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Mishra\OneDrive - FrankCrum\Automation\FCGAAutomation\FCGAQARepo\"/>
    </mc:Choice>
  </mc:AlternateContent>
  <xr:revisionPtr revIDLastSave="0" documentId="13_ncr:1_{346D3992-5FE5-401E-8214-127A0DF2DA0B}" xr6:coauthVersionLast="47" xr6:coauthVersionMax="47" xr10:uidLastSave="{00000000-0000-0000-0000-000000000000}"/>
  <bookViews>
    <workbookView xWindow="1920" yWindow="1920" windowWidth="17280" windowHeight="9024" activeTab="3" xr2:uid="{AE3E54F3-EA4F-4763-BE31-9334913397FC}"/>
  </bookViews>
  <sheets>
    <sheet name="GL Autm TD" sheetId="53" r:id="rId1"/>
    <sheet name="WC Autm TD" sheetId="52" r:id="rId2"/>
    <sheet name="AddressMaster" sheetId="51" r:id="rId3"/>
    <sheet name="WC Class Code Master " sheetId="50" r:id="rId4"/>
    <sheet name="PayPlanMaster" sheetId="49" r:id="rId5"/>
    <sheet name="91111" sheetId="2" r:id="rId6"/>
    <sheet name="97220" sheetId="3" r:id="rId7"/>
    <sheet name="91127" sheetId="4" r:id="rId8"/>
    <sheet name="91150" sheetId="5" r:id="rId9"/>
    <sheet name="91155" sheetId="6" r:id="rId10"/>
    <sheet name="91315" sheetId="7" r:id="rId11"/>
    <sheet name="91342" sheetId="8" r:id="rId12"/>
    <sheet name="91340" sheetId="9" r:id="rId13"/>
    <sheet name="91341" sheetId="10" r:id="rId14"/>
    <sheet name="91343" sheetId="11" r:id="rId15"/>
    <sheet name="91405" sheetId="12" r:id="rId16"/>
    <sheet name="91436" sheetId="13" r:id="rId17"/>
    <sheet name="91481" sheetId="14" r:id="rId18"/>
    <sheet name="99952" sheetId="15" r:id="rId19"/>
    <sheet name="91551" sheetId="16" r:id="rId20"/>
    <sheet name="91555" sheetId="17" r:id="rId21"/>
    <sheet name="91560" sheetId="18" r:id="rId22"/>
    <sheet name="91580" sheetId="19" r:id="rId23"/>
    <sheet name="91629" sheetId="20" r:id="rId24"/>
    <sheet name="91746" sheetId="21" r:id="rId25"/>
    <sheet name="92102" sheetId="22" r:id="rId26"/>
    <sheet name="92215" sheetId="23" r:id="rId27"/>
    <sheet name="92338" sheetId="24" r:id="rId28"/>
    <sheet name="92451" sheetId="25" r:id="rId29"/>
    <sheet name="92478" sheetId="26" r:id="rId30"/>
    <sheet name="94007" sheetId="27" r:id="rId31"/>
    <sheet name="94276" sheetId="28" r:id="rId32"/>
    <sheet name="94304" sheetId="29" r:id="rId33"/>
    <sheet name="94569" sheetId="30" r:id="rId34"/>
    <sheet name="95124" sheetId="31" r:id="rId35"/>
    <sheet name="95233" sheetId="32" r:id="rId36"/>
    <sheet name="13590" sheetId="33" r:id="rId37"/>
    <sheet name="95410" sheetId="34" r:id="rId38"/>
    <sheet name="95625" sheetId="35" r:id="rId39"/>
    <sheet name="95647" sheetId="36" r:id="rId40"/>
    <sheet name="96053" sheetId="37" r:id="rId41"/>
    <sheet name="96410" sheetId="38" r:id="rId42"/>
    <sheet name="96408" sheetId="39" r:id="rId43"/>
    <sheet name="96611" sheetId="40" r:id="rId44"/>
    <sheet name="96816" sheetId="41" r:id="rId45"/>
    <sheet name="97047" sheetId="42" r:id="rId46"/>
    <sheet name="97050" sheetId="43" r:id="rId47"/>
    <sheet name="14913" sheetId="44" r:id="rId48"/>
    <sheet name="97221" sheetId="45" r:id="rId49"/>
    <sheet name="97222" sheetId="46" r:id="rId50"/>
    <sheet name="98111" sheetId="47" r:id="rId51"/>
  </sheets>
  <definedNames>
    <definedName name="_xlnm._FilterDatabase" localSheetId="2" hidden="1">AddressMaster!$A$1:$F$39</definedName>
    <definedName name="_xlnm._FilterDatabase" localSheetId="0" hidden="1">'GL Autm TD'!$A$1:$FU$3</definedName>
    <definedName name="_xlnm._FilterDatabase" localSheetId="1" hidden="1">'WC Autm TD'!$A$1:$CZ$29</definedName>
    <definedName name="_xlnm._FilterDatabase" localSheetId="3" hidden="1">'WC Class Code Master '!$A$1:$F$8538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52" l="1"/>
  <c r="L4" i="52"/>
  <c r="L5" i="52"/>
  <c r="L6" i="52"/>
  <c r="L7" i="52"/>
  <c r="L8" i="52"/>
  <c r="L9" i="52"/>
  <c r="L10" i="52"/>
  <c r="L11" i="52"/>
  <c r="L12" i="52"/>
  <c r="L13" i="52"/>
  <c r="L14" i="52"/>
  <c r="L15" i="52"/>
  <c r="L16" i="52"/>
  <c r="L17" i="52"/>
  <c r="L18" i="52"/>
  <c r="L19" i="52"/>
  <c r="L20" i="52"/>
  <c r="L21" i="52"/>
  <c r="L22" i="52"/>
  <c r="L23" i="52"/>
  <c r="L24" i="52"/>
  <c r="L25" i="52"/>
  <c r="L26" i="52"/>
  <c r="BQ26" i="52" s="1"/>
  <c r="L27" i="52"/>
  <c r="L28" i="52"/>
  <c r="L29" i="52"/>
  <c r="L2" i="52"/>
  <c r="I3" i="53"/>
  <c r="I4" i="53"/>
  <c r="I5" i="53"/>
  <c r="I6" i="53"/>
  <c r="I7" i="53"/>
  <c r="I8" i="53"/>
  <c r="I9" i="53"/>
  <c r="I10" i="53"/>
  <c r="I2" i="53"/>
  <c r="FO3" i="53"/>
  <c r="FO4" i="53"/>
  <c r="FO5" i="53"/>
  <c r="FO6" i="53"/>
  <c r="FO7" i="53"/>
  <c r="FO8" i="53"/>
  <c r="FO9" i="53"/>
  <c r="FO10" i="53"/>
  <c r="FO2" i="53"/>
  <c r="X3" i="52"/>
  <c r="X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2" i="52"/>
  <c r="V2" i="52"/>
  <c r="V3" i="52"/>
  <c r="V4" i="52"/>
  <c r="V5" i="52"/>
  <c r="V6" i="52"/>
  <c r="V7" i="52"/>
  <c r="V8" i="52"/>
  <c r="V9" i="52"/>
  <c r="V10" i="52"/>
  <c r="V11" i="52"/>
  <c r="V12" i="52"/>
  <c r="V13" i="52"/>
  <c r="V14" i="52"/>
  <c r="V15" i="52"/>
  <c r="V16" i="52"/>
  <c r="V17" i="52"/>
  <c r="V18" i="52"/>
  <c r="V19" i="52"/>
  <c r="V20" i="52"/>
  <c r="V21" i="52"/>
  <c r="V22" i="52"/>
  <c r="V23" i="52"/>
  <c r="V24" i="52"/>
  <c r="V25" i="52"/>
  <c r="BZ25" i="52" s="1"/>
  <c r="V26" i="52"/>
  <c r="BZ26" i="52" s="1"/>
  <c r="V27" i="52"/>
  <c r="BZ27" i="52" s="1"/>
  <c r="V28" i="52"/>
  <c r="BZ28" i="52" s="1"/>
  <c r="V29" i="52"/>
  <c r="BZ29" i="52" s="1"/>
  <c r="W2" i="52"/>
  <c r="BQ25" i="52"/>
  <c r="BQ27" i="52"/>
  <c r="BQ28" i="52"/>
  <c r="CZ29" i="52"/>
  <c r="CY29" i="52"/>
  <c r="CD29" i="52"/>
  <c r="CC29" i="52"/>
  <c r="BS29" i="52"/>
  <c r="BO29" i="52"/>
  <c r="BM29" i="52"/>
  <c r="BW29" i="52" s="1"/>
  <c r="BG29" i="52"/>
  <c r="BC29" i="52"/>
  <c r="BB29" i="52"/>
  <c r="BA29" i="52"/>
  <c r="AZ29" i="52"/>
  <c r="AY29" i="52"/>
  <c r="AU29" i="52"/>
  <c r="BD29" i="52" s="1"/>
  <c r="AD29" i="52"/>
  <c r="Z29" i="52"/>
  <c r="W29" i="52"/>
  <c r="R29" i="52"/>
  <c r="Q29" i="52"/>
  <c r="P29" i="52"/>
  <c r="O29" i="52"/>
  <c r="BQ29" i="52"/>
  <c r="CZ28" i="52"/>
  <c r="CY28" i="52"/>
  <c r="CD28" i="52"/>
  <c r="CC28" i="52"/>
  <c r="BS28" i="52"/>
  <c r="BO28" i="52"/>
  <c r="BM28" i="52"/>
  <c r="BT28" i="52" s="1"/>
  <c r="BG28" i="52"/>
  <c r="BC28" i="52"/>
  <c r="BB28" i="52"/>
  <c r="BA28" i="52"/>
  <c r="AZ28" i="52"/>
  <c r="AY28" i="52"/>
  <c r="AU28" i="52"/>
  <c r="BD28" i="52" s="1"/>
  <c r="AD28" i="52"/>
  <c r="Z28" i="52"/>
  <c r="W28" i="52"/>
  <c r="R28" i="52"/>
  <c r="Q28" i="52"/>
  <c r="P28" i="52"/>
  <c r="O28" i="52"/>
  <c r="CZ27" i="52"/>
  <c r="CY27" i="52"/>
  <c r="CD27" i="52"/>
  <c r="CC27" i="52"/>
  <c r="BS27" i="52"/>
  <c r="BO27" i="52"/>
  <c r="BM27" i="52"/>
  <c r="BW27" i="52" s="1"/>
  <c r="BG27" i="52"/>
  <c r="BC27" i="52"/>
  <c r="BB27" i="52"/>
  <c r="BA27" i="52"/>
  <c r="AZ27" i="52"/>
  <c r="AY27" i="52"/>
  <c r="AU27" i="52"/>
  <c r="BD27" i="52" s="1"/>
  <c r="AD27" i="52"/>
  <c r="Z27" i="52"/>
  <c r="W27" i="52"/>
  <c r="R27" i="52"/>
  <c r="Q27" i="52"/>
  <c r="P27" i="52"/>
  <c r="O27" i="52"/>
  <c r="CZ26" i="52"/>
  <c r="CY26" i="52"/>
  <c r="CD26" i="52"/>
  <c r="CC26" i="52"/>
  <c r="BS26" i="52"/>
  <c r="BO26" i="52"/>
  <c r="BM26" i="52"/>
  <c r="BV26" i="52" s="1"/>
  <c r="BG26" i="52"/>
  <c r="BC26" i="52"/>
  <c r="BB26" i="52"/>
  <c r="BA26" i="52"/>
  <c r="AZ26" i="52"/>
  <c r="AY26" i="52"/>
  <c r="AU26" i="52"/>
  <c r="BD26" i="52" s="1"/>
  <c r="AD26" i="52"/>
  <c r="Z26" i="52"/>
  <c r="W26" i="52"/>
  <c r="R26" i="52"/>
  <c r="Q26" i="52"/>
  <c r="P26" i="52"/>
  <c r="O26" i="52"/>
  <c r="CZ25" i="52"/>
  <c r="CY25" i="52"/>
  <c r="CD25" i="52"/>
  <c r="CC25" i="52"/>
  <c r="BS25" i="52"/>
  <c r="BO25" i="52"/>
  <c r="BM25" i="52"/>
  <c r="BV25" i="52" s="1"/>
  <c r="BG25" i="52"/>
  <c r="BC25" i="52"/>
  <c r="BB25" i="52"/>
  <c r="BA25" i="52"/>
  <c r="AZ25" i="52"/>
  <c r="AY25" i="52"/>
  <c r="AU25" i="52"/>
  <c r="BD25" i="52" s="1"/>
  <c r="AD25" i="52"/>
  <c r="Z25" i="52"/>
  <c r="W25" i="52"/>
  <c r="R25" i="52"/>
  <c r="Q25" i="52"/>
  <c r="P25" i="52"/>
  <c r="O25" i="52"/>
  <c r="J25" i="52"/>
  <c r="K25" i="52" s="1"/>
  <c r="J26" i="52"/>
  <c r="K26" i="52" s="1"/>
  <c r="J27" i="52"/>
  <c r="K27" i="52" s="1"/>
  <c r="J28" i="52"/>
  <c r="K28" i="52" s="1"/>
  <c r="J29" i="52"/>
  <c r="K29" i="52" s="1"/>
  <c r="BU28" i="52" l="1"/>
  <c r="BU25" i="52"/>
  <c r="BU29" i="52"/>
  <c r="BV29" i="52"/>
  <c r="BT29" i="52"/>
  <c r="BV28" i="52"/>
  <c r="BW28" i="52"/>
  <c r="BU27" i="52"/>
  <c r="BW26" i="52"/>
  <c r="BW25" i="52"/>
  <c r="BT25" i="52"/>
  <c r="BT27" i="52"/>
  <c r="BT26" i="52"/>
  <c r="BV27" i="52"/>
  <c r="BU26" i="52"/>
  <c r="CZ24" i="52" l="1"/>
  <c r="CY24" i="52"/>
  <c r="CD24" i="52"/>
  <c r="CC24" i="52"/>
  <c r="BS24" i="52"/>
  <c r="BO24" i="52"/>
  <c r="BM24" i="52"/>
  <c r="BW24" i="52" s="1"/>
  <c r="BG24" i="52"/>
  <c r="BC24" i="52"/>
  <c r="BB24" i="52"/>
  <c r="BA24" i="52"/>
  <c r="AZ24" i="52"/>
  <c r="AY24" i="52"/>
  <c r="AU24" i="52"/>
  <c r="BD24" i="52" s="1"/>
  <c r="AD24" i="52"/>
  <c r="Z24" i="52"/>
  <c r="W24" i="52"/>
  <c r="BZ24" i="52"/>
  <c r="R24" i="52"/>
  <c r="Q24" i="52"/>
  <c r="P24" i="52"/>
  <c r="O24" i="52"/>
  <c r="BQ24" i="52"/>
  <c r="J24" i="52"/>
  <c r="K24" i="52" s="1"/>
  <c r="CZ23" i="52"/>
  <c r="CY23" i="52"/>
  <c r="CD23" i="52"/>
  <c r="CC23" i="52"/>
  <c r="BS23" i="52"/>
  <c r="BO23" i="52"/>
  <c r="BM23" i="52"/>
  <c r="BU23" i="52" s="1"/>
  <c r="BG23" i="52"/>
  <c r="BC23" i="52"/>
  <c r="BB23" i="52"/>
  <c r="BA23" i="52"/>
  <c r="AZ23" i="52"/>
  <c r="AY23" i="52"/>
  <c r="AU23" i="52"/>
  <c r="BD23" i="52" s="1"/>
  <c r="AD23" i="52"/>
  <c r="Z23" i="52"/>
  <c r="W23" i="52"/>
  <c r="BZ23" i="52"/>
  <c r="R23" i="52"/>
  <c r="Q23" i="52"/>
  <c r="P23" i="52"/>
  <c r="O23" i="52"/>
  <c r="BQ23" i="52"/>
  <c r="J23" i="52"/>
  <c r="K23" i="52" s="1"/>
  <c r="CZ22" i="52"/>
  <c r="CY22" i="52"/>
  <c r="CD22" i="52"/>
  <c r="CC22" i="52"/>
  <c r="BS22" i="52"/>
  <c r="BO22" i="52"/>
  <c r="BM22" i="52"/>
  <c r="BW22" i="52" s="1"/>
  <c r="BG22" i="52"/>
  <c r="BC22" i="52"/>
  <c r="BB22" i="52"/>
  <c r="BA22" i="52"/>
  <c r="AZ22" i="52"/>
  <c r="AY22" i="52"/>
  <c r="AU22" i="52"/>
  <c r="BD22" i="52" s="1"/>
  <c r="AD22" i="52"/>
  <c r="Z22" i="52"/>
  <c r="W22" i="52"/>
  <c r="BZ22" i="52"/>
  <c r="R22" i="52"/>
  <c r="Q22" i="52"/>
  <c r="P22" i="52"/>
  <c r="O22" i="52"/>
  <c r="BQ22" i="52"/>
  <c r="J22" i="52"/>
  <c r="K22" i="52" s="1"/>
  <c r="CZ21" i="52"/>
  <c r="CY21" i="52"/>
  <c r="CD21" i="52"/>
  <c r="CC21" i="52"/>
  <c r="BS21" i="52"/>
  <c r="BO21" i="52"/>
  <c r="BM21" i="52"/>
  <c r="BW21" i="52" s="1"/>
  <c r="BG21" i="52"/>
  <c r="BC21" i="52"/>
  <c r="BB21" i="52"/>
  <c r="BA21" i="52"/>
  <c r="AZ21" i="52"/>
  <c r="AY21" i="52"/>
  <c r="AU21" i="52"/>
  <c r="BD21" i="52" s="1"/>
  <c r="AD21" i="52"/>
  <c r="Z21" i="52"/>
  <c r="W21" i="52"/>
  <c r="BZ21" i="52"/>
  <c r="R21" i="52"/>
  <c r="Q21" i="52"/>
  <c r="P21" i="52"/>
  <c r="O21" i="52"/>
  <c r="BQ21" i="52"/>
  <c r="J21" i="52"/>
  <c r="K21" i="52" s="1"/>
  <c r="CZ20" i="52"/>
  <c r="CY20" i="52"/>
  <c r="CD20" i="52"/>
  <c r="CC20" i="52"/>
  <c r="BS20" i="52"/>
  <c r="BO20" i="52"/>
  <c r="BM20" i="52"/>
  <c r="BW20" i="52" s="1"/>
  <c r="BG20" i="52"/>
  <c r="BC20" i="52"/>
  <c r="BB20" i="52"/>
  <c r="BA20" i="52"/>
  <c r="AZ20" i="52"/>
  <c r="AY20" i="52"/>
  <c r="AU20" i="52"/>
  <c r="BD20" i="52" s="1"/>
  <c r="AD20" i="52"/>
  <c r="Z20" i="52"/>
  <c r="W20" i="52"/>
  <c r="BZ20" i="52"/>
  <c r="R20" i="52"/>
  <c r="Q20" i="52"/>
  <c r="P20" i="52"/>
  <c r="O20" i="52"/>
  <c r="BQ20" i="52"/>
  <c r="J20" i="52"/>
  <c r="K20" i="52" s="1"/>
  <c r="CZ19" i="52"/>
  <c r="CY19" i="52"/>
  <c r="CD19" i="52"/>
  <c r="CC19" i="52"/>
  <c r="BS19" i="52"/>
  <c r="BO19" i="52"/>
  <c r="BM19" i="52"/>
  <c r="BW19" i="52" s="1"/>
  <c r="BG19" i="52"/>
  <c r="BC19" i="52"/>
  <c r="BB19" i="52"/>
  <c r="BA19" i="52"/>
  <c r="AZ19" i="52"/>
  <c r="AY19" i="52"/>
  <c r="AU19" i="52"/>
  <c r="BD19" i="52" s="1"/>
  <c r="AD19" i="52"/>
  <c r="Z19" i="52"/>
  <c r="W19" i="52"/>
  <c r="BZ19" i="52"/>
  <c r="R19" i="52"/>
  <c r="Q19" i="52"/>
  <c r="P19" i="52"/>
  <c r="O19" i="52"/>
  <c r="BQ19" i="52"/>
  <c r="J19" i="52"/>
  <c r="K19" i="52" s="1"/>
  <c r="CZ18" i="52"/>
  <c r="CY18" i="52"/>
  <c r="CD18" i="52"/>
  <c r="CC18" i="52"/>
  <c r="BS18" i="52"/>
  <c r="BO18" i="52"/>
  <c r="BM18" i="52"/>
  <c r="BV18" i="52" s="1"/>
  <c r="BG18" i="52"/>
  <c r="BC18" i="52"/>
  <c r="BB18" i="52"/>
  <c r="BA18" i="52"/>
  <c r="AZ18" i="52"/>
  <c r="AY18" i="52"/>
  <c r="AU18" i="52"/>
  <c r="BD18" i="52" s="1"/>
  <c r="AD18" i="52"/>
  <c r="Z18" i="52"/>
  <c r="W18" i="52"/>
  <c r="BZ18" i="52"/>
  <c r="R18" i="52"/>
  <c r="Q18" i="52"/>
  <c r="P18" i="52"/>
  <c r="O18" i="52"/>
  <c r="BQ18" i="52"/>
  <c r="J18" i="52"/>
  <c r="K18" i="52" s="1"/>
  <c r="CZ17" i="52"/>
  <c r="CY17" i="52"/>
  <c r="CD17" i="52"/>
  <c r="CC17" i="52"/>
  <c r="BS17" i="52"/>
  <c r="BO17" i="52"/>
  <c r="BM17" i="52"/>
  <c r="BW17" i="52" s="1"/>
  <c r="BG17" i="52"/>
  <c r="BC17" i="52"/>
  <c r="BB17" i="52"/>
  <c r="BA17" i="52"/>
  <c r="AZ17" i="52"/>
  <c r="AY17" i="52"/>
  <c r="AU17" i="52"/>
  <c r="BD17" i="52" s="1"/>
  <c r="AD17" i="52"/>
  <c r="Z17" i="52"/>
  <c r="W17" i="52"/>
  <c r="BZ17" i="52"/>
  <c r="R17" i="52"/>
  <c r="Q17" i="52"/>
  <c r="P17" i="52"/>
  <c r="O17" i="52"/>
  <c r="BQ17" i="52"/>
  <c r="J17" i="52"/>
  <c r="K17" i="52" s="1"/>
  <c r="CZ16" i="52"/>
  <c r="CY16" i="52"/>
  <c r="CD16" i="52"/>
  <c r="CC16" i="52"/>
  <c r="BS16" i="52"/>
  <c r="BO16" i="52"/>
  <c r="BM16" i="52"/>
  <c r="BV16" i="52" s="1"/>
  <c r="BG16" i="52"/>
  <c r="BC16" i="52"/>
  <c r="BB16" i="52"/>
  <c r="BA16" i="52"/>
  <c r="AZ16" i="52"/>
  <c r="AY16" i="52"/>
  <c r="AU16" i="52"/>
  <c r="BD16" i="52" s="1"/>
  <c r="AD16" i="52"/>
  <c r="Z16" i="52"/>
  <c r="W16" i="52"/>
  <c r="BZ16" i="52"/>
  <c r="R16" i="52"/>
  <c r="Q16" i="52"/>
  <c r="P16" i="52"/>
  <c r="O16" i="52"/>
  <c r="BQ16" i="52"/>
  <c r="J16" i="52"/>
  <c r="K16" i="52" s="1"/>
  <c r="CZ15" i="52"/>
  <c r="CY15" i="52"/>
  <c r="CD15" i="52"/>
  <c r="CC15" i="52"/>
  <c r="BS15" i="52"/>
  <c r="BO15" i="52"/>
  <c r="BM15" i="52"/>
  <c r="BT15" i="52" s="1"/>
  <c r="BG15" i="52"/>
  <c r="BC15" i="52"/>
  <c r="BB15" i="52"/>
  <c r="BA15" i="52"/>
  <c r="AZ15" i="52"/>
  <c r="AY15" i="52"/>
  <c r="AU15" i="52"/>
  <c r="BD15" i="52" s="1"/>
  <c r="AD15" i="52"/>
  <c r="Z15" i="52"/>
  <c r="W15" i="52"/>
  <c r="BZ15" i="52"/>
  <c r="R15" i="52"/>
  <c r="Q15" i="52"/>
  <c r="P15" i="52"/>
  <c r="O15" i="52"/>
  <c r="BQ15" i="52"/>
  <c r="J15" i="52"/>
  <c r="K15" i="52" s="1"/>
  <c r="CZ14" i="52"/>
  <c r="CY14" i="52"/>
  <c r="CD14" i="52"/>
  <c r="CC14" i="52"/>
  <c r="BS14" i="52"/>
  <c r="BO14" i="52"/>
  <c r="BM14" i="52"/>
  <c r="BU14" i="52" s="1"/>
  <c r="BG14" i="52"/>
  <c r="BC14" i="52"/>
  <c r="BB14" i="52"/>
  <c r="BA14" i="52"/>
  <c r="AZ14" i="52"/>
  <c r="AY14" i="52"/>
  <c r="AU14" i="52"/>
  <c r="BD14" i="52" s="1"/>
  <c r="AD14" i="52"/>
  <c r="Z14" i="52"/>
  <c r="W14" i="52"/>
  <c r="BZ14" i="52"/>
  <c r="R14" i="52"/>
  <c r="Q14" i="52"/>
  <c r="P14" i="52"/>
  <c r="O14" i="52"/>
  <c r="BQ14" i="52"/>
  <c r="J14" i="52"/>
  <c r="K14" i="52" s="1"/>
  <c r="CZ13" i="52"/>
  <c r="CY13" i="52"/>
  <c r="CD13" i="52"/>
  <c r="CC13" i="52"/>
  <c r="BS13" i="52"/>
  <c r="BO13" i="52"/>
  <c r="BM13" i="52"/>
  <c r="BV13" i="52" s="1"/>
  <c r="BG13" i="52"/>
  <c r="BC13" i="52"/>
  <c r="BB13" i="52"/>
  <c r="BA13" i="52"/>
  <c r="AZ13" i="52"/>
  <c r="AY13" i="52"/>
  <c r="AU13" i="52"/>
  <c r="BD13" i="52" s="1"/>
  <c r="AD13" i="52"/>
  <c r="Z13" i="52"/>
  <c r="W13" i="52"/>
  <c r="BZ13" i="52"/>
  <c r="R13" i="52"/>
  <c r="Q13" i="52"/>
  <c r="P13" i="52"/>
  <c r="O13" i="52"/>
  <c r="BQ13" i="52"/>
  <c r="J13" i="52"/>
  <c r="K13" i="52" s="1"/>
  <c r="CZ12" i="52"/>
  <c r="CY12" i="52"/>
  <c r="CD12" i="52"/>
  <c r="CC12" i="52"/>
  <c r="BS12" i="52"/>
  <c r="BO12" i="52"/>
  <c r="BM12" i="52"/>
  <c r="BU12" i="52" s="1"/>
  <c r="BG12" i="52"/>
  <c r="BC12" i="52"/>
  <c r="BB12" i="52"/>
  <c r="BA12" i="52"/>
  <c r="AZ12" i="52"/>
  <c r="AY12" i="52"/>
  <c r="AU12" i="52"/>
  <c r="BD12" i="52" s="1"/>
  <c r="AD12" i="52"/>
  <c r="Z12" i="52"/>
  <c r="W12" i="52"/>
  <c r="BZ12" i="52"/>
  <c r="R12" i="52"/>
  <c r="Q12" i="52"/>
  <c r="P12" i="52"/>
  <c r="O12" i="52"/>
  <c r="BQ12" i="52"/>
  <c r="J12" i="52"/>
  <c r="K12" i="52" s="1"/>
  <c r="CZ11" i="52"/>
  <c r="CY11" i="52"/>
  <c r="CD11" i="52"/>
  <c r="CC11" i="52"/>
  <c r="BS11" i="52"/>
  <c r="BO11" i="52"/>
  <c r="BM11" i="52"/>
  <c r="BW11" i="52" s="1"/>
  <c r="BG11" i="52"/>
  <c r="BC11" i="52"/>
  <c r="BB11" i="52"/>
  <c r="BA11" i="52"/>
  <c r="AZ11" i="52"/>
  <c r="AY11" i="52"/>
  <c r="AU11" i="52"/>
  <c r="BD11" i="52" s="1"/>
  <c r="AD11" i="52"/>
  <c r="Z11" i="52"/>
  <c r="W11" i="52"/>
  <c r="BZ11" i="52"/>
  <c r="R11" i="52"/>
  <c r="Q11" i="52"/>
  <c r="P11" i="52"/>
  <c r="O11" i="52"/>
  <c r="BQ11" i="52"/>
  <c r="J11" i="52"/>
  <c r="K11" i="52" s="1"/>
  <c r="CZ10" i="52"/>
  <c r="CY10" i="52"/>
  <c r="CD10" i="52"/>
  <c r="CC10" i="52"/>
  <c r="BS10" i="52"/>
  <c r="BO10" i="52"/>
  <c r="BM10" i="52"/>
  <c r="BV10" i="52" s="1"/>
  <c r="BG10" i="52"/>
  <c r="BC10" i="52"/>
  <c r="BB10" i="52"/>
  <c r="BA10" i="52"/>
  <c r="AZ10" i="52"/>
  <c r="AY10" i="52"/>
  <c r="AU10" i="52"/>
  <c r="BD10" i="52" s="1"/>
  <c r="AD10" i="52"/>
  <c r="Z10" i="52"/>
  <c r="W10" i="52"/>
  <c r="BZ10" i="52"/>
  <c r="R10" i="52"/>
  <c r="Q10" i="52"/>
  <c r="P10" i="52"/>
  <c r="O10" i="52"/>
  <c r="BQ10" i="52"/>
  <c r="J10" i="52"/>
  <c r="K10" i="52" s="1"/>
  <c r="CZ9" i="52"/>
  <c r="CY9" i="52"/>
  <c r="CD9" i="52"/>
  <c r="CC9" i="52"/>
  <c r="BS9" i="52"/>
  <c r="BO9" i="52"/>
  <c r="BM9" i="52"/>
  <c r="BW9" i="52" s="1"/>
  <c r="BG9" i="52"/>
  <c r="BC9" i="52"/>
  <c r="BB9" i="52"/>
  <c r="BA9" i="52"/>
  <c r="AZ9" i="52"/>
  <c r="AY9" i="52"/>
  <c r="AU9" i="52"/>
  <c r="BD9" i="52" s="1"/>
  <c r="AD9" i="52"/>
  <c r="Z9" i="52"/>
  <c r="W9" i="52"/>
  <c r="BZ9" i="52"/>
  <c r="R9" i="52"/>
  <c r="Q9" i="52"/>
  <c r="P9" i="52"/>
  <c r="O9" i="52"/>
  <c r="BQ9" i="52"/>
  <c r="J9" i="52"/>
  <c r="K9" i="52" s="1"/>
  <c r="CZ8" i="52"/>
  <c r="CY8" i="52"/>
  <c r="CD8" i="52"/>
  <c r="CC8" i="52"/>
  <c r="BS8" i="52"/>
  <c r="BO8" i="52"/>
  <c r="BM8" i="52"/>
  <c r="BV8" i="52" s="1"/>
  <c r="BG8" i="52"/>
  <c r="BC8" i="52"/>
  <c r="BB8" i="52"/>
  <c r="BA8" i="52"/>
  <c r="AZ8" i="52"/>
  <c r="AY8" i="52"/>
  <c r="AU8" i="52"/>
  <c r="BD8" i="52" s="1"/>
  <c r="AD8" i="52"/>
  <c r="Z8" i="52"/>
  <c r="W8" i="52"/>
  <c r="BZ8" i="52"/>
  <c r="R8" i="52"/>
  <c r="Q8" i="52"/>
  <c r="P8" i="52"/>
  <c r="O8" i="52"/>
  <c r="BQ8" i="52"/>
  <c r="J8" i="52"/>
  <c r="K8" i="52" s="1"/>
  <c r="CZ7" i="52"/>
  <c r="CY7" i="52"/>
  <c r="CD7" i="52"/>
  <c r="CC7" i="52"/>
  <c r="BS7" i="52"/>
  <c r="BO7" i="52"/>
  <c r="BM7" i="52"/>
  <c r="BW7" i="52" s="1"/>
  <c r="BG7" i="52"/>
  <c r="BC7" i="52"/>
  <c r="BB7" i="52"/>
  <c r="BA7" i="52"/>
  <c r="AZ7" i="52"/>
  <c r="AY7" i="52"/>
  <c r="AU7" i="52"/>
  <c r="BD7" i="52" s="1"/>
  <c r="AD7" i="52"/>
  <c r="Z7" i="52"/>
  <c r="W7" i="52"/>
  <c r="BZ7" i="52"/>
  <c r="R7" i="52"/>
  <c r="Q7" i="52"/>
  <c r="P7" i="52"/>
  <c r="O7" i="52"/>
  <c r="BQ7" i="52"/>
  <c r="J7" i="52"/>
  <c r="K7" i="52" s="1"/>
  <c r="CZ6" i="52"/>
  <c r="CY6" i="52"/>
  <c r="CD6" i="52"/>
  <c r="CC6" i="52"/>
  <c r="BS6" i="52"/>
  <c r="BO6" i="52"/>
  <c r="BM6" i="52"/>
  <c r="BU6" i="52" s="1"/>
  <c r="BG6" i="52"/>
  <c r="BC6" i="52"/>
  <c r="BB6" i="52"/>
  <c r="BA6" i="52"/>
  <c r="AZ6" i="52"/>
  <c r="AY6" i="52"/>
  <c r="AU6" i="52"/>
  <c r="BD6" i="52" s="1"/>
  <c r="AD6" i="52"/>
  <c r="Z6" i="52"/>
  <c r="W6" i="52"/>
  <c r="BZ6" i="52"/>
  <c r="R6" i="52"/>
  <c r="Q6" i="52"/>
  <c r="P6" i="52"/>
  <c r="O6" i="52"/>
  <c r="BQ6" i="52"/>
  <c r="J6" i="52"/>
  <c r="K6" i="52" s="1"/>
  <c r="CZ5" i="52"/>
  <c r="CY5" i="52"/>
  <c r="CD5" i="52"/>
  <c r="CC5" i="52"/>
  <c r="BS5" i="52"/>
  <c r="BO5" i="52"/>
  <c r="BM5" i="52"/>
  <c r="BV5" i="52" s="1"/>
  <c r="BG5" i="52"/>
  <c r="BC5" i="52"/>
  <c r="BB5" i="52"/>
  <c r="BA5" i="52"/>
  <c r="AZ5" i="52"/>
  <c r="AY5" i="52"/>
  <c r="AU5" i="52"/>
  <c r="BD5" i="52" s="1"/>
  <c r="AD5" i="52"/>
  <c r="Z5" i="52"/>
  <c r="W5" i="52"/>
  <c r="BZ5" i="52"/>
  <c r="R5" i="52"/>
  <c r="Q5" i="52"/>
  <c r="P5" i="52"/>
  <c r="O5" i="52"/>
  <c r="BQ5" i="52"/>
  <c r="J5" i="52"/>
  <c r="K5" i="52" s="1"/>
  <c r="CZ4" i="52"/>
  <c r="CY4" i="52"/>
  <c r="CD4" i="52"/>
  <c r="CC4" i="52"/>
  <c r="BS4" i="52"/>
  <c r="BO4" i="52"/>
  <c r="BM4" i="52"/>
  <c r="BU4" i="52" s="1"/>
  <c r="BG4" i="52"/>
  <c r="BC4" i="52"/>
  <c r="BB4" i="52"/>
  <c r="BA4" i="52"/>
  <c r="AZ4" i="52"/>
  <c r="AY4" i="52"/>
  <c r="AU4" i="52"/>
  <c r="BD4" i="52" s="1"/>
  <c r="AD4" i="52"/>
  <c r="Z4" i="52"/>
  <c r="W4" i="52"/>
  <c r="BZ4" i="52"/>
  <c r="R4" i="52"/>
  <c r="Q4" i="52"/>
  <c r="P4" i="52"/>
  <c r="O4" i="52"/>
  <c r="BQ4" i="52"/>
  <c r="J4" i="52"/>
  <c r="K4" i="52" s="1"/>
  <c r="BR3" i="53"/>
  <c r="BR4" i="53"/>
  <c r="BR5" i="53"/>
  <c r="BR6" i="53"/>
  <c r="BR7" i="53"/>
  <c r="BR8" i="53"/>
  <c r="BR9" i="53"/>
  <c r="BR10" i="53"/>
  <c r="BR2" i="53"/>
  <c r="BQ3" i="53"/>
  <c r="BQ4" i="53"/>
  <c r="BQ5" i="53"/>
  <c r="BQ6" i="53"/>
  <c r="BQ7" i="53"/>
  <c r="BQ8" i="53"/>
  <c r="BQ9" i="53"/>
  <c r="BQ10" i="53"/>
  <c r="BQ2" i="53"/>
  <c r="DY10" i="53"/>
  <c r="DY9" i="53"/>
  <c r="DY8" i="53"/>
  <c r="H3" i="53"/>
  <c r="J3" i="53"/>
  <c r="BK3" i="53"/>
  <c r="BO3" i="53"/>
  <c r="BP3" i="53"/>
  <c r="CD3" i="53"/>
  <c r="DA3" i="53"/>
  <c r="DB3" i="53"/>
  <c r="DC3" i="53"/>
  <c r="DD3" i="53"/>
  <c r="DE3" i="53"/>
  <c r="DF3" i="53"/>
  <c r="DG3" i="53"/>
  <c r="DH3" i="53"/>
  <c r="DI3" i="53"/>
  <c r="DJ3" i="53"/>
  <c r="DK3" i="53"/>
  <c r="DL3" i="53"/>
  <c r="DT3" i="53"/>
  <c r="DR3" i="53" s="1"/>
  <c r="DU3" i="53"/>
  <c r="DS3" i="53" s="1"/>
  <c r="DY3" i="53"/>
  <c r="EC3" i="53"/>
  <c r="ED3" i="53"/>
  <c r="EE3" i="53"/>
  <c r="EF3" i="53"/>
  <c r="EL3" i="53"/>
  <c r="EM3" i="53"/>
  <c r="EN3" i="53"/>
  <c r="EO3" i="53"/>
  <c r="EP3" i="53"/>
  <c r="FP3" i="53"/>
  <c r="FR3" i="53"/>
  <c r="FS3" i="53"/>
  <c r="FT3" i="53"/>
  <c r="FU3" i="53"/>
  <c r="H4" i="53"/>
  <c r="J4" i="53"/>
  <c r="BK4" i="53"/>
  <c r="BO4" i="53"/>
  <c r="BP4" i="53"/>
  <c r="CD4" i="53"/>
  <c r="DA4" i="53"/>
  <c r="DB4" i="53"/>
  <c r="DC4" i="53"/>
  <c r="DD4" i="53"/>
  <c r="DE4" i="53"/>
  <c r="DF4" i="53"/>
  <c r="DG4" i="53"/>
  <c r="DH4" i="53"/>
  <c r="DI4" i="53"/>
  <c r="DJ4" i="53"/>
  <c r="DK4" i="53"/>
  <c r="DL4" i="53"/>
  <c r="DT4" i="53"/>
  <c r="DR4" i="53" s="1"/>
  <c r="DU4" i="53"/>
  <c r="DS4" i="53" s="1"/>
  <c r="DY4" i="53"/>
  <c r="EC4" i="53"/>
  <c r="ED4" i="53"/>
  <c r="EE4" i="53"/>
  <c r="EF4" i="53"/>
  <c r="EL4" i="53"/>
  <c r="EM4" i="53"/>
  <c r="EN4" i="53"/>
  <c r="EO4" i="53"/>
  <c r="EP4" i="53"/>
  <c r="FP4" i="53"/>
  <c r="FR4" i="53"/>
  <c r="FS4" i="53"/>
  <c r="FT4" i="53"/>
  <c r="FU4" i="53"/>
  <c r="H5" i="53"/>
  <c r="J5" i="53"/>
  <c r="BK5" i="53"/>
  <c r="BO5" i="53"/>
  <c r="BP5" i="53"/>
  <c r="CD5" i="53"/>
  <c r="DA5" i="53"/>
  <c r="DB5" i="53"/>
  <c r="DC5" i="53"/>
  <c r="DD5" i="53"/>
  <c r="DE5" i="53"/>
  <c r="DF5" i="53"/>
  <c r="DG5" i="53"/>
  <c r="DH5" i="53"/>
  <c r="DI5" i="53"/>
  <c r="DJ5" i="53"/>
  <c r="DK5" i="53"/>
  <c r="DL5" i="53"/>
  <c r="DT5" i="53"/>
  <c r="DR5" i="53" s="1"/>
  <c r="DU5" i="53"/>
  <c r="DS5" i="53" s="1"/>
  <c r="DY5" i="53"/>
  <c r="EC5" i="53"/>
  <c r="ED5" i="53"/>
  <c r="EE5" i="53"/>
  <c r="EF5" i="53"/>
  <c r="EL5" i="53"/>
  <c r="EM5" i="53"/>
  <c r="EN5" i="53"/>
  <c r="EO5" i="53"/>
  <c r="EP5" i="53"/>
  <c r="FP5" i="53"/>
  <c r="FR5" i="53"/>
  <c r="FS5" i="53"/>
  <c r="FT5" i="53"/>
  <c r="FU5" i="53"/>
  <c r="H6" i="53"/>
  <c r="J6" i="53"/>
  <c r="BK6" i="53"/>
  <c r="BO6" i="53"/>
  <c r="BP6" i="53"/>
  <c r="CD6" i="53"/>
  <c r="DA6" i="53"/>
  <c r="DB6" i="53"/>
  <c r="DC6" i="53"/>
  <c r="DD6" i="53"/>
  <c r="DE6" i="53"/>
  <c r="DF6" i="53"/>
  <c r="DG6" i="53"/>
  <c r="DH6" i="53"/>
  <c r="DI6" i="53"/>
  <c r="DJ6" i="53"/>
  <c r="DK6" i="53"/>
  <c r="DL6" i="53"/>
  <c r="DT6" i="53"/>
  <c r="DR6" i="53" s="1"/>
  <c r="DU6" i="53"/>
  <c r="DS6" i="53" s="1"/>
  <c r="DY6" i="53"/>
  <c r="EC6" i="53"/>
  <c r="ED6" i="53"/>
  <c r="EE6" i="53"/>
  <c r="EF6" i="53"/>
  <c r="EL6" i="53"/>
  <c r="EM6" i="53"/>
  <c r="EN6" i="53"/>
  <c r="EO6" i="53"/>
  <c r="EP6" i="53"/>
  <c r="FP6" i="53"/>
  <c r="FR6" i="53"/>
  <c r="FS6" i="53"/>
  <c r="FT6" i="53"/>
  <c r="FU6" i="53"/>
  <c r="H7" i="53"/>
  <c r="J7" i="53"/>
  <c r="BK7" i="53"/>
  <c r="BO7" i="53"/>
  <c r="BP7" i="53"/>
  <c r="CD7" i="53"/>
  <c r="DA7" i="53"/>
  <c r="DB7" i="53"/>
  <c r="DC7" i="53"/>
  <c r="DD7" i="53"/>
  <c r="DE7" i="53"/>
  <c r="DF7" i="53"/>
  <c r="DG7" i="53"/>
  <c r="DH7" i="53"/>
  <c r="DI7" i="53"/>
  <c r="DJ7" i="53"/>
  <c r="DK7" i="53"/>
  <c r="DL7" i="53"/>
  <c r="DT7" i="53"/>
  <c r="DR7" i="53" s="1"/>
  <c r="DU7" i="53"/>
  <c r="DS7" i="53" s="1"/>
  <c r="DY7" i="53"/>
  <c r="EC7" i="53"/>
  <c r="ED7" i="53"/>
  <c r="EE7" i="53"/>
  <c r="EF7" i="53"/>
  <c r="EL7" i="53"/>
  <c r="EM7" i="53"/>
  <c r="EN7" i="53"/>
  <c r="EO7" i="53"/>
  <c r="EP7" i="53"/>
  <c r="FP7" i="53"/>
  <c r="FR7" i="53"/>
  <c r="FS7" i="53"/>
  <c r="FT7" i="53"/>
  <c r="FU7" i="53"/>
  <c r="H8" i="53"/>
  <c r="J8" i="53"/>
  <c r="BK8" i="53"/>
  <c r="BO8" i="53"/>
  <c r="BP8" i="53"/>
  <c r="CD8" i="53"/>
  <c r="DA8" i="53"/>
  <c r="DB8" i="53"/>
  <c r="DC8" i="53"/>
  <c r="DD8" i="53"/>
  <c r="DE8" i="53"/>
  <c r="DF8" i="53"/>
  <c r="DG8" i="53"/>
  <c r="DH8" i="53"/>
  <c r="DI8" i="53"/>
  <c r="DJ8" i="53"/>
  <c r="DK8" i="53"/>
  <c r="DL8" i="53"/>
  <c r="DT8" i="53"/>
  <c r="DR8" i="53" s="1"/>
  <c r="DU8" i="53"/>
  <c r="DS8" i="53" s="1"/>
  <c r="EC8" i="53"/>
  <c r="ED8" i="53"/>
  <c r="EE8" i="53"/>
  <c r="EF8" i="53"/>
  <c r="EL8" i="53"/>
  <c r="EM8" i="53"/>
  <c r="EN8" i="53"/>
  <c r="EO8" i="53"/>
  <c r="EP8" i="53"/>
  <c r="FP8" i="53"/>
  <c r="FR8" i="53"/>
  <c r="FS8" i="53"/>
  <c r="FT8" i="53"/>
  <c r="FU8" i="53"/>
  <c r="H9" i="53"/>
  <c r="J9" i="53"/>
  <c r="BK9" i="53"/>
  <c r="BO9" i="53"/>
  <c r="BP9" i="53"/>
  <c r="CD9" i="53"/>
  <c r="DA9" i="53"/>
  <c r="DB9" i="53"/>
  <c r="DC9" i="53"/>
  <c r="DD9" i="53"/>
  <c r="DE9" i="53"/>
  <c r="DF9" i="53"/>
  <c r="DG9" i="53"/>
  <c r="DH9" i="53"/>
  <c r="DI9" i="53"/>
  <c r="DJ9" i="53"/>
  <c r="DK9" i="53"/>
  <c r="DL9" i="53"/>
  <c r="DT9" i="53"/>
  <c r="DR9" i="53" s="1"/>
  <c r="DU9" i="53"/>
  <c r="DS9" i="53" s="1"/>
  <c r="EC9" i="53"/>
  <c r="ED9" i="53"/>
  <c r="EE9" i="53"/>
  <c r="EF9" i="53"/>
  <c r="EL9" i="53"/>
  <c r="EM9" i="53"/>
  <c r="EN9" i="53"/>
  <c r="EO9" i="53"/>
  <c r="EP9" i="53"/>
  <c r="FP9" i="53"/>
  <c r="FR9" i="53"/>
  <c r="FS9" i="53"/>
  <c r="FT9" i="53"/>
  <c r="FU9" i="53"/>
  <c r="H10" i="53"/>
  <c r="J10" i="53"/>
  <c r="BK10" i="53"/>
  <c r="BO10" i="53"/>
  <c r="BP10" i="53"/>
  <c r="CD10" i="53"/>
  <c r="DA10" i="53"/>
  <c r="DB10" i="53"/>
  <c r="DC10" i="53"/>
  <c r="DD10" i="53"/>
  <c r="DE10" i="53"/>
  <c r="DF10" i="53"/>
  <c r="DG10" i="53"/>
  <c r="DH10" i="53"/>
  <c r="DI10" i="53"/>
  <c r="DJ10" i="53"/>
  <c r="DK10" i="53"/>
  <c r="DL10" i="53"/>
  <c r="DT10" i="53"/>
  <c r="DR10" i="53" s="1"/>
  <c r="DU10" i="53"/>
  <c r="DS10" i="53" s="1"/>
  <c r="EC10" i="53"/>
  <c r="ED10" i="53"/>
  <c r="EE10" i="53"/>
  <c r="EF10" i="53"/>
  <c r="EL10" i="53"/>
  <c r="EM10" i="53"/>
  <c r="EN10" i="53"/>
  <c r="EO10" i="53"/>
  <c r="EP10" i="53"/>
  <c r="FP10" i="53"/>
  <c r="FR10" i="53"/>
  <c r="FS10" i="53"/>
  <c r="FT10" i="53"/>
  <c r="FU10" i="53"/>
  <c r="BP2" i="53"/>
  <c r="FS2" i="53"/>
  <c r="FR2" i="53"/>
  <c r="FP2" i="53"/>
  <c r="EO2" i="53"/>
  <c r="EN2" i="53"/>
  <c r="EM2" i="53"/>
  <c r="EL2" i="53"/>
  <c r="EF2" i="53"/>
  <c r="EE2" i="53"/>
  <c r="ED2" i="53"/>
  <c r="EC2" i="53"/>
  <c r="CY3" i="52"/>
  <c r="CZ3" i="52"/>
  <c r="CZ2" i="52"/>
  <c r="CY2" i="52"/>
  <c r="BO3" i="52"/>
  <c r="BO2" i="52"/>
  <c r="DY2" i="53"/>
  <c r="BG3" i="52"/>
  <c r="BG2" i="52"/>
  <c r="BC3" i="52"/>
  <c r="BC2" i="52"/>
  <c r="BB3" i="52"/>
  <c r="BB2" i="52"/>
  <c r="BA3" i="52"/>
  <c r="BA2" i="52"/>
  <c r="AZ3" i="52"/>
  <c r="AY3" i="52"/>
  <c r="AZ2" i="52"/>
  <c r="AY2" i="52"/>
  <c r="Z3" i="52"/>
  <c r="Z2" i="52"/>
  <c r="R3" i="52"/>
  <c r="Q3" i="52"/>
  <c r="P3" i="52"/>
  <c r="O3" i="52"/>
  <c r="O2" i="52"/>
  <c r="P2" i="52"/>
  <c r="Q2" i="52"/>
  <c r="R2" i="52"/>
  <c r="FU2" i="53"/>
  <c r="FT2" i="53"/>
  <c r="DG2" i="53"/>
  <c r="DH2" i="53"/>
  <c r="DI2" i="53"/>
  <c r="DJ2" i="53"/>
  <c r="DK2" i="53"/>
  <c r="DL2" i="53"/>
  <c r="J3" i="52"/>
  <c r="K3" i="52" s="1"/>
  <c r="J2" i="52"/>
  <c r="K2" i="52" s="1"/>
  <c r="DB2" i="53"/>
  <c r="DC2" i="53"/>
  <c r="DD2" i="53"/>
  <c r="DE2" i="53"/>
  <c r="DF2" i="53"/>
  <c r="DA2" i="53"/>
  <c r="H2" i="53"/>
  <c r="BQ3" i="52"/>
  <c r="BQ2" i="52"/>
  <c r="CD2" i="53"/>
  <c r="BK2" i="53"/>
  <c r="CD3" i="52"/>
  <c r="CC3" i="52"/>
  <c r="BS3" i="52"/>
  <c r="BM3" i="52"/>
  <c r="BV3" i="52" s="1"/>
  <c r="AU3" i="52"/>
  <c r="BD3" i="52" s="1"/>
  <c r="AD3" i="52"/>
  <c r="W3" i="52"/>
  <c r="BZ3" i="52"/>
  <c r="CD2" i="52"/>
  <c r="CC2" i="52"/>
  <c r="BS2" i="52"/>
  <c r="BM2" i="52"/>
  <c r="BU2" i="52" s="1"/>
  <c r="AU2" i="52"/>
  <c r="BD2" i="52" s="1"/>
  <c r="AD2" i="52"/>
  <c r="BZ2" i="52"/>
  <c r="EP2" i="53"/>
  <c r="DU2" i="53"/>
  <c r="DS2" i="53" s="1"/>
  <c r="DT2" i="53"/>
  <c r="DR2" i="53" s="1"/>
  <c r="BO2" i="53"/>
  <c r="J2" i="53"/>
  <c r="EQ2" i="53" s="1"/>
  <c r="BT4" i="52" l="1"/>
  <c r="BW4" i="52"/>
  <c r="BW12" i="52"/>
  <c r="BT13" i="52"/>
  <c r="BW13" i="52"/>
  <c r="BV4" i="52"/>
  <c r="BT21" i="52"/>
  <c r="BV12" i="52"/>
  <c r="BT20" i="52"/>
  <c r="BW8" i="52"/>
  <c r="BU15" i="52"/>
  <c r="BV23" i="52"/>
  <c r="BV15" i="52"/>
  <c r="BT12" i="52"/>
  <c r="BW15" i="52"/>
  <c r="BW5" i="52"/>
  <c r="BW18" i="52"/>
  <c r="BU8" i="52"/>
  <c r="BT24" i="52"/>
  <c r="BU24" i="52"/>
  <c r="BT7" i="52"/>
  <c r="BU10" i="52"/>
  <c r="BU21" i="52"/>
  <c r="BU7" i="52"/>
  <c r="BW10" i="52"/>
  <c r="BV7" i="52"/>
  <c r="BU16" i="52"/>
  <c r="BV21" i="52"/>
  <c r="BW23" i="52"/>
  <c r="BT10" i="52"/>
  <c r="BT5" i="52"/>
  <c r="BU11" i="52"/>
  <c r="BW16" i="52"/>
  <c r="BU5" i="52"/>
  <c r="BV6" i="52"/>
  <c r="BU13" i="52"/>
  <c r="BV14" i="52"/>
  <c r="BW6" i="52"/>
  <c r="BT11" i="52"/>
  <c r="BW14" i="52"/>
  <c r="BT19" i="52"/>
  <c r="BU20" i="52"/>
  <c r="BV24" i="52"/>
  <c r="BT18" i="52"/>
  <c r="BU19" i="52"/>
  <c r="BV20" i="52"/>
  <c r="BT17" i="52"/>
  <c r="BU18" i="52"/>
  <c r="BV19" i="52"/>
  <c r="BT23" i="52"/>
  <c r="BT9" i="52"/>
  <c r="BV11" i="52"/>
  <c r="BT8" i="52"/>
  <c r="BU9" i="52"/>
  <c r="BT16" i="52"/>
  <c r="BU17" i="52"/>
  <c r="BT22" i="52"/>
  <c r="BV17" i="52"/>
  <c r="BU22" i="52"/>
  <c r="BV9" i="52"/>
  <c r="BT6" i="52"/>
  <c r="BT14" i="52"/>
  <c r="BV22" i="52"/>
  <c r="EQ8" i="53"/>
  <c r="EQ7" i="53"/>
  <c r="EQ6" i="53"/>
  <c r="EQ5" i="53"/>
  <c r="EQ4" i="53"/>
  <c r="EQ3" i="53"/>
  <c r="EQ10" i="53"/>
  <c r="EQ9" i="53"/>
  <c r="BU3" i="52"/>
  <c r="BW3" i="52"/>
  <c r="BT3" i="52"/>
  <c r="BW2" i="52"/>
  <c r="BT2" i="52"/>
  <c r="BV2" i="52"/>
</calcChain>
</file>

<file path=xl/sharedStrings.xml><?xml version="1.0" encoding="utf-8"?>
<sst xmlns="http://schemas.openxmlformats.org/spreadsheetml/2006/main" count="31403" uniqueCount="10286">
  <si>
    <t>SLNo</t>
  </si>
  <si>
    <t>Class Code</t>
  </si>
  <si>
    <t>Class Specific Question</t>
  </si>
  <si>
    <t>Selection</t>
  </si>
  <si>
    <t xml:space="preserve"> Does the Applicant use any cranes, lifts or bucket trucks?</t>
  </si>
  <si>
    <t>No</t>
  </si>
  <si>
    <t xml:space="preserve"> Does applicant  perform any roofing, roof work, or any activity of any kind on any roof, including any construction, repair, maintenance, cleaning or inspection of any roof?</t>
  </si>
  <si>
    <t xml:space="preserve"> Does the applicant perform ANY out of state work?</t>
  </si>
  <si>
    <t xml:space="preserve"> Do you have any prior or planned jobs covered under Consolidated Insurance Program (CIP), Owner Controlled Insurance Program (OCIP), Contractor Controlled Insurance Program (CCIP), or similar "wrap-up" policies?</t>
  </si>
  <si>
    <t xml:space="preserve"> Does Applicant provide or participate in any monitoring of alarms?</t>
  </si>
  <si>
    <t xml:space="preserve"> Does Applicant install, service, or repair any medical alarms?</t>
  </si>
  <si>
    <t xml:space="preserve"> Does the Applicant do any work involving storage, manufacturing, distributing or dispensing of LPG-liquid propane gas?</t>
  </si>
  <si>
    <t xml:space="preserve"> Does the Applicant have any showroom or store-type locations or operations to be covered under this insurance?</t>
  </si>
  <si>
    <t xml:space="preserve"> Does your operation involve any exterior work performed over 3 stories in height?</t>
  </si>
  <si>
    <t xml:space="preserve"> Does the applicant perform any pole to pole and/or box to box line construction work?</t>
  </si>
  <si>
    <t xml:space="preserve"> Does the Applicant perform ANY digging WITHOUT first using a Utility locator service prior to digging?</t>
  </si>
  <si>
    <t xml:space="preserve"> Does the Applicant dig, fill, or backfill more than 3 ft. depths?</t>
  </si>
  <si>
    <t xml:space="preserve"> Does applicant perform any automobile related work?</t>
  </si>
  <si>
    <t xml:space="preserve"> Any tree limb removal from other than ground level?</t>
  </si>
  <si>
    <t xml:space="preserve"> Does the Applicant perform any stump grinding ?</t>
  </si>
  <si>
    <t xml:space="preserve"> Does the Applicant do any type work along roads or highways, or right of ways?</t>
  </si>
  <si>
    <t xml:space="preserve"> Does the Applicant install, repair, or service computers or computer related equipment?</t>
  </si>
  <si>
    <t xml:space="preserve"> Does applicant perform any roofing, roof work, or any activity of any kind on any roof, including any construction, repair, maintenance, cleaning or inspection of any roof?</t>
  </si>
  <si>
    <t>Does applicant perform any roofing, roof work, or any activity of any kind on any roof, including any construction, repair, maintenance, cleaning or inspection of any roof?</t>
  </si>
  <si>
    <t>Does the applicant perform ANY out of state work?</t>
  </si>
  <si>
    <t>Does the Applicant install 100% of the products made by the Applicant?</t>
  </si>
  <si>
    <t>Do you have any prior or planned jobs covered under Consolidated Insurance Program (CIP), Owner Controlled Insurance Program (OCIP), Contractor Controlled Insurance Program (CCIP), or similar "wrap-up" policies?</t>
  </si>
  <si>
    <t>Does your operation involve any exterior work performed over 3 stories in height?</t>
  </si>
  <si>
    <t>Does the Applicant use any cranes, lifts or bucket trucks?</t>
  </si>
  <si>
    <t>Does the Applicant perform ANY digging WITHOUT first using a Utility locator service prior to digging?</t>
  </si>
  <si>
    <t>Does the Applicant dig, fill, or backfill more than 3 ft. depths?</t>
  </si>
  <si>
    <t>Does the Applicant have any showroom or store-type locations or operations to be covered under this insurance?</t>
  </si>
  <si>
    <t>Does Applicant provide or participate in any monitoring of alarms?</t>
  </si>
  <si>
    <t>Does the Applicant do any emergency water, flood remediation or mold removal work?</t>
  </si>
  <si>
    <t>Does the Applicant do any Janitorial services?</t>
  </si>
  <si>
    <t>Does the Applicant do any work in store or locations that are open to the public 24 hours?</t>
  </si>
  <si>
    <t>Does the Applicant perform any sandblasting?</t>
  </si>
  <si>
    <t xml:space="preserve"> Does the applicant perform any cable TV line installation in ground outside of buildings?</t>
  </si>
  <si>
    <t>Does Applicant do any foundation leveling, underpinning, use of pilings / piers in installation or repair work?</t>
  </si>
  <si>
    <t>Does the Applicant do any concrete cutting or drilling?</t>
  </si>
  <si>
    <t>Does the Applicant do any gunite or shotcrete work?</t>
  </si>
  <si>
    <t>Does the Applicant do any new swimming pool construction or remodeling work?</t>
  </si>
  <si>
    <t>Does the Applicant do any welding in their operation?</t>
  </si>
  <si>
    <t>Does the Applicant do any retaining wall construction other than landscape retaining walls?</t>
  </si>
  <si>
    <t>Does Applicant provide any sinkhole-related repair, remediation, or reconstruction services?</t>
  </si>
  <si>
    <t>Does applicant ONLY perform work incidental to concrete such as setting of forms, rebar, etc.?</t>
  </si>
  <si>
    <t>Does the applicant perform any structural concrete work other than slab or foundation?</t>
  </si>
  <si>
    <t>Does the applicant perform any concrete pumping operations?</t>
  </si>
  <si>
    <t>Do any employees assigned to this class code perform any physical construction work?</t>
  </si>
  <si>
    <t>Does the applicant provide any construction or project management for jobs of others?</t>
  </si>
  <si>
    <t>Does the applicant own any real estate or act as a real estate developer?</t>
  </si>
  <si>
    <t>Does the applicant build any new homes?</t>
  </si>
  <si>
    <t>Does the applicant maintain ownership of any constructed buildings as either model homes, rental homes, or to be used in any other capacity?</t>
  </si>
  <si>
    <t>Does the Applicant have a salvage and/or recycling operation?</t>
  </si>
  <si>
    <t>Does the applicant perform any tree trimming and/or tree removal?</t>
  </si>
  <si>
    <t>Does the Applicant install garage door openers?</t>
  </si>
  <si>
    <t>Does Applicant install, service, or repair any skylights?</t>
  </si>
  <si>
    <t>Does the applicant perform any drilling other than for water wells?</t>
  </si>
  <si>
    <t>Does the applicant perform any work for municipalities or other political subdivisions?</t>
  </si>
  <si>
    <t>Does the Applicant install or service outdoor lighting other than that which is attached to a residential structure?</t>
  </si>
  <si>
    <t>Does the Applicant install, service or repair of street lighting or parking lot lighting? </t>
  </si>
  <si>
    <t>Is any digging or excavation deeper than 8 feet performed?</t>
  </si>
  <si>
    <t>Does applicant perform any street, road, or highway construction?</t>
  </si>
  <si>
    <t>Does the Applicant do any safety fencing around pool perimeter or playgrounds ?</t>
  </si>
  <si>
    <t>Does the applicant do any installation, service, or repair of sprinkler or any fire suppression systems?</t>
  </si>
  <si>
    <t>Does the applicant perform any cleaning of hoods or vents in restaurants?</t>
  </si>
  <si>
    <t>Does the Applicant do any tile flooring installation?</t>
  </si>
  <si>
    <t>Does the Applicant do any wood flooring installation? If yes, user should add class 91341 (Carpentry - Interior).</t>
  </si>
  <si>
    <t>Does the Applicant do installation of durable medical equipment? In homes or in hospitals, nursing homes or other medical facilities? *Durable medical equipment includes any equipment that aids in better quality of living.</t>
  </si>
  <si>
    <t>Does the Applicant do any work in landfills, with underground storage tanks, or with explosives?</t>
  </si>
  <si>
    <t>Does the Applicant do any work with any disposal hazardous, industrial, or medical waste?</t>
  </si>
  <si>
    <t>Does the Applicant own or is responsible for maintaining landfills or fertilizer plants?</t>
  </si>
  <si>
    <t>Does the Applicant rent or lease dumpsters to others without providing garbage pickup? </t>
  </si>
  <si>
    <t>Does the Applicant do any bridge, dam, caisson or cofferdam, tunnel, or sewer work?</t>
  </si>
  <si>
    <t>Does the Applicant do any firebreak work?</t>
  </si>
  <si>
    <t>Does the Applicant do any inground installation, site preparation work or excavation work for swimming pools?</t>
  </si>
  <si>
    <t>Does the Applicant do any work with, own or maintain landfills or fertilizer plants?</t>
  </si>
  <si>
    <t>Does the Applicant ever do any spray painting?</t>
  </si>
  <si>
    <t>Yes</t>
  </si>
  <si>
    <t>Does the Applicant do any work with any asbestos, polyurethane, or formaldehyde products?</t>
  </si>
  <si>
    <t>Does the Applicant do any carpet, rug, furniture or upholstery cleaning on customer premises?</t>
  </si>
  <si>
    <t>Does the Applicant ever use propane floor waxers?</t>
  </si>
  <si>
    <t>Does the Applicant wax floors in commercial buildings (other than offices) or stores?</t>
  </si>
  <si>
    <t>Does the applicant perform any crime scene clean-up?</t>
  </si>
  <si>
    <t>Any tree limb removal from other than ground level?</t>
  </si>
  <si>
    <t>Does the Applicant also provide routine lawn care services? If yes, add class 97050 (Lawn Care Services).</t>
  </si>
  <si>
    <t>Does the Applicant do any interior landscape or sprinkler work within a building?</t>
  </si>
  <si>
    <t>Does the Applicant perform any stump grinding ?</t>
  </si>
  <si>
    <t xml:space="preserve"> Does the Applicant do any grounds-related work other than routine lawn service? If yes, add class 97047 (Landscape Gardening)</t>
  </si>
  <si>
    <t>Are machine shop exposures to be covered?</t>
  </si>
  <si>
    <t>Is installation, servicing, or repair of machinery or equipment performed?</t>
  </si>
  <si>
    <t>State</t>
  </si>
  <si>
    <t>Payment Method</t>
  </si>
  <si>
    <t>Excess Option</t>
  </si>
  <si>
    <t>Exp Mod</t>
  </si>
  <si>
    <t>Texas</t>
  </si>
  <si>
    <t>Full Pay</t>
  </si>
  <si>
    <t>Check</t>
  </si>
  <si>
    <t>No Excess</t>
  </si>
  <si>
    <t>Florida</t>
  </si>
  <si>
    <t>Online</t>
  </si>
  <si>
    <t>Excess M-1</t>
  </si>
  <si>
    <t>Alabama</t>
  </si>
  <si>
    <t>Excess M-2</t>
  </si>
  <si>
    <t>Georgia</t>
  </si>
  <si>
    <t>Excess M-3</t>
  </si>
  <si>
    <t>North Carolina</t>
  </si>
  <si>
    <t>South Carolina</t>
  </si>
  <si>
    <t>Sl No</t>
  </si>
  <si>
    <t>Class Description</t>
  </si>
  <si>
    <t>0035,0012</t>
  </si>
  <si>
    <t>FLORIST,Paid Furloughed Workers During A Governmental Emergency Order Impacting Employment</t>
  </si>
  <si>
    <t>0042,0005</t>
  </si>
  <si>
    <t>Landscape Gardening &amp; Drivers,FARM: NURSERY EMPLOYEES &amp; Drivers</t>
  </si>
  <si>
    <t>0005,0042</t>
  </si>
  <si>
    <t>FARM: NURSERY EMPLOYEES &amp; Drivers,Landscape Gardening &amp; Drivers</t>
  </si>
  <si>
    <t>0011</t>
  </si>
  <si>
    <t>FLOWER RAISING</t>
  </si>
  <si>
    <t>FARM: GARDEN OR TRUCK</t>
  </si>
  <si>
    <t>012</t>
  </si>
  <si>
    <t>LANDSCAPE CONTRACTOR Or Lawn Cutting Or Maintenance Contractor.</t>
  </si>
  <si>
    <t>0013</t>
  </si>
  <si>
    <t>NURSERY</t>
  </si>
  <si>
    <t>015</t>
  </si>
  <si>
    <t>LOGGING OR LUMBERING- MECHANIZED TREE FELLING EQUIPMENT</t>
  </si>
  <si>
    <t>LOGGING OR LUMBERING- MECHANIZED TREE FELLING EQUIPMENT.</t>
  </si>
  <si>
    <t>0016</t>
  </si>
  <si>
    <t>Farm-Orchard or Grove &amp; Drivers</t>
  </si>
  <si>
    <t>Turpentine Farm &amp; Drivers.</t>
  </si>
  <si>
    <t>Farm-Fruit Growing Orchard &amp; Drivers</t>
  </si>
  <si>
    <t>Farm-Packing-Orchard &amp; Drivers</t>
  </si>
  <si>
    <t>Pecan Harvesting &amp; Drivers</t>
  </si>
  <si>
    <t>0005</t>
  </si>
  <si>
    <t>FARM: NURSERY EMPLOYEES &amp; Drivers</t>
  </si>
  <si>
    <t>005</t>
  </si>
  <si>
    <t>TREE PRUNING, Spraying, Repairing or Fumigating.</t>
  </si>
  <si>
    <t>Farm-Tree or Shrub &amp; Drivers</t>
  </si>
  <si>
    <t>FARM: CHRISTMAS TREES, GRASS SEED, HOLLY, NURSERY, SOD</t>
  </si>
  <si>
    <t>Farm-Sod &amp; Drivers</t>
  </si>
  <si>
    <t>FARM - TREE PLANTING - REFORESTATION &amp; DRIVERS</t>
  </si>
  <si>
    <t>FARM-NURSERY EMPLOYEES &amp; DRIVERS</t>
  </si>
  <si>
    <t>AGRICULTURE OR HORTICULTURE: FARM-Nursery Employees &amp; Drivers</t>
  </si>
  <si>
    <t>Farm-Christmas Tree Farms &amp; Drivers</t>
  </si>
  <si>
    <t>Farm-Holly Growing, Harvesting, Packing, and Storing &amp; Drivers</t>
  </si>
  <si>
    <t>Farm-Nursery Stock &amp; Drivers</t>
  </si>
  <si>
    <t>Farm-Tree or Shrub-Tree Farms-Drivers</t>
  </si>
  <si>
    <t>Greenhouse-Nursery Employees &amp; Drivers</t>
  </si>
  <si>
    <t>Christmas Tree Farm &amp; Drivers</t>
  </si>
  <si>
    <t>Forestry Personnel-Planting and Supervision of Timber Forest &amp; Drivers</t>
  </si>
  <si>
    <t>Grass Nursery &amp; Drivers</t>
  </si>
  <si>
    <t>Timber Personnel for Tree Farming Program &amp; Drivers</t>
  </si>
  <si>
    <t>Tree Farms &amp; Drivers</t>
  </si>
  <si>
    <t>0006</t>
  </si>
  <si>
    <t>Artificial Insemination of Cattle-All Other Employees</t>
  </si>
  <si>
    <t>FIELD CROP or VEGETABLE FARM - the raising of all field crops or vegetables or the general farms which carry on a variety of operations</t>
  </si>
  <si>
    <t>Farm or Ranch-All Employees &amp; Drivers</t>
  </si>
  <si>
    <t>007</t>
  </si>
  <si>
    <t>FARM MACHINERY OPERATION by Contractors: threshing, shredding, ensilage cutting, harvesting and hay baling</t>
  </si>
  <si>
    <t>0008</t>
  </si>
  <si>
    <t>FARM: GARDENING - market or truck - &amp; Drivers</t>
  </si>
  <si>
    <t>MUSHROOM RAISING</t>
  </si>
  <si>
    <t>Farm-Potato &amp; Drivers</t>
  </si>
  <si>
    <t>FARM - VEGETABLE &amp; DRIVERS</t>
  </si>
  <si>
    <t>FARM: GARDENING-MARKET OR TRUCK &amp; DRIVERS</t>
  </si>
  <si>
    <t>Farm</t>
  </si>
  <si>
    <t>Farm-Dry Onion-Vegetable Farm &amp; Drivers</t>
  </si>
  <si>
    <t>Farm-Field Crops-Harvesting by Hand</t>
  </si>
  <si>
    <t>Farm-Gardening-Market or Truck &amp; Drivers</t>
  </si>
  <si>
    <t>Farm-Garlic &amp; Drivers</t>
  </si>
  <si>
    <t>Farm-Hoeing by Hand &amp; Drivers</t>
  </si>
  <si>
    <t>Farm-Vegetable Farm &amp; Drivers</t>
  </si>
  <si>
    <t>Farm-Vineyard-All Operations &amp; Drivers</t>
  </si>
  <si>
    <t>Greenhouse-Vegetable &amp; Drivers</t>
  </si>
  <si>
    <t>Harvesting by Contract Using Hand Labor Exclusively &amp; Drivers</t>
  </si>
  <si>
    <t>Rogueing Crew for Field Crops &amp; Drivers</t>
  </si>
  <si>
    <t>009</t>
  </si>
  <si>
    <t>LOGGING OR LUMBERING, N.O.C.</t>
  </si>
  <si>
    <t>1005</t>
  </si>
  <si>
    <t>Coal Mining-Surface &amp; Drivers</t>
  </si>
  <si>
    <t>1016</t>
  </si>
  <si>
    <t>Coal Mining NOC &amp; Drivers</t>
  </si>
  <si>
    <t>Coal Mining-NOC.</t>
  </si>
  <si>
    <t>Coal Mining NOC</t>
  </si>
  <si>
    <t>Coal Mining-NOC</t>
  </si>
  <si>
    <t>Coal Mining—NOC</t>
  </si>
  <si>
    <t>Coal Mining-NOC &amp; Drivers</t>
  </si>
  <si>
    <t>Coal-Mining-NOC</t>
  </si>
  <si>
    <t>Coal Mine-NOC</t>
  </si>
  <si>
    <t>113</t>
  </si>
  <si>
    <t>PRESERVING OR CANNING OF FOOD</t>
  </si>
  <si>
    <t>0113</t>
  </si>
  <si>
    <t>Farm-Fish Hatchery &amp; Drivers</t>
  </si>
  <si>
    <t>FARM: FISH HATCHERY &amp; DRIVERS</t>
  </si>
  <si>
    <t>114</t>
  </si>
  <si>
    <t>RENDERING Works.</t>
  </si>
  <si>
    <t>115</t>
  </si>
  <si>
    <t>TOBACCO PRODUCTS MFG., including tobacco rehandling.</t>
  </si>
  <si>
    <t>1164</t>
  </si>
  <si>
    <t>Mining NOC-Not Coal-Underground &amp; Drivers</t>
  </si>
  <si>
    <t>MINING - NOC - UNDERGROUND - NOT COAL</t>
  </si>
  <si>
    <t>MINING NOC-NOT COAL-UNDERGROUND- &amp; DRIVERS</t>
  </si>
  <si>
    <t>1472</t>
  </si>
  <si>
    <t>Alcohol Mfg.-Wood &amp; Drivers</t>
  </si>
  <si>
    <t>Charcoal Mfg. &amp; Drivers.</t>
  </si>
  <si>
    <t>Creosote Mfg. &amp; Drivers.</t>
  </si>
  <si>
    <t>Distillation-Wood &amp; Drivers.</t>
  </si>
  <si>
    <t>Cedar Oil Extraction &amp; Drivers</t>
  </si>
  <si>
    <t>Solvent Reclaiming &amp; Drivers</t>
  </si>
  <si>
    <t>Turpentine or Resin Mfg. &amp; Drivers</t>
  </si>
  <si>
    <t>1473</t>
  </si>
  <si>
    <t>Turpentine or Resin Mfg.-Steam or Nondestructive Process &amp; Drivers</t>
  </si>
  <si>
    <t>1604</t>
  </si>
  <si>
    <t>Quarry-Dimension Stone &amp; Drivers</t>
  </si>
  <si>
    <t>Quarry—Dimension Stone &amp; Drivers</t>
  </si>
  <si>
    <t>1624</t>
  </si>
  <si>
    <t>Quarry NOC &amp; Drivers</t>
  </si>
  <si>
    <t>Roofing-Slate Mfg. or Slate Splitting &amp; Drivers.</t>
  </si>
  <si>
    <t>Slag Digging and Crushing &amp; Drivers</t>
  </si>
  <si>
    <t>Slate Splitting or Roofing Slate Mfg. &amp; Drivers</t>
  </si>
  <si>
    <t>FELDSPAR MINING</t>
  </si>
  <si>
    <t>GRAPHITE MFG</t>
  </si>
  <si>
    <t>GRINDSTONE MFG</t>
  </si>
  <si>
    <t>LIME MFG - QUARRY - NOC</t>
  </si>
  <si>
    <t>LITHOGRAPHING STONE MFG</t>
  </si>
  <si>
    <t>ORE MILLING</t>
  </si>
  <si>
    <t>QUARRY NOC</t>
  </si>
  <si>
    <t>SLAG DIGGING AND CRUSHING</t>
  </si>
  <si>
    <t>SLATE MILLING, SPLITTING OR ROOFING SLATE MFG</t>
  </si>
  <si>
    <t>STONE CRUSHING</t>
  </si>
  <si>
    <t>STONE CUTTING OR POLISHING NOC</t>
  </si>
  <si>
    <t>ROOFING - SLATE MFG OR SLATE SPLITTING &amp; DRIVERS</t>
  </si>
  <si>
    <t>SLAG DIGGING AND CRUSHING &amp; DRIVERS</t>
  </si>
  <si>
    <t>ROOFING SLATE MFG or Slate Splitting &amp; Drivers</t>
  </si>
  <si>
    <t>SLATE SPLITTING or Roofi ng Slate MFG &amp; Drivers</t>
  </si>
  <si>
    <t>1642</t>
  </si>
  <si>
    <t>LIME MFG - QUARRY - SURFACE</t>
  </si>
  <si>
    <t>Lime Mfg.</t>
  </si>
  <si>
    <t>QUARRY - LIMESTONE - SURFACE</t>
  </si>
  <si>
    <t>LIME MFG</t>
  </si>
  <si>
    <t>1654</t>
  </si>
  <si>
    <t>Quarry-Cement Rock-Surface &amp; Drivers</t>
  </si>
  <si>
    <t>QUARRY-CEMENT ROCK-SURFACE- &amp; DRIVERS</t>
  </si>
  <si>
    <t>1655</t>
  </si>
  <si>
    <t>Quarry-Limestone-Surface &amp; Drivers</t>
  </si>
  <si>
    <t>1699</t>
  </si>
  <si>
    <t>Rock Wool Mfg.</t>
  </si>
  <si>
    <t>ROCK WOOL MFG</t>
  </si>
  <si>
    <t>1701</t>
  </si>
  <si>
    <t>Cement Mfg.</t>
  </si>
  <si>
    <t>Abrasive Wheel Mfg. &amp; Drivers</t>
  </si>
  <si>
    <t>Catalyst Cleaning by Heat &amp; Drivers</t>
  </si>
  <si>
    <t>Cement Additive Mfg. &amp; Drivers</t>
  </si>
  <si>
    <t>Cement Mfg. &amp; Drivers</t>
  </si>
  <si>
    <t>Clay Processing, Drying and Pelletizing &amp; Drivers</t>
  </si>
  <si>
    <t>Clay Products-For Oil Industry-Drying, Grinding, Pulverizing, and Packing &amp; Drivers</t>
  </si>
  <si>
    <t>Concrete Mix Mfg.-Dry-Includes Bagging &amp; Drivers</t>
  </si>
  <si>
    <t>Flint or Spar Grinding &amp; Drivers</t>
  </si>
  <si>
    <t>Lime Mfg. &amp; Drivers</t>
  </si>
  <si>
    <t>Manganese Ore-Processing &amp; Drivers</t>
  </si>
  <si>
    <t>Mica Goods Mfg. &amp; Drivers</t>
  </si>
  <si>
    <t>Perlite Mfg. &amp; Drivers</t>
  </si>
  <si>
    <t>Plaster Mill &amp; Drivers</t>
  </si>
  <si>
    <t>Plaster Mill.</t>
  </si>
  <si>
    <t>Silica Grinding &amp; Drivers</t>
  </si>
  <si>
    <t>Spar or Flint Grinding &amp; Drivers</t>
  </si>
  <si>
    <t>Vermiculite Mfg. &amp; Drivers</t>
  </si>
  <si>
    <t>2070</t>
  </si>
  <si>
    <t>Dairy or Creamery &amp; Route Supervisors, Drivers.</t>
  </si>
  <si>
    <t>Milk Bottle Exchange-All Employees &amp; Drivers</t>
  </si>
  <si>
    <t>Milk Depot or Milk Dealer &amp; Route Supervisors, Drivers</t>
  </si>
  <si>
    <t>101</t>
  </si>
  <si>
    <t>GRAIN MILLING</t>
  </si>
  <si>
    <t>103</t>
  </si>
  <si>
    <t>SUGAR REFINING</t>
  </si>
  <si>
    <t>104</t>
  </si>
  <si>
    <t>FOOD PRODUCTS MFG., N.O.C.</t>
  </si>
  <si>
    <t>FOOD PRODUCTS MFG. N.O.C.,</t>
  </si>
  <si>
    <t>105</t>
  </si>
  <si>
    <t>BAKERY, Wholesale.</t>
  </si>
  <si>
    <t>0106</t>
  </si>
  <si>
    <t>Stump Removal Operations-By Specialist Contractor &amp; Drivers</t>
  </si>
  <si>
    <t>Tree Pruning and Removal-All Operations &amp; Drivers-Natural Catastrophe</t>
  </si>
  <si>
    <t>Tree Pruning, Spraying, Repairing-All Operations &amp; Drivers</t>
  </si>
  <si>
    <t>Tree Pruning, Trimming, or Spraying-All Operations &amp; Drivers for Existing Right-of-Way-Electric, Power, Telephone, Burglar, or Fire Alarm Lines</t>
  </si>
  <si>
    <t>106</t>
  </si>
  <si>
    <t>PROCESSED MEAT PRODUCTS MFG. - No Slaughtering or Handling of Livestock.</t>
  </si>
  <si>
    <t>CHRISTMAS TREE HARVESTING ESCLUSIVELY</t>
  </si>
  <si>
    <t>RIGHT-OF-WAY CLEARING: SPECIALIST CONTRACTOR ENGAGED IN TREE PRUNING</t>
  </si>
  <si>
    <t>TREE PRUNING, SPRAYING, ETC.</t>
  </si>
  <si>
    <t>CHRISTMAS TREE - HARVESTING EXCLUSIVELY &amp; DRIVERS</t>
  </si>
  <si>
    <t>STUMP REMOVAL OPERATIONS - BY SPECIALIST CONTRACTOR &amp; DRIVERS</t>
  </si>
  <si>
    <t>TREE PRUNING AND REMOVAL - ALL OPERATIONS &amp; DRIVERS - NATURAL CATASTROPHE</t>
  </si>
  <si>
    <t>TREE PRUNING SPRAYING REPAIRING ALL OPERATIONS &amp; DRIVERS</t>
  </si>
  <si>
    <t>TREE PRUNING, TRIMMING, SPRAYING - ALL OPS &amp; DRIVERS - RIGHT-OF-WAY, POWER, PHONE, OR ALARM LINES</t>
  </si>
  <si>
    <t>TREE PRUNING, Spraying, Repairing, Trimming or Fumigating &amp; Drivers</t>
  </si>
  <si>
    <t>Transmission Line Clearing and/or Maintenance-Tree Trimming Along Existing Lines &amp; Drivers</t>
  </si>
  <si>
    <t>Tree Pruning, Spraying, Repairing, Trimming, or Fumigating &amp; Drivers</t>
  </si>
  <si>
    <t>107</t>
  </si>
  <si>
    <t>CANDY, Chocolate or Chewing Gum MFG.</t>
  </si>
  <si>
    <t>108</t>
  </si>
  <si>
    <t>BREWERY</t>
  </si>
  <si>
    <t>109</t>
  </si>
  <si>
    <t>DAIRY PRODUCTS MFG.</t>
  </si>
  <si>
    <t>110</t>
  </si>
  <si>
    <t>ICE CREAM MFG.</t>
  </si>
  <si>
    <t>111</t>
  </si>
  <si>
    <t>SLAUGHTERHOUSE - Wholesale, all operations.</t>
  </si>
  <si>
    <t>112</t>
  </si>
  <si>
    <t>CARBONATED BEVERAGE MFG.</t>
  </si>
  <si>
    <t>Farm-Fish Raising &amp; Drivers</t>
  </si>
  <si>
    <t>Farm-Oyster Raising &amp; Drivers</t>
  </si>
  <si>
    <t>Alligator Farm &amp; Drivers</t>
  </si>
  <si>
    <t>Apiaries &amp; Drivers</t>
  </si>
  <si>
    <t>Bee Keeping-Honey Production &amp; Drivers</t>
  </si>
  <si>
    <t>Broiler and/or Egg Producers &amp; Drivers</t>
  </si>
  <si>
    <t>Catfish Farms &amp; Drivers</t>
  </si>
  <si>
    <t>Chicken Catchers-By Contract &amp; Drivers</t>
  </si>
  <si>
    <t>Chinchilla Farms &amp; Drivers</t>
  </si>
  <si>
    <t>Dog Breeding and Raising for Racing &amp; Drivers</t>
  </si>
  <si>
    <t>Dog Raising and Training &amp; Drivers</t>
  </si>
  <si>
    <t>Emu and/or Ostrich Raising &amp; Drivers</t>
  </si>
  <si>
    <t>Greyhound Raising and Training for Racing &amp; Drivers</t>
  </si>
  <si>
    <t>Guard Dog Service &amp; Drivers</t>
  </si>
  <si>
    <t>Minnow or Goldfish Hatchery &amp; Drivers</t>
  </si>
  <si>
    <t>Ostrich and/or Emu Raising &amp; Drivers</t>
  </si>
  <si>
    <t>Poultry and Egg Producing &amp; Drivers</t>
  </si>
  <si>
    <t>Fruit Picking by Contractors &amp; Drivers</t>
  </si>
  <si>
    <t>FARM: ORCHARD OR GROVE &amp; DRIVERS</t>
  </si>
  <si>
    <t>TURPENTINE FARM &amp; DRIVERS</t>
  </si>
  <si>
    <t>ORCHARD - the raising of fruit or nut trees or of berries or grapes.</t>
  </si>
  <si>
    <t>025</t>
  </si>
  <si>
    <t>MINING - UNDERGROUND</t>
  </si>
  <si>
    <t>028</t>
  </si>
  <si>
    <t>OIL OR GAS PRODUCTION, Operation of Wells - including gasoline mfg. from casing-head gas.</t>
  </si>
  <si>
    <t>0030</t>
  </si>
  <si>
    <t>Sugarcane Plantation &amp; Drivers</t>
  </si>
  <si>
    <t>0034</t>
  </si>
  <si>
    <t>ANIMAL RAISING - egg production, fish hatcheries, hogs, poultry, calf raising for veal or fur bearing animals</t>
  </si>
  <si>
    <t>APIARIES</t>
  </si>
  <si>
    <t>FARM: EGG OR POULTRY, FISH HATCHERIES, FUR BEARING ANIMALS</t>
  </si>
  <si>
    <t>FARM - APIARY &amp; DRIVERS</t>
  </si>
  <si>
    <t>FARM - EGG OR POULTRY PRODUCER &amp; DRIVERS</t>
  </si>
  <si>
    <t>FARM: POULTRY OR EGG PRODUCER &amp; DRIVERS</t>
  </si>
  <si>
    <t>AGRICULTURE OR HORTICULTURE: EGG or Poultry PRODUCER-&amp; Drivers.</t>
  </si>
  <si>
    <t>AGRICULTURE OR HORTICULTURE: POULTRY or Egg PRODUCER-&amp; Drivers.</t>
  </si>
  <si>
    <t>Farm-Apiary &amp; Drivers</t>
  </si>
  <si>
    <t>Farm-Egg or Poultry Producer &amp; Drivers</t>
  </si>
  <si>
    <t>Farm-Poultry or Egg Producer &amp; Drivers</t>
  </si>
  <si>
    <t>ANIMAL RAISING - egg production, fish hatcheries, hogs, poultry or calf raising for veal.</t>
  </si>
  <si>
    <t>Hatchery-Poultry-Store Operations Only</t>
  </si>
  <si>
    <t>0035</t>
  </si>
  <si>
    <t>Farm-Florist &amp; Drivers</t>
  </si>
  <si>
    <t>CULTIVATING;</t>
  </si>
  <si>
    <t>FARM: BULBS OR FLOWERS</t>
  </si>
  <si>
    <t>FLORIST</t>
  </si>
  <si>
    <t>HYDROPONIC GROWING OF VEGETABLES</t>
  </si>
  <si>
    <t>FARM: FLORIST &amp; DRIVERS</t>
  </si>
  <si>
    <t>AGRICULTURE OR HORTICULTURE: FLORIST-cultivation under glass-&amp; Drivers.</t>
  </si>
  <si>
    <t>Farm-Vegetable Hydroponics &amp; Drivers</t>
  </si>
  <si>
    <t>Greenhouse-&amp; Drivers</t>
  </si>
  <si>
    <t>Reforestation-Cone Picking or Gathering &amp; Drivers</t>
  </si>
  <si>
    <t>Aquatic Plants-Growing &amp; Harvesting &amp; Drivers</t>
  </si>
  <si>
    <t>Hydroponics &amp; Drivers</t>
  </si>
  <si>
    <t>Mushroom Growing and Harvesting &amp; Drivers</t>
  </si>
  <si>
    <t>Nursery-Wholesale-With Hothouse or Greenhouse Growing Operations &amp; Drivers</t>
  </si>
  <si>
    <t>Wholesale Nursery With Hothouse or Greenhouse Growing Operations &amp; Drivers</t>
  </si>
  <si>
    <t>Worm Farms &amp; Drivers</t>
  </si>
  <si>
    <t>0036</t>
  </si>
  <si>
    <t>Farm-Dairy &amp; Drivers</t>
  </si>
  <si>
    <t>DAIRY FARM - Farms engaged in the production of milk</t>
  </si>
  <si>
    <t>FARM: DAIRY &amp; DRIVERS</t>
  </si>
  <si>
    <t>DAIRY FARM - Farms engaged in the production of milk and other dairy products.</t>
  </si>
  <si>
    <t>0037</t>
  </si>
  <si>
    <t>Rice Farm-All Employees &amp; Drivers</t>
  </si>
  <si>
    <t>FARM NOC &amp; DRIVERS</t>
  </si>
  <si>
    <t>FARM: FIELD CROPS &amp; DRIVERS</t>
  </si>
  <si>
    <t>Farm-Field Crops &amp; Drivers</t>
  </si>
  <si>
    <t>Farm-Hops &amp; Drivers</t>
  </si>
  <si>
    <t>Farm-Vegetable-Pumpkin and Melon Harvesting &amp; Drivers</t>
  </si>
  <si>
    <t>Anhydrous Ammonia Application-Agricultural-By Contract &amp; Drivers</t>
  </si>
  <si>
    <t>Crop Spraying or Dusting-By Contract-Not Aerial &amp; Drivers</t>
  </si>
  <si>
    <t>Farm Machinery Operation-By Contractor &amp; Drivers</t>
  </si>
  <si>
    <t>Fertilizer Application-By Contract With Farm Machinery &amp; Drivers</t>
  </si>
  <si>
    <t>Harvesting by Contract Using Farm Machinery &amp; Drivers</t>
  </si>
  <si>
    <t>Hay Baling &amp; Drivers</t>
  </si>
  <si>
    <t>0042</t>
  </si>
  <si>
    <t>Landscape Gardening &amp; Drivers</t>
  </si>
  <si>
    <t>Street or Road Construction-Beautification Work &amp; Drivers</t>
  </si>
  <si>
    <t>LANDSCAPE GARDENING</t>
  </si>
  <si>
    <t>STREET OR ROAD CONSTRUCTION - BEAUTIFICATION WORK &amp; DRIVERS</t>
  </si>
  <si>
    <t>LANDSCAPE EROSION CONTROL &amp; Drivers</t>
  </si>
  <si>
    <t>Reforestation-Grass Planting &amp; Drivers</t>
  </si>
  <si>
    <t>Hydro-Mulching &amp; Drivers</t>
  </si>
  <si>
    <t>0050</t>
  </si>
  <si>
    <t>Brush or Weed Control by Contractor-Chemical &amp; Drivers</t>
  </si>
  <si>
    <t>Grove Caretaking by Contractor &amp; Drivers</t>
  </si>
  <si>
    <t>BRUSH OR WEED CONTROL BY CONTRACTOR - CHEMICAL &amp; DRIVERS</t>
  </si>
  <si>
    <t>FARM MACHinery OPERATION-by contractors-&amp; Drivers</t>
  </si>
  <si>
    <t>Reforestation-Spraying &amp; Drivers</t>
  </si>
  <si>
    <t>050</t>
  </si>
  <si>
    <t>QUARRIES, N.O.C.</t>
  </si>
  <si>
    <t>051</t>
  </si>
  <si>
    <t>QUARRY - limestone, dolomite, marble, lime, gypsum or slate - including but not necessarily limited to: drilling, stripping, cutting, polishing, crushing, lime burning or slate splitting or milling by the quarry operator.</t>
  </si>
  <si>
    <t>0052</t>
  </si>
  <si>
    <t>Orchard and Grove Owners and Operators-All Operations &amp; Drivers</t>
  </si>
  <si>
    <t>055</t>
  </si>
  <si>
    <t>SAND, Gravel or Slag EXCAVATION - Including Crushing.</t>
  </si>
  <si>
    <t>0055</t>
  </si>
  <si>
    <t>AGRICULTURE OR HORTICULTURE: CHICK, Squab or Fish HATCHERY-&amp; Drivers.</t>
  </si>
  <si>
    <t>AGRICULTURE OR HORTICULTURE: FISH, Chick or Squab HATCHERY-&amp; Drivers.</t>
  </si>
  <si>
    <t>AGRICULTURE OR HORTICULTURE: SQUAB, Chick or Fish HATCHERY-&amp; Drivers.</t>
  </si>
  <si>
    <t>0059</t>
  </si>
  <si>
    <t>Disease Experience in Connection With Abrasive or Sand Blasting</t>
  </si>
  <si>
    <t>059</t>
  </si>
  <si>
    <t>MINERAL MILLING - applicable to businesses that do not operate either a mine or a quarry and are principally engaged in the crushing, grinding, pulverizing or otherwise preparing clay, ceramic or refractory minerals, barite or miscellaneous metallic or non-metallic minerals.</t>
  </si>
  <si>
    <t>MINERAL MILLING - applicable to businesses that do not operate either a mine or a quarry and are principally engaged in the crushing, grinding, pulverizing or otherwise preparing clay, ceramic or refractory minerals, barite or miscellaneous metallic or no</t>
  </si>
  <si>
    <t>0065</t>
  </si>
  <si>
    <t>Disease Experience in Connection With Incidental Foundries - Steel</t>
  </si>
  <si>
    <t>0066</t>
  </si>
  <si>
    <t>Disease Experience in Connection With Incidental Foundries - Non Ferrous Metals</t>
  </si>
  <si>
    <t>Supplemental Loading for Class 447</t>
  </si>
  <si>
    <t>0067</t>
  </si>
  <si>
    <t>Disease Experience in Connection With Incidental Foundries - Iron</t>
  </si>
  <si>
    <t>Supplemental Loading for Class 445</t>
  </si>
  <si>
    <t>0073</t>
  </si>
  <si>
    <t>AGRICULTURE OR HORTICULTURE: PIGGERY-&amp; Drivers.</t>
  </si>
  <si>
    <t>0074</t>
  </si>
  <si>
    <t>AGRICULTURE OR HORTICULTURE: VEGETABLE FARM-no dairying or raising of live stock or grain-&amp; Drivers.</t>
  </si>
  <si>
    <t>0075</t>
  </si>
  <si>
    <t>AGRICULTURE OR HORTICULTURE: VEGETABLE, BERRY, FLOWER OR BULB FARM OR VINEYARD-including incidental dairying or general farming, Drivers.</t>
  </si>
  <si>
    <t>0079</t>
  </si>
  <si>
    <t>Farm-Berry or Vineyard &amp; Drivers</t>
  </si>
  <si>
    <t>Vineyard &amp; Drivers</t>
  </si>
  <si>
    <t>FARM: BERRY OR VINEYARD &amp; DRIVERS</t>
  </si>
  <si>
    <t>AGRICULTURE OR HORTICULTURE: BERRY FARM or Vineyard-no dairying or raising of livestock or grain-&amp; Drivers.</t>
  </si>
  <si>
    <t>AGRICULTURE OR HORTICULTURE: VINEYARD or Berry Farm-no dairying or raising of livestock or grain-&amp; Drivers.</t>
  </si>
  <si>
    <t>Farm-Berry Farm &amp; Drivers</t>
  </si>
  <si>
    <t>0081</t>
  </si>
  <si>
    <t>AGRICULTURE OR HORTICULTURE: CATTLE or Livestock AUCTIONEER or COMMISSION MERCHANT.</t>
  </si>
  <si>
    <t>AGRICULTURE OR HORTICULTURE: LIVESTOCK or Cattle AUCTIONEER OR COMMISSION MERCHANT.</t>
  </si>
  <si>
    <t>0082</t>
  </si>
  <si>
    <t>AGRICULTURE OR HORTICULTURE: CATTLE or Livestock DEALER-&amp; Drivers.</t>
  </si>
  <si>
    <t>AGRICULTURE OR HORTICULTURE: LIVESTOCK or Cattle DEALER-&amp; Drivers.</t>
  </si>
  <si>
    <t>0083</t>
  </si>
  <si>
    <t>Artificial Insemination of Cattle-All Other Employees &amp; Drivers</t>
  </si>
  <si>
    <t>LIVESTOCK (excluding dairy or horse) FARM - includes but is not necessarily limited to the raising of cattle, sheep or goats in fields/pastures</t>
  </si>
  <si>
    <t>ARTIFICIAL INSEMINATION OF CATTLE - ALL OTHER EMPLOYEES &amp; DRIVERS</t>
  </si>
  <si>
    <t>FARM - GOAT OR SHEEP RAISING &amp; DRIVERS</t>
  </si>
  <si>
    <t>FARM - LIVESTOCK OR CATTLE RAISING NOC &amp; DRIVERS</t>
  </si>
  <si>
    <t>FARM - SHEEP OR GOAT RAISING &amp; DRIVERS</t>
  </si>
  <si>
    <t>FARM: CATTLE OR LIVESTOCK RAISING NOC &amp; DRIVERS</t>
  </si>
  <si>
    <t>AGRICULTURE OR HORTICULTURE: CATTLE or Livestock FARM-no collection of waste for food-&amp; Drivers.</t>
  </si>
  <si>
    <t>AGRICULTURE OR HORTICULTURE: LIVESTOCK or Cattle FARM-no collection of waste for food-&amp; Drivers.</t>
  </si>
  <si>
    <t>ARTIFICIAL BREEDING OF CATTLE-Nonprofessional employees &amp; Drivers.</t>
  </si>
  <si>
    <t>Farm-Cattle or Livestock Raising NOC &amp; Drivers</t>
  </si>
  <si>
    <t>Breeding Farm or Stable &amp; Drivers</t>
  </si>
  <si>
    <t>Club-Riding &amp; Drivers</t>
  </si>
  <si>
    <t>Horse Racetrack Stable Employees &amp; Drivers</t>
  </si>
  <si>
    <t>Horse Show-Stable Employees &amp; Drivers</t>
  </si>
  <si>
    <t>Jockeys &amp; Drivers</t>
  </si>
  <si>
    <t>Livery or Boarding Stable-Not Sales Stable &amp; Drivers</t>
  </si>
  <si>
    <t>Racetrack Operation-Horse-Stable Employees and Jockeys &amp; Drivers</t>
  </si>
  <si>
    <t>Riding Academy or Club &amp; Drivers</t>
  </si>
  <si>
    <t>Stable or Breeding Farm &amp; Drivers</t>
  </si>
  <si>
    <t>0084</t>
  </si>
  <si>
    <t>AGRICULTURE OR HORTICULTURE: DAIRY FARM-&amp; Drivers.</t>
  </si>
  <si>
    <t>0085</t>
  </si>
  <si>
    <t>AGRICULTURE OR HORTICULTURE: FARM NOC-&amp; Drivers.</t>
  </si>
  <si>
    <t>0086</t>
  </si>
  <si>
    <t>AGRICULTURE OR HORTICULTURE: BULB or Flower FARM - No dairying or raising of livestock or grain-&amp; Drivers.</t>
  </si>
  <si>
    <t>AGRICULTURE OR HORTICULTURE: FLOWER or Bulb FARM-no dairying or raising of livestock or grain-&amp; Drivers.</t>
  </si>
  <si>
    <t>0089</t>
  </si>
  <si>
    <t>AGRICULTURE OR HORTICULTURE: FRUIT FARM OR ORCHARD-&amp; Drivers</t>
  </si>
  <si>
    <t>AGRICULTURE OR HORTICULTURE: ORCHARD or FRUIT FARM-&amp; Drivers.</t>
  </si>
  <si>
    <t>FLINT OR SPAR GRINDING</t>
  </si>
  <si>
    <t>MICA GOODS MFG. &amp; MICA PREPARING</t>
  </si>
  <si>
    <t>SILICA GRINDING</t>
  </si>
  <si>
    <t>CEMENT MFG</t>
  </si>
  <si>
    <t>MAGNESITE MFG</t>
  </si>
  <si>
    <t>PLASTER MILL</t>
  </si>
  <si>
    <t>1710</t>
  </si>
  <si>
    <t>Stone Crushing &amp; Drivers.</t>
  </si>
  <si>
    <t>STONE CRUSHING &amp; DRIVERS</t>
  </si>
  <si>
    <t>STONE CRUSHING &amp; Drivers NPD</t>
  </si>
  <si>
    <t>1741</t>
  </si>
  <si>
    <t>Flint or Spar Grinding &amp; Drivers.</t>
  </si>
  <si>
    <t>Silica Grinding &amp; Drivers.</t>
  </si>
  <si>
    <t>Spar or Flint Grinding &amp; Drivers.</t>
  </si>
  <si>
    <t>FLINT or Spar GRINDING &amp; Drivers</t>
  </si>
  <si>
    <t>SILICA GRINDING &amp; Drivers</t>
  </si>
  <si>
    <t>SPAR or Flint GRINDING &amp; Drivers</t>
  </si>
  <si>
    <t>1747</t>
  </si>
  <si>
    <t>Clay Milling &amp; Drivers.</t>
  </si>
  <si>
    <t>Emery Works &amp; Drivers.</t>
  </si>
  <si>
    <t>Talc Mill &amp; Drivers.</t>
  </si>
  <si>
    <t>Creamery or Dairy &amp; Route Supervisors, Drivers.</t>
  </si>
  <si>
    <t>Butter or Cheese Mfg. &amp; Route Supervisors, Drivers</t>
  </si>
  <si>
    <t>Cheese or Butter Mfg. &amp; Route Supervisors, Drivers</t>
  </si>
  <si>
    <t>BOTTLE DEALER - USED - NO CRUSHING</t>
  </si>
  <si>
    <t>BUTTER OR CHEESE MFG</t>
  </si>
  <si>
    <t>CREAMERY</t>
  </si>
  <si>
    <t>MILK BOTTLE EXCHANGE</t>
  </si>
  <si>
    <t>MILK DEPOT OR DEALER</t>
  </si>
  <si>
    <t>BUTTER OR CHEESE MFG &amp; ROUTE SUPERVISORS, DRIVERS</t>
  </si>
  <si>
    <t>CREAMERY OR DAIRY &amp; ROUTE SUPERVISORS, DRIVERS</t>
  </si>
  <si>
    <t>DAIRY OR CREAMERY &amp; ROUTE SUPERVISORS, DRIVERS</t>
  </si>
  <si>
    <t>MILK - BOTTLE EXCHANGE - ALL EMPLOYEES &amp; DRIVERS</t>
  </si>
  <si>
    <t>MILK - DEPOT OR MILK DEALER &amp; ROUTE SUPERVISORS, DRIVERS</t>
  </si>
  <si>
    <t>CHEESE or BUTTER MFG &amp; Route Supervisors, Drivers</t>
  </si>
  <si>
    <t>CREAMERY &amp; Route Supervisors, Drivers</t>
  </si>
  <si>
    <t>MILK DEALER or Delivery-&amp; Route Supervisors, CLASSIFICATIONS Drivers</t>
  </si>
  <si>
    <t>2081</t>
  </si>
  <si>
    <t>Butchering.</t>
  </si>
  <si>
    <t>Slaughtering.</t>
  </si>
  <si>
    <t>Stockyard-Butchering</t>
  </si>
  <si>
    <t>Butchering</t>
  </si>
  <si>
    <t>Slaughtering</t>
  </si>
  <si>
    <t>STOCKYARD &amp; BUTCHERING</t>
  </si>
  <si>
    <t>Packing House-All Operations</t>
  </si>
  <si>
    <t>2089</t>
  </si>
  <si>
    <t>Packing House-All Operations.</t>
  </si>
  <si>
    <t>PACKING HOUSE-ALL OPERATIONS</t>
  </si>
  <si>
    <t>PACKAGING HOUSE-MEAT NPD</t>
  </si>
  <si>
    <t>MEAT, FISH, OR POULTRY - BUTCHERING, PACKING HOUSE, OR SLAUGHTERING - ALL OPERATIONS</t>
  </si>
  <si>
    <t>2095</t>
  </si>
  <si>
    <t>Fish</t>
  </si>
  <si>
    <t>Meat Products Mfg. NOC.</t>
  </si>
  <si>
    <t>Sausage or Sausage Casing Mfg.</t>
  </si>
  <si>
    <t>FISH CURING</t>
  </si>
  <si>
    <t>MEAT PRODUCTS MFG - NOC; SAUSAGE OR SAUSAGE CASING MFG</t>
  </si>
  <si>
    <t>MEAT PRODUCTS MFG NOC</t>
  </si>
  <si>
    <t>SAUSAGE OR SAUSAGE CASING MFG</t>
  </si>
  <si>
    <t>MEAT, FISH, OR POULTRY - SEAFOOD PORCESSOR</t>
  </si>
  <si>
    <t>Beef Jerky Mfg.</t>
  </si>
  <si>
    <t>Dehydrating of Meats for Canning or Packing</t>
  </si>
  <si>
    <t>Dog Food Mfg.</t>
  </si>
  <si>
    <t>Meat Products Mfg. NOC</t>
  </si>
  <si>
    <t>2104</t>
  </si>
  <si>
    <t>Seafood Processors</t>
  </si>
  <si>
    <t>MEAT, FISH, OR POULTRY DEALER - WHOLESALE</t>
  </si>
  <si>
    <t>2105</t>
  </si>
  <si>
    <t>Fruit Packing</t>
  </si>
  <si>
    <t>Farm-Packing-Fruit Packing</t>
  </si>
  <si>
    <t>Tomato or Fruit Packing</t>
  </si>
  <si>
    <t>2110</t>
  </si>
  <si>
    <t>Pickle Mfg.</t>
  </si>
  <si>
    <t>PICKLE MFG</t>
  </si>
  <si>
    <t>SAUERKRAUT MFG</t>
  </si>
  <si>
    <t>CLAY MILLING &amp; DRIVERS</t>
  </si>
  <si>
    <t>EMERY WORKS &amp; DRIVERS</t>
  </si>
  <si>
    <t>TALC MILL &amp; DRIVERS</t>
  </si>
  <si>
    <t>1748</t>
  </si>
  <si>
    <t>ABRASIVE WHEEL MFG</t>
  </si>
  <si>
    <t>CLAY MILLING</t>
  </si>
  <si>
    <t>EMERY WORKS</t>
  </si>
  <si>
    <t>HONE OR OIL STONE</t>
  </si>
  <si>
    <t>MICA: GRINDING, SPLITTING OR GOODS MFG</t>
  </si>
  <si>
    <t>ROOFING GRANULES MFG</t>
  </si>
  <si>
    <t>SLATE GRINDING</t>
  </si>
  <si>
    <t>SOAPSTONE OR SOAPSTONE PRODUCTS MFG</t>
  </si>
  <si>
    <t>TALC MILL</t>
  </si>
  <si>
    <t>ABRASIVE WHEEL MFG &amp; DRIVERS</t>
  </si>
  <si>
    <t>1751</t>
  </si>
  <si>
    <t>Kaolin Milling &amp; Drivers</t>
  </si>
  <si>
    <t>1754</t>
  </si>
  <si>
    <t>ABRASIVE WHEEL MFG-CERAMIC or RESIN BONDED-&amp; Drivers</t>
  </si>
  <si>
    <t>1803</t>
  </si>
  <si>
    <t>Hone or Oil Stone Mfg. &amp; Drivers.</t>
  </si>
  <si>
    <t>Oil or Hone Stone Mfg. &amp; Drivers.</t>
  </si>
  <si>
    <t>Slate Milling &amp; Drivers</t>
  </si>
  <si>
    <t>Soapstone or Soapstone Products Mfg. &amp; Drivers.</t>
  </si>
  <si>
    <t>Stonecutting or Polishing NOC &amp; Drivers.</t>
  </si>
  <si>
    <t>HONE OR OIL STONE MFG &amp; DRIVERS</t>
  </si>
  <si>
    <t>OIL OR HONE STONE MFG &amp; DRIVERS</t>
  </si>
  <si>
    <t>SOAPSTONE OR SOAPSTONE PRODUCTS MFG. &amp; DRIVERS</t>
  </si>
  <si>
    <t>STONE CUTTING OR POLISHING NOC &amp; DRIVERS</t>
  </si>
  <si>
    <t>Fiberglass Insulation Mfg. &amp; Drivers</t>
  </si>
  <si>
    <t>Fiberglass Mfg.-Mats &amp; Drivers</t>
  </si>
  <si>
    <t>Fiberglass Wool Mfg. &amp; Drivers</t>
  </si>
  <si>
    <t>Graphite Mfg.-Not Artificial &amp; Drivers</t>
  </si>
  <si>
    <t>Headstone Engraving &amp; Drivers</t>
  </si>
  <si>
    <t>Marble Vanity, Sink, and Tabletop Mfg.-Natural &amp; Drivers</t>
  </si>
  <si>
    <t>Monument Engraving &amp; Drivers</t>
  </si>
  <si>
    <t>Ore Milling &amp; Drivers</t>
  </si>
  <si>
    <t>Pumice Stone Processing-No Mining &amp; Drivers</t>
  </si>
  <si>
    <t>Rock Wool Mfg. &amp; Drivers</t>
  </si>
  <si>
    <t>1814</t>
  </si>
  <si>
    <t>STONE CUTTING or Polishing NOC &amp; Drivers</t>
  </si>
  <si>
    <t>1853</t>
  </si>
  <si>
    <t>Mica Goods Mfg. &amp; Mica Preparing.</t>
  </si>
  <si>
    <t>MICA GOODS MFG &amp; mica preparing</t>
  </si>
  <si>
    <t>1860</t>
  </si>
  <si>
    <t>Abrasive Paper or Cloth Preparation</t>
  </si>
  <si>
    <t>1924</t>
  </si>
  <si>
    <t>Cable Mfg. or Wire Drawing-Not Iron or Steel</t>
  </si>
  <si>
    <t>Wire Drawing or Cable Mfg.</t>
  </si>
  <si>
    <t>CABLE MFG. OR WIRE DRAWING - NOT IRON OR STEEL</t>
  </si>
  <si>
    <t>WIRE DRAWING OR CABLE MFG-NOT IRON OR STEEL</t>
  </si>
  <si>
    <t>CABLE MFG or Wire Drawing-NOT IRON or STEEL</t>
  </si>
  <si>
    <t>Cable or Wire Rope Mfg.-Iron or Steel</t>
  </si>
  <si>
    <t>Wire Drawing-Not Iron or Steel</t>
  </si>
  <si>
    <t>Wire Rope or Cable Mfg.-Iron or Steel</t>
  </si>
  <si>
    <t>1925</t>
  </si>
  <si>
    <t>Die Casting Mfg.</t>
  </si>
  <si>
    <t>DIE CASTING MFG</t>
  </si>
  <si>
    <t>FOUNDRY: DIE CASTING</t>
  </si>
  <si>
    <t>DIE CASTING MFG NPD</t>
  </si>
  <si>
    <t>1937</t>
  </si>
  <si>
    <t>METAL or Metal Alloy POWDER MFG &amp; Drivers</t>
  </si>
  <si>
    <t>2002</t>
  </si>
  <si>
    <t>Pasta or Noodle Mfg.</t>
  </si>
  <si>
    <t>PASTA OR NOODLE MFG</t>
  </si>
  <si>
    <t>2003</t>
  </si>
  <si>
    <t>Bakery-Salespersons &amp; Drivers,</t>
  </si>
  <si>
    <t>BAKERY; DOUGHNUT MFG</t>
  </si>
  <si>
    <t>DOUGHNUT SHOP - RETAIL: DOUGHNUT PREPARATION EMPLOYEES</t>
  </si>
  <si>
    <t>Bakery-Wholesale &amp; Drivers</t>
  </si>
  <si>
    <t>BAKERY &amp; DRIVERS, ROUTE SUPERVISORS</t>
  </si>
  <si>
    <t>BREAD DEALER or Delivery-&amp; Route Supervisors, Drivers</t>
  </si>
  <si>
    <t>CRACKER OR COOKIE MFG &amp; Route Supervisors, Drivers</t>
  </si>
  <si>
    <t>Cookie Mfg.-Wholesale &amp; Drivers</t>
  </si>
  <si>
    <t>Cracker Mfg. &amp; Drivers</t>
  </si>
  <si>
    <t>Ice Cream Cone Mfg. &amp; Drivers</t>
  </si>
  <si>
    <t>Macaroni Mfg. &amp; Drivers</t>
  </si>
  <si>
    <t>Noodle Mfg. &amp; Drivers</t>
  </si>
  <si>
    <t>Pasta Mfg. &amp; Drivers</t>
  </si>
  <si>
    <t>Spaghetti Mfg. &amp; Drivers</t>
  </si>
  <si>
    <t>2004</t>
  </si>
  <si>
    <t>Bakery-Retail-All Operations</t>
  </si>
  <si>
    <t>2014</t>
  </si>
  <si>
    <t>Grain or Feed Milling</t>
  </si>
  <si>
    <t>FEED MFG</t>
  </si>
  <si>
    <t>GRIST MILLS</t>
  </si>
  <si>
    <t>POTATO FLOUR MFG</t>
  </si>
  <si>
    <t>WOOD FLOUR MFG</t>
  </si>
  <si>
    <t>MILLING GRAIN</t>
  </si>
  <si>
    <t>Alfalfa Dehydrating and Processing</t>
  </si>
  <si>
    <t>Corn Shelling</t>
  </si>
  <si>
    <t>Feed Mfg.</t>
  </si>
  <si>
    <t>Oyster Shell Grinding and Sacking</t>
  </si>
  <si>
    <t>Pecan Shell Grinding and Sacking</t>
  </si>
  <si>
    <t>2016</t>
  </si>
  <si>
    <t>Cereal or Bar Mfg.</t>
  </si>
  <si>
    <t>BREAKFAST FOOD MFG</t>
  </si>
  <si>
    <t>CRACKER MFG</t>
  </si>
  <si>
    <t>2021</t>
  </si>
  <si>
    <t>Sugar Manufacturing or Refining From Sugar Cane or Sugar Beets</t>
  </si>
  <si>
    <t>SUGAR MFG OR REFINING</t>
  </si>
  <si>
    <t>SYRUP: FRUIT - MFG, OR MOLASSES REFINING, BLENDING OR MFG</t>
  </si>
  <si>
    <t>SUGAR MANUFACTURING OR REFINING FROM SUGARCANE OR SUGAR BEETS</t>
  </si>
  <si>
    <t>2039</t>
  </si>
  <si>
    <t>Ice-Cream Mfg. &amp; Drivers</t>
  </si>
  <si>
    <t>ICE CREAM MFG &amp; DRIVERS</t>
  </si>
  <si>
    <t>ICE CREAM DEALER or Delivery-&amp; Route Supervisors, Drivers</t>
  </si>
  <si>
    <t>2040</t>
  </si>
  <si>
    <t>Ice Cream Mfg.</t>
  </si>
  <si>
    <t>2041</t>
  </si>
  <si>
    <t>Candy, Chocolate, and Confection Mfg.</t>
  </si>
  <si>
    <t>CHEWING GUM MFG</t>
  </si>
  <si>
    <t>COCOA OR CHOCOLATE MFG</t>
  </si>
  <si>
    <t>CONFECTION MFG</t>
  </si>
  <si>
    <t>CANDY CHOCOLATE, CONFECTION MFG</t>
  </si>
  <si>
    <t>Beet Sugar Mfg.</t>
  </si>
  <si>
    <t>Chewing Gum Mfg.</t>
  </si>
  <si>
    <t>Chocolate or Cocoa Mfg.</t>
  </si>
  <si>
    <t>Cocoa or Chocolate Mfg.</t>
  </si>
  <si>
    <t>Confection Mfg.</t>
  </si>
  <si>
    <t>Frozen Confectionery Bar Mfg.</t>
  </si>
  <si>
    <t>Honey Processing</t>
  </si>
  <si>
    <t>Molasses or Syrup Refining, Blending or Mfg.</t>
  </si>
  <si>
    <t>Sugar Mfg. or Refining</t>
  </si>
  <si>
    <t>Syrup or Molasses Refining, Blending, or Mfg.</t>
  </si>
  <si>
    <t>2065</t>
  </si>
  <si>
    <t>Condensed Milk Mfg.</t>
  </si>
  <si>
    <t>Malted Milk Mfg.</t>
  </si>
  <si>
    <t>Milk Products Mfg. NOC</t>
  </si>
  <si>
    <t>CONDENSED MILK MFG</t>
  </si>
  <si>
    <t>ICE CREAM MFG</t>
  </si>
  <si>
    <t>MALTED MILK MFG - INCLUDING DEHYDRATION OF MILK</t>
  </si>
  <si>
    <t>MILK PRODUCTS MFG NOC</t>
  </si>
  <si>
    <t>MALTED MILK MFG</t>
  </si>
  <si>
    <t>2068</t>
  </si>
  <si>
    <t>Butter or Cheese Mfg.</t>
  </si>
  <si>
    <t>Cheese or Butter Mfg.</t>
  </si>
  <si>
    <t>Creamery</t>
  </si>
  <si>
    <t>Milk Plant or Depot-Receiving or Distributing</t>
  </si>
  <si>
    <t>2111</t>
  </si>
  <si>
    <t>Cannery NOC.</t>
  </si>
  <si>
    <t>CANNERY - NOC</t>
  </si>
  <si>
    <t>FRUIT EVAPORATING OR PROCESSING</t>
  </si>
  <si>
    <t>CANNERY NOC</t>
  </si>
  <si>
    <t>Canning of Carbonated Beverages-No Bottling Operations</t>
  </si>
  <si>
    <t>Dehydrating-Fruits and Vegetables</t>
  </si>
  <si>
    <t>Fruit Evaporating or Preserving</t>
  </si>
  <si>
    <t>2112</t>
  </si>
  <si>
    <t>2114</t>
  </si>
  <si>
    <t>Clam Digging.</t>
  </si>
  <si>
    <t>Oyster Processing.</t>
  </si>
  <si>
    <t>CLAM DIGGING</t>
  </si>
  <si>
    <t>OYSTER PROCESSING</t>
  </si>
  <si>
    <t>OYSTERMEN</t>
  </si>
  <si>
    <t>Crab Processing &amp; Drivers</t>
  </si>
  <si>
    <t>Oystermen &amp; Drivers</t>
  </si>
  <si>
    <t>Shrimp Dealer-All Operations &amp; Drivers</t>
  </si>
  <si>
    <t>Shrimp Processing &amp; Drivers</t>
  </si>
  <si>
    <t>2119</t>
  </si>
  <si>
    <t>Citrus Products Processing &amp; Drivers</t>
  </si>
  <si>
    <t>2121</t>
  </si>
  <si>
    <t>Brewery &amp; Drivers.</t>
  </si>
  <si>
    <t>Malt House &amp; Drivers</t>
  </si>
  <si>
    <t>MALT HOUSES</t>
  </si>
  <si>
    <t>BREWERY &amp; DRIVERS</t>
  </si>
  <si>
    <t>Beer or Ale Dealer-Brewery &amp; Drivers</t>
  </si>
  <si>
    <t>2130</t>
  </si>
  <si>
    <t>Alcohol Mfg.-Grain-All Operations</t>
  </si>
  <si>
    <t>Distillery-Spirituous Liquor.</t>
  </si>
  <si>
    <t>Spirituous Liquor Distillery</t>
  </si>
  <si>
    <t>ALCOHOL MFG - GRAIN - ALL OPERATIONS</t>
  </si>
  <si>
    <t>ALCOHOL MFG-GRAIN-ALL OPERATIONS</t>
  </si>
  <si>
    <t>DISTILLERY - SPIRITUOUS LIQUOR</t>
  </si>
  <si>
    <t>2960</t>
  </si>
  <si>
    <t>Tie, Post or Pole Yard &amp; Drivers.</t>
  </si>
  <si>
    <t>Wood Preserving &amp; Drivers</t>
  </si>
  <si>
    <t>Pole, Post, or Tie Yard &amp; Drivers.</t>
  </si>
  <si>
    <t>DISTILLERY-SPIRITUOUS LIQUOR</t>
  </si>
  <si>
    <t>2131</t>
  </si>
  <si>
    <t>Spirituous Liquor Bottling</t>
  </si>
  <si>
    <t>ALCOHOL MFG - GRAIN</t>
  </si>
  <si>
    <t>BOTTLING - SPIRITUOUS LIQUOR</t>
  </si>
  <si>
    <t>2143</t>
  </si>
  <si>
    <t>Fruit Juice Mfg. &amp; Drivers</t>
  </si>
  <si>
    <t>Winery &amp; Drivers</t>
  </si>
  <si>
    <t>CIDER MFG</t>
  </si>
  <si>
    <t>FRUIT JUICE MFG</t>
  </si>
  <si>
    <t>VINEGAR MFG</t>
  </si>
  <si>
    <t>WINERY</t>
  </si>
  <si>
    <t>2150</t>
  </si>
  <si>
    <t>ICE MFG</t>
  </si>
  <si>
    <t>2157</t>
  </si>
  <si>
    <t>Beverage Mfg.-Carbonated-All Operations, Route Supervisors, &amp; Drivers</t>
  </si>
  <si>
    <t>Bottling-All Operations &amp; Route Supervisors, Drivers</t>
  </si>
  <si>
    <t>Carbonated Beverage Mfg.-All Operations &amp; Route Supervisors, Drivers.</t>
  </si>
  <si>
    <t>BEVERAGE MFG - CARBONATED - NOC</t>
  </si>
  <si>
    <t>BOTTLING - NOT SPIRITUOUS LIQUORS</t>
  </si>
  <si>
    <t>BOTTLING OF WINE</t>
  </si>
  <si>
    <t>ALCOHOL MFG-GRAIN-ALL OPERATIONS SHOULD BE SPIRITUOUS LIQUOR DISTILLERY</t>
  </si>
  <si>
    <t>BEVERAGE MFG - CARBONATED - ALL OPERATIONS, ROUTE SUPERVISORS, &amp; DRIVERS</t>
  </si>
  <si>
    <t>CARBONATED BEVERAGE MFG. - ALL OPERATIONS &amp; ROUTE SUPERVISORS, DRIVERS</t>
  </si>
  <si>
    <t>BEVERAGE MFG NOC-CARBONATED AND NONCARBONATED &amp; Route Supervisors, Drivers</t>
  </si>
  <si>
    <t>BOTTLING NOC - CARBONATED AND NONCARBONATED BEVERAGES &amp; Route Supervisors, Drivers</t>
  </si>
  <si>
    <t>Beverage Mfg. NOC &amp; Route Supervisors, Drivers</t>
  </si>
  <si>
    <t>Bottling and Route Supervisors, Drivers</t>
  </si>
  <si>
    <t>Vinegar Mfg. &amp; Drivers</t>
  </si>
  <si>
    <t>Water-Distilled-Bottling and Distribution &amp; Drivers</t>
  </si>
  <si>
    <t>Wine Bottling &amp; Drivers</t>
  </si>
  <si>
    <t>2172</t>
  </si>
  <si>
    <t>Tobacco Products Mfg. NOC</t>
  </si>
  <si>
    <t>Cigar Mfg.</t>
  </si>
  <si>
    <t>Cigarette Mfg.</t>
  </si>
  <si>
    <t>Tobacco Mfg. NOC</t>
  </si>
  <si>
    <t>2173</t>
  </si>
  <si>
    <t>TOBACCO MFG NOC</t>
  </si>
  <si>
    <t>2174</t>
  </si>
  <si>
    <t>Tobacco-Rehandling or Warehousing</t>
  </si>
  <si>
    <t>TOBACCO REHANDLING OR WAREHOUSING</t>
  </si>
  <si>
    <t>2211</t>
  </si>
  <si>
    <t>Cotton Batting, Wadding, or Waste Mfg.</t>
  </si>
  <si>
    <t>Shoddy Mfg.</t>
  </si>
  <si>
    <t>Wool Combing or Scouring</t>
  </si>
  <si>
    <t>Wool Separating</t>
  </si>
  <si>
    <t>COTTON BATTING WADDING OR WASTE MFG</t>
  </si>
  <si>
    <t>SHODDY MFG</t>
  </si>
  <si>
    <t>WOOL - COMBING OR SCOURING</t>
  </si>
  <si>
    <t>COTTON BATTING, Wadding or Waste MFG</t>
  </si>
  <si>
    <t>Cotton Cleaning and/or Blending-No Gin Operations</t>
  </si>
  <si>
    <t>Cotton Mote Processing</t>
  </si>
  <si>
    <t>2220</t>
  </si>
  <si>
    <t>Carpet or Rug Mfg.-Jute or Hemp</t>
  </si>
  <si>
    <t>Cord or Twine Mfg.-Cotton</t>
  </si>
  <si>
    <t>Cordage, Rope, or Twine Mfg. NOC</t>
  </si>
  <si>
    <t>Cotton Spinning and Weaving</t>
  </si>
  <si>
    <t>Flax Spinning and Weaving</t>
  </si>
  <si>
    <t>Hemp or Jute Spinning and Weaving</t>
  </si>
  <si>
    <t>Jute or Hemp Spinning and Weaving</t>
  </si>
  <si>
    <t>Linen Cloth Mfg.</t>
  </si>
  <si>
    <t>Rope, Cordage, or Twine Mfg. NOC</t>
  </si>
  <si>
    <t>Rug or Carpet Mfg.-Jute or Hemp</t>
  </si>
  <si>
    <t>Thread or Yarn Mfg.-Cotton</t>
  </si>
  <si>
    <t>Twine or Cord Mfg.-Cotton</t>
  </si>
  <si>
    <t>Twine, Cordage, or Rope Mfg. NOC</t>
  </si>
  <si>
    <t>Yarn or Thread Mfg.-Cotton</t>
  </si>
  <si>
    <t>CARPET OR RUG MFG - JUTE OR HEMP</t>
  </si>
  <si>
    <t>CORD OR TWINE MFG. - COTTON</t>
  </si>
  <si>
    <t>LINEN CLOTH MFG</t>
  </si>
  <si>
    <t>ROPE, CORDAGE, OR TWINE MFG NOC</t>
  </si>
  <si>
    <t>RUG OR CARPET MFG - JUTE OR HEMP</t>
  </si>
  <si>
    <t>1165</t>
  </si>
  <si>
    <t>Mining NOC-Not Coal-Surface &amp; Drivers</t>
  </si>
  <si>
    <t>FELDSPAR MINING - SURFACE &amp; DRIVERS</t>
  </si>
  <si>
    <t>MINING NOC-NOT COAL-SURFACE- &amp; DRIVERS</t>
  </si>
  <si>
    <t>Coal Mining &amp; Drivers</t>
  </si>
  <si>
    <t>Lignite Mining &amp; Drivers</t>
  </si>
  <si>
    <t>Mining &amp; Drivers</t>
  </si>
  <si>
    <t>Mining-Diamond Core Drilling &amp; Drivers</t>
  </si>
  <si>
    <t>Silica Sand Production &amp; Drivers</t>
  </si>
  <si>
    <t>Uranium Mining &amp; Drivers</t>
  </si>
  <si>
    <t>1169</t>
  </si>
  <si>
    <t>Kaolin Mining-Surface &amp; Drivers</t>
  </si>
  <si>
    <t>0117</t>
  </si>
  <si>
    <t>Farm-Berry Picking by Hand</t>
  </si>
  <si>
    <t>119</t>
  </si>
  <si>
    <t>MEAT PRODUCTS MFG., N.O.C.</t>
  </si>
  <si>
    <t>1218</t>
  </si>
  <si>
    <t>Fuller's Earth Mining &amp; Drivers</t>
  </si>
  <si>
    <t>Phosphate Mining &amp; Drivers</t>
  </si>
  <si>
    <t>0124</t>
  </si>
  <si>
    <t>Reforestation &amp; Drivers</t>
  </si>
  <si>
    <t>Farm-Tree or Shrub-Tree Planting-Reforestation &amp; Drivers</t>
  </si>
  <si>
    <t>Reforestation-Brush Cutting &amp; Drivers</t>
  </si>
  <si>
    <t>Reforestation-Bud-Capping &amp; Drivers</t>
  </si>
  <si>
    <t>Reforestation-Fire Trail Construction &amp; Drivers</t>
  </si>
  <si>
    <t>Reforestation-Scarification &amp; Drivers</t>
  </si>
  <si>
    <t>Reforestation-Site Preparation &amp; Drivers</t>
  </si>
  <si>
    <t>Reforestation-Slash Piling and Burning &amp; Drivers</t>
  </si>
  <si>
    <t>Reforestation-Tree Planting &amp; Drivers</t>
  </si>
  <si>
    <t>0128</t>
  </si>
  <si>
    <t>FARM: NOC</t>
  </si>
  <si>
    <t>0129</t>
  </si>
  <si>
    <t>FARM: DAIRY OR LIVESTOCK (EXCEPT HORSES)</t>
  </si>
  <si>
    <t>FEED LOTS - CATTLE</t>
  </si>
  <si>
    <t>LIVESTOCK DEALER</t>
  </si>
  <si>
    <t>STOCKYARD</t>
  </si>
  <si>
    <t>130</t>
  </si>
  <si>
    <t>TEXTILE WASTE, Shoddy and Unwoven Felt, MFG., the garneting of Fibers.</t>
  </si>
  <si>
    <t>0130</t>
  </si>
  <si>
    <t>FARM: ORCHARD</t>
  </si>
  <si>
    <t>132</t>
  </si>
  <si>
    <t>SPINNING OR WEAVING.</t>
  </si>
  <si>
    <t>134</t>
  </si>
  <si>
    <t>KNIT GOODS MFG.</t>
  </si>
  <si>
    <t>135</t>
  </si>
  <si>
    <t>HOSIERY MFG.</t>
  </si>
  <si>
    <t>136</t>
  </si>
  <si>
    <t>EMBROIDERY MFG.</t>
  </si>
  <si>
    <t>139</t>
  </si>
  <si>
    <t>DYEING, Mercerizing, Bleaching, Printing, Coating or Finishing New Goods</t>
  </si>
  <si>
    <t>141</t>
  </si>
  <si>
    <t>LAUNDRY, N.O.C.</t>
  </si>
  <si>
    <t>0141</t>
  </si>
  <si>
    <t>FARM: FRUIT AND VEGETABLE PACKING</t>
  </si>
  <si>
    <t>142</t>
  </si>
  <si>
    <t>DRY CLEANING PLANT</t>
  </si>
  <si>
    <t>0153</t>
  </si>
  <si>
    <t>Lawn or Shrub Spraying &amp; Drivers</t>
  </si>
  <si>
    <t>161</t>
  </si>
  <si>
    <t>APPAREL MFG.</t>
  </si>
  <si>
    <t>163</t>
  </si>
  <si>
    <t>TEXTILE PRODUCTS MFG., N.O.C.</t>
  </si>
  <si>
    <t>165</t>
  </si>
  <si>
    <t>MATTRESS or BOX SPRING MFG.</t>
  </si>
  <si>
    <t>166</t>
  </si>
  <si>
    <t>CANVAS or BURLAP PRODUCTS MFG.</t>
  </si>
  <si>
    <t>0169</t>
  </si>
  <si>
    <t>Farm-Sheep, Goat, and Llama Raising &amp; Drivers</t>
  </si>
  <si>
    <t>Farm-Goat or Sheep Raising &amp; Drivers</t>
  </si>
  <si>
    <t>Farm-Sheep or Goat Raising &amp; Drivers</t>
  </si>
  <si>
    <t>0170</t>
  </si>
  <si>
    <t>Farm-Animal Raising &amp; Drivers.</t>
  </si>
  <si>
    <t/>
  </si>
  <si>
    <t>Farm-Animal Raising &amp; Drivers</t>
  </si>
  <si>
    <t>170</t>
  </si>
  <si>
    <t>FUR BEARING ANIMAL FARMS - includes grading, sorting and packing</t>
  </si>
  <si>
    <t>0173</t>
  </si>
  <si>
    <t>Farm-Berry &amp; Drivers</t>
  </si>
  <si>
    <t>185</t>
  </si>
  <si>
    <t>EMPLOYMENT CONTRACTOR - Temporary FOOD PRODUCTS MFG., N.O.C. Staff</t>
  </si>
  <si>
    <t>0185</t>
  </si>
  <si>
    <t>187</t>
  </si>
  <si>
    <t>EMPLOYMENT CONTRACTOR - Temporary CANDY, Chocolates or Chewing Gum MFG. Staff</t>
  </si>
  <si>
    <t>189</t>
  </si>
  <si>
    <t>EMPLOYMENT CONTRACTOR - Temporary PRESERVING OR CANNING of Food Staff</t>
  </si>
  <si>
    <t>191</t>
  </si>
  <si>
    <t>EMPLOYMENT CONTRACTOR - Temporary APPAREL MFG. Staff</t>
  </si>
  <si>
    <t>201</t>
  </si>
  <si>
    <t>TANNING and Leather Dressing.</t>
  </si>
  <si>
    <t>204</t>
  </si>
  <si>
    <t>SHOE MFG.</t>
  </si>
  <si>
    <t>205</t>
  </si>
  <si>
    <t>LEATHER GOODS MFG., N.O.C.</t>
  </si>
  <si>
    <t>221</t>
  </si>
  <si>
    <t>PLASTIC Articles MFG., INJECTION MOLDING</t>
  </si>
  <si>
    <t>222</t>
  </si>
  <si>
    <t>PLASTIC Articles MFG., N.O.C.</t>
  </si>
  <si>
    <t>225</t>
  </si>
  <si>
    <t>RUBBER GOODS or Tire MFG.</t>
  </si>
  <si>
    <t>227</t>
  </si>
  <si>
    <t>OILCLOTH, Linoleum and Cork Carpet MFG.</t>
  </si>
  <si>
    <t>0251</t>
  </si>
  <si>
    <t>Irrigation Works Operation &amp; Drivers.</t>
  </si>
  <si>
    <t>IRRIGATION WORKS OPERATION &amp; DRIVERS</t>
  </si>
  <si>
    <t>255</t>
  </si>
  <si>
    <t>PAPER or Pulp MFG. - all kinds</t>
  </si>
  <si>
    <t>257</t>
  </si>
  <si>
    <t>BOX MFG. - PAPER.</t>
  </si>
  <si>
    <t>PAPER PRODUCTS MFG., N.O.C.</t>
  </si>
  <si>
    <t>259</t>
  </si>
  <si>
    <t>261</t>
  </si>
  <si>
    <t>CORRUGATED PAPER AND/OR CORRUGATED PRODUCTS MFG.</t>
  </si>
  <si>
    <t>CORRUGATED Paper And/Or Corrugated BOX OR CONTAINER MFG.</t>
  </si>
  <si>
    <t>263</t>
  </si>
  <si>
    <t>PAPER COATING/FINISHING - By Contractor</t>
  </si>
  <si>
    <t>265</t>
  </si>
  <si>
    <t>STATIONERY PRODUCTS MFG.</t>
  </si>
  <si>
    <t>275</t>
  </si>
  <si>
    <t>EMPLOYMENT CONTRACTOR - Temporary PLASTICS Articles MFG. - INJECTION MOLDING Staff</t>
  </si>
  <si>
    <t>276</t>
  </si>
  <si>
    <t>EMPLOYMENT CONTRACTOR - Temporary PLASTICS Articles MFG. - N.O.C. Staff</t>
  </si>
  <si>
    <t>281</t>
  </si>
  <si>
    <t>PRINTING, N.O.C.</t>
  </si>
  <si>
    <t>282</t>
  </si>
  <si>
    <t>NEWSPAPER or Periodical PRINTING - By Publisher Or Contract Printer</t>
  </si>
  <si>
    <t>285</t>
  </si>
  <si>
    <t>PRINTING - Principally SHEET-FED PRESS Production</t>
  </si>
  <si>
    <t>291</t>
  </si>
  <si>
    <t>EMPLOYMENT CONTRACTOR - Temporary PAPER OF PULP MFG. Staff</t>
  </si>
  <si>
    <t>297</t>
  </si>
  <si>
    <t>EMPLOYMENT CONTRACTOR - Temporary PRINTING Staff</t>
  </si>
  <si>
    <t>301</t>
  </si>
  <si>
    <t>SAWMILL</t>
  </si>
  <si>
    <t>305</t>
  </si>
  <si>
    <t>CARPENTRY SHOP, including Planing Mill</t>
  </si>
  <si>
    <t>306</t>
  </si>
  <si>
    <t>WOOD TURNED PRODUCTS MFG.</t>
  </si>
  <si>
    <t>WOODENWARE MFG., N.O.C.</t>
  </si>
  <si>
    <t>309</t>
  </si>
  <si>
    <t>311</t>
  </si>
  <si>
    <t>CABINET WORKS - with power-driven machinery</t>
  </si>
  <si>
    <t>319</t>
  </si>
  <si>
    <t>FURNITURE ASSEMBLY</t>
  </si>
  <si>
    <t>323</t>
  </si>
  <si>
    <t>FURNITURE MFG. - Wood</t>
  </si>
  <si>
    <t>327</t>
  </si>
  <si>
    <t>FURNITURE UPHOLSTERING, SHOP only</t>
  </si>
  <si>
    <t>0401</t>
  </si>
  <si>
    <t>Cotton Gin Operation &amp; Local Managers, Drivers</t>
  </si>
  <si>
    <t>COTTON GIN OPERATION-LOCAL MANAGERS &amp; DRIVERS</t>
  </si>
  <si>
    <t>Cotton Gin-All Employees</t>
  </si>
  <si>
    <t>402</t>
  </si>
  <si>
    <t>SMELTING of nonferrous metals OR hot-dip GALVANIZING</t>
  </si>
  <si>
    <t>403</t>
  </si>
  <si>
    <t>ROLLING, DRAWING or EXTRUDING NONFERROUS METALS</t>
  </si>
  <si>
    <t>404</t>
  </si>
  <si>
    <t>STEEL MFG.</t>
  </si>
  <si>
    <t>406</t>
  </si>
  <si>
    <t>ROLLING MILL - Ferrous Metals</t>
  </si>
  <si>
    <t>407</t>
  </si>
  <si>
    <t>TUBE or Pipe MFG., Iron or Steel - not cast iron pipe - excluding steel making but including skelp rolling</t>
  </si>
  <si>
    <t>411</t>
  </si>
  <si>
    <t>STEEL FABRICATING - Bridge and Structural Shops, Shop Only</t>
  </si>
  <si>
    <t>413</t>
  </si>
  <si>
    <t>IRON WORKS - Shop - Ornamental, non-structural iron or steel fabricating</t>
  </si>
  <si>
    <t>415</t>
  </si>
  <si>
    <t>FABRICATED PLATE WORK - metal, including but not necessarily limited to boiler or tank mfg. - shop only</t>
  </si>
  <si>
    <t>416</t>
  </si>
  <si>
    <t>CAR MFG., Railroad - all kinds</t>
  </si>
  <si>
    <t>421</t>
  </si>
  <si>
    <t>STEEL FOUNDRY, Open-Hearth and Electric</t>
  </si>
  <si>
    <t>425</t>
  </si>
  <si>
    <t>IRON FOUNDRY, N.O.C.</t>
  </si>
  <si>
    <t>427</t>
  </si>
  <si>
    <t>MALLEABLE Iron FOUNDRY</t>
  </si>
  <si>
    <t>429</t>
  </si>
  <si>
    <t>DIE CASTING MFG.</t>
  </si>
  <si>
    <t>431</t>
  </si>
  <si>
    <t>FORGING</t>
  </si>
  <si>
    <t>433</t>
  </si>
  <si>
    <t>TOOL MFG. - Forged</t>
  </si>
  <si>
    <t>435</t>
  </si>
  <si>
    <t>SPRING MFG. - Hot Wound</t>
  </si>
  <si>
    <t>441</t>
  </si>
  <si>
    <t>TOOL MFG., N.O.C.</t>
  </si>
  <si>
    <t>445</t>
  </si>
  <si>
    <t>HARDWARE MFG., N.O.C.</t>
  </si>
  <si>
    <t>446</t>
  </si>
  <si>
    <t>MACHINED PARTS MFG., N.O.C.</t>
  </si>
  <si>
    <t>447</t>
  </si>
  <si>
    <t>NONFERROUS METALS FOUNDRY</t>
  </si>
  <si>
    <t>NONFERROUS METALS FOUNDRY.</t>
  </si>
  <si>
    <t>449</t>
  </si>
  <si>
    <t>ELECTROPLATING</t>
  </si>
  <si>
    <t>451</t>
  </si>
  <si>
    <t>AUTOMOBILE, Truck or Trailer BODY MFG.</t>
  </si>
  <si>
    <t>454</t>
  </si>
  <si>
    <t>SHEET METAL PRODUCTS FABRICATION, N.O.C., Shop only</t>
  </si>
  <si>
    <t>456</t>
  </si>
  <si>
    <t>METAL FURNITURE or Furnishing Goods MFG., N.O.C.</t>
  </si>
  <si>
    <t>457</t>
  </si>
  <si>
    <t>WIRE GOODS MFG.</t>
  </si>
  <si>
    <t>458</t>
  </si>
  <si>
    <t>JEWELRY MFG.</t>
  </si>
  <si>
    <t>459</t>
  </si>
  <si>
    <t>EYELET, Needle, Pin, Pen or Tack MFG.</t>
  </si>
  <si>
    <t>461</t>
  </si>
  <si>
    <t>MACHINE SHOP</t>
  </si>
  <si>
    <t>463</t>
  </si>
  <si>
    <t>AUTOMOBILE MFG.</t>
  </si>
  <si>
    <t>464</t>
  </si>
  <si>
    <t>MACHINERY MFG., N.O.C.</t>
  </si>
  <si>
    <t>465</t>
  </si>
  <si>
    <t>CONVEYOR or Hoisting Systems MFG., or Reconditioning</t>
  </si>
  <si>
    <t>467</t>
  </si>
  <si>
    <t>BALL or Roller BEARING MFG.</t>
  </si>
  <si>
    <t>471</t>
  </si>
  <si>
    <t>PRINTED CIRCUIT BOARD ASSEMBLY OR ELECTRICAL WIRE HARNESS MFG. - BY CONTRACTOR</t>
  </si>
  <si>
    <t>472</t>
  </si>
  <si>
    <t>ELECTRONIC COMPONENT MFG., N.O.C.</t>
  </si>
  <si>
    <t>473</t>
  </si>
  <si>
    <t>ELECTRICAL APPARATUS MFG., N.O.C.</t>
  </si>
  <si>
    <t>474</t>
  </si>
  <si>
    <t>ELECTRIC POWER OR ELECTRIC TRANSMISSION EQUIPMENT MFG.</t>
  </si>
  <si>
    <t>475</t>
  </si>
  <si>
    <t>BATTERY MFG., Storage</t>
  </si>
  <si>
    <t>476</t>
  </si>
  <si>
    <t>INDUSTRIAL CONTROL SYSTEMS MANUFACTURE/ASSEMBLY</t>
  </si>
  <si>
    <t>INDUSTRIAL CONTROLS OR SYSTEMS MANUFACTURE/ASSEMBLY</t>
  </si>
  <si>
    <t>477</t>
  </si>
  <si>
    <t>ELECTRIC MOTOR MFG. OR REPAIR</t>
  </si>
  <si>
    <t>483</t>
  </si>
  <si>
    <t>OFFICE MACHINE MFG.</t>
  </si>
  <si>
    <t>485</t>
  </si>
  <si>
    <t>COMMUNICATIONS, SEARCH, DETECTION OR SIGNAL PROCESSING EQUIPMENT MFG.</t>
  </si>
  <si>
    <t>486</t>
  </si>
  <si>
    <t>INCANDESCENT LIGHT BULB or ELECTRONIC TUBE MFG.</t>
  </si>
  <si>
    <t>487</t>
  </si>
  <si>
    <t>SURGICAL OR OPTICAL INSTRUMENT MFG.</t>
  </si>
  <si>
    <t>488</t>
  </si>
  <si>
    <t>ELECTRONIC MEASURING OR ANALYTICAL INSTRUMENT MFG.</t>
  </si>
  <si>
    <t>489</t>
  </si>
  <si>
    <t>DENTAL LABORATORY</t>
  </si>
  <si>
    <t>491</t>
  </si>
  <si>
    <t>EMPLOYMENT CONTRACTOR - Temporary ROLLING, DRAWING or EXTRUDING NONFERROUS METALS Staff</t>
  </si>
  <si>
    <t>493</t>
  </si>
  <si>
    <t>EMPLOYMENT CONTRACTOR - Temporary HARDWARE MFG. Staff</t>
  </si>
  <si>
    <t>495</t>
  </si>
  <si>
    <t>EMPLOYMENT CONTRACTOR - Temporary AUTOMOBILE, Truck or Trailer BODY MFG. Staff</t>
  </si>
  <si>
    <t>497</t>
  </si>
  <si>
    <t>EMPLOYMENT CONTRACTOR - Temporary ELECTRONIC COMPONENT MFG. Staff.</t>
  </si>
  <si>
    <t>499</t>
  </si>
  <si>
    <t>EMPLOYMENT CONTRACTOR - Temporary BATTERY MFG. Staff.</t>
  </si>
  <si>
    <t>501</t>
  </si>
  <si>
    <t>CEMENT MFG. - including quarrying</t>
  </si>
  <si>
    <t>502</t>
  </si>
  <si>
    <t>PLASTER STATUARY or Ornament MFG.</t>
  </si>
  <si>
    <t>506</t>
  </si>
  <si>
    <t>POWDER METAL PRODUCTS MFG.</t>
  </si>
  <si>
    <t>507</t>
  </si>
  <si>
    <t>GRAPHITE PRODUCTS MFG.</t>
  </si>
  <si>
    <t>509</t>
  </si>
  <si>
    <t>ASBESTOS GOODS MFG.</t>
  </si>
  <si>
    <t>ASBESTOS GOODS MFG. - For establishments utilizing asbestos fibers in their manufacturing processes that result in an asbestos product.</t>
  </si>
  <si>
    <t>511</t>
  </si>
  <si>
    <t>CONCRETE PRODUCTS MANUFACTURING.</t>
  </si>
  <si>
    <t>512</t>
  </si>
  <si>
    <t>BRICK MFG., N.O.C.</t>
  </si>
  <si>
    <t>513</t>
  </si>
  <si>
    <t>POTTERY, N.O.C. - no brick, non-decorative tile, sewer pipe or gas retorts mfg.</t>
  </si>
  <si>
    <t>514</t>
  </si>
  <si>
    <t>REFRACTORY PRODUCT MFG.</t>
  </si>
  <si>
    <t>520</t>
  </si>
  <si>
    <t>TEMPORARY STAFF N.O.C. - Exposure Group A</t>
  </si>
  <si>
    <t>521</t>
  </si>
  <si>
    <t>TEMPORARY STAFF N.O.C. - Exposure Group B</t>
  </si>
  <si>
    <t>522</t>
  </si>
  <si>
    <t>TEMPORARY STAFF N.O.C. - Exposure Group C</t>
  </si>
  <si>
    <t>523</t>
  </si>
  <si>
    <t>TEMPORARY STAFF N.O.C. - Exposure Group D</t>
  </si>
  <si>
    <t>524</t>
  </si>
  <si>
    <t>TEMPORARY STAFF N.O.C. - Exposure Group E</t>
  </si>
  <si>
    <t>525</t>
  </si>
  <si>
    <t>TEMPORARY STAFF N.O.C. - Exposure Group F</t>
  </si>
  <si>
    <t>526</t>
  </si>
  <si>
    <t>TEMPORARY STAFF N.O.C. - Exposure Group G</t>
  </si>
  <si>
    <t>527</t>
  </si>
  <si>
    <t>TEMPORARY STAFF N.O.C. - Exposure Group H</t>
  </si>
  <si>
    <t>528</t>
  </si>
  <si>
    <t>TEMPORARY STAFF N.O.C. - Exposure Group I</t>
  </si>
  <si>
    <t>529</t>
  </si>
  <si>
    <t>TEMPORARY STAFF N.O.C. - Exposure Group J</t>
  </si>
  <si>
    <t>535</t>
  </si>
  <si>
    <t>GLASS OR GLASSWARE MFG.</t>
  </si>
  <si>
    <t>536</t>
  </si>
  <si>
    <t>GLASS PRODUCTS MFG. - from purchased glass - no glass manufacturing</t>
  </si>
  <si>
    <t>544</t>
  </si>
  <si>
    <t>Employment Contractor - Temporary Staff - MANUFACTURING or LIGHT INDUSTRIAL OPERATIONS, N.O.C.</t>
  </si>
  <si>
    <t>551</t>
  </si>
  <si>
    <t>CHEMICAL Processing or Products MFG., N.O.C.</t>
  </si>
  <si>
    <t>553</t>
  </si>
  <si>
    <t>GASES - MFG. of carbonic oxide, anhydrous ammonia, oxygen or hydrogen.</t>
  </si>
  <si>
    <t>GASES - MFG. of carbonic oxide, anhydrous ammonia, oxygen or hydrogen</t>
  </si>
  <si>
    <t>555</t>
  </si>
  <si>
    <t>DRUG or MEDICINE MFG.</t>
  </si>
  <si>
    <t>563</t>
  </si>
  <si>
    <t>PAINT or Colors MFG. - no red or white lead mfg.</t>
  </si>
  <si>
    <t>571</t>
  </si>
  <si>
    <t>SOAP MFG.</t>
  </si>
  <si>
    <t>573</t>
  </si>
  <si>
    <t>FERTILIZER MFG.</t>
  </si>
  <si>
    <t>581</t>
  </si>
  <si>
    <t>OIL REFINING, Petroleum</t>
  </si>
  <si>
    <t>587</t>
  </si>
  <si>
    <t>EMPLOYMENT CONTRACTOR - Temporary PAINT or COLORS MFG. Staff.</t>
  </si>
  <si>
    <t>EMPLOYMENT CONTRACTOR - Temporary PAINT or COLORS MFG. Staff</t>
  </si>
  <si>
    <t>601</t>
  </si>
  <si>
    <t>ROAD or Street CONSTRUCTION: Paving or Repaving</t>
  </si>
  <si>
    <t>603</t>
  </si>
  <si>
    <t>SEWER CONSTRUCTION - all work to completion, including masonry work in connection therewith - no tunneling</t>
  </si>
  <si>
    <t>605</t>
  </si>
  <si>
    <t>RAILROAD CONSTRUCTION and Maintenance of Way by Contractors - all operations incident thereto, except bridge building</t>
  </si>
  <si>
    <t>RAILROAD CONSTRUCTION and Maintenance of Way by Contractors - all operations incident thereto, except tunneling and bridge building</t>
  </si>
  <si>
    <t>606</t>
  </si>
  <si>
    <t>OIL or GAS WELL DRILLING</t>
  </si>
  <si>
    <t>607</t>
  </si>
  <si>
    <t>DRILLING by Contractor</t>
  </si>
  <si>
    <t>DRILLING, N.O.C. - By Contractor</t>
  </si>
  <si>
    <t>608</t>
  </si>
  <si>
    <t>FLAT CEMENT WORK</t>
  </si>
  <si>
    <t>609</t>
  </si>
  <si>
    <t>EXCAVATION</t>
  </si>
  <si>
    <t>611</t>
  </si>
  <si>
    <t>PILE DRIVING, including timber wharf building</t>
  </si>
  <si>
    <t>615</t>
  </si>
  <si>
    <t>TUNNELING or Shaft Sinking, all work to completion</t>
  </si>
  <si>
    <t>617</t>
  </si>
  <si>
    <t>GAS, STEAM orWATER MAIN CONSTRUCTION - all work to completion</t>
  </si>
  <si>
    <t>625</t>
  </si>
  <si>
    <t>CONDUIT CONSTRUCTION - for cables or wires, all work to completion.</t>
  </si>
  <si>
    <t>643</t>
  </si>
  <si>
    <t>ASBESTOS CONTRACTOR - all work to completion. Employees engaged in asbestos removal, replacement, repair, enclosure or encapsulations.</t>
  </si>
  <si>
    <t>645</t>
  </si>
  <si>
    <t>WALLBOARD INSTALLATION - within buildings</t>
  </si>
  <si>
    <t>646</t>
  </si>
  <si>
    <t>FURNITURE or FIXTURES INSTALLATION - portable - in offices or stores</t>
  </si>
  <si>
    <t>647</t>
  </si>
  <si>
    <t>INSULATION WORK, N.O.C.</t>
  </si>
  <si>
    <t>648</t>
  </si>
  <si>
    <t>CARPENTRY - INSTALLATION of CABINET WORK, finished wooden flooring or interior trim.</t>
  </si>
  <si>
    <t>649</t>
  </si>
  <si>
    <t>CEILING INSTALLATION - suspended acoustical grid type.</t>
  </si>
  <si>
    <t>651</t>
  </si>
  <si>
    <t>CARPENTRY - COMMERCIAL Structures</t>
  </si>
  <si>
    <t>652</t>
  </si>
  <si>
    <t>CARPENTRY - RESIDENTIAL Includes one- or two-family detached houses, townhouse or row houses or buildings designed primarily for multiple occupancy (e.g., apartments) three stories or less in height or garages constructed in connection with the houses or apartments.</t>
  </si>
  <si>
    <t>CARPENTRY - RESIDENTIAL Includes one- or two-family detached houses, townhouses or row houses or buildings designed primarily for multiple occupancy (e.g., apartments) three stories or less in height or garages constructed in connection with the houses or</t>
  </si>
  <si>
    <t>653</t>
  </si>
  <si>
    <t>MASONRY</t>
  </si>
  <si>
    <t>654</t>
  </si>
  <si>
    <t>CONCRETE CONSTRUCTION</t>
  </si>
  <si>
    <t>655</t>
  </si>
  <si>
    <t>IRON ERECTION</t>
  </si>
  <si>
    <t>656</t>
  </si>
  <si>
    <t>ELECTRIC or Telephone LINE CONSTRUCTION by Contractors</t>
  </si>
  <si>
    <t>657</t>
  </si>
  <si>
    <t>RIGGING, N.O.C.</t>
  </si>
  <si>
    <t>658</t>
  </si>
  <si>
    <t>IRON ERECTION or Installation - ornamental or non-structural only</t>
  </si>
  <si>
    <t>659</t>
  </si>
  <si>
    <t>ROOFING</t>
  </si>
  <si>
    <t>ROOFING - ALL KINDS</t>
  </si>
  <si>
    <t>660</t>
  </si>
  <si>
    <t>ALARM OR SOUND SYSTEM - Installation or Repair</t>
  </si>
  <si>
    <t>661</t>
  </si>
  <si>
    <t>ELECTRICAL WIRING - within BUILDINGS</t>
  </si>
  <si>
    <t>662</t>
  </si>
  <si>
    <t>APPLIANCE - Electrical - SERVICE or REPAIR</t>
  </si>
  <si>
    <t>663</t>
  </si>
  <si>
    <t>PLUMBING: gas, steam, hot water or other pipefitting, including house connections - shop payroll, if any, must be included</t>
  </si>
  <si>
    <t>664</t>
  </si>
  <si>
    <t>HEATING, VENTILATING or AIR CONDITIONING CONTRACTOR</t>
  </si>
  <si>
    <t>665</t>
  </si>
  <si>
    <t>PAINTING and Decorating, including shop</t>
  </si>
  <si>
    <t>666</t>
  </si>
  <si>
    <t>PLATE and Wire GLASS INSTALLATION</t>
  </si>
  <si>
    <t>667</t>
  </si>
  <si>
    <t>PAPER HANGING</t>
  </si>
  <si>
    <t>668</t>
  </si>
  <si>
    <t>TILE, STONE, MOSAIC or TERRAZZO WORK - Interior Construction Only including Marble Setting and Tile Wainscoting, but excluding Cement Finishing and Structural Glass Block Installation.</t>
  </si>
  <si>
    <t>669</t>
  </si>
  <si>
    <t>PLASTERING, including lathing</t>
  </si>
  <si>
    <t>670</t>
  </si>
  <si>
    <t>HOUSE FURNISHINGS INSTALLATION, N.O.C.</t>
  </si>
  <si>
    <t>673</t>
  </si>
  <si>
    <t>ADVERTISING SIGN, Manufacture, Erection or Repair - Not Outdoor Advertising Company.</t>
  </si>
  <si>
    <t>674</t>
  </si>
  <si>
    <t>SWIMMING POOL CONSTRUCTION, all work to completion</t>
  </si>
  <si>
    <t>675</t>
  </si>
  <si>
    <t>MACHINERY or EQUIPMENT ERECTION or REPAIR</t>
  </si>
  <si>
    <t>676</t>
  </si>
  <si>
    <t>SHEET METAL INSTALLATION, No payroll division with Code 659 at the same location or job site</t>
  </si>
  <si>
    <t>677</t>
  </si>
  <si>
    <t>BOILER INSTALLATION or Repair</t>
  </si>
  <si>
    <t>679</t>
  </si>
  <si>
    <t>ADVERTISING COMPANY, OUTDOOR</t>
  </si>
  <si>
    <t>681</t>
  </si>
  <si>
    <t>CANVAS GOODS, Awning or Tent ERECTION, Removal or Repair</t>
  </si>
  <si>
    <t>682</t>
  </si>
  <si>
    <t>EMPLOYMENT CONTRACTOR - Temporary Staff - CONSTRUCTION or ERECTION OPERATIONS---XYZ</t>
  </si>
  <si>
    <t>691</t>
  </si>
  <si>
    <t>EMPLOYMENT CONTRACTOR - Temporary EXCAVATION Staff</t>
  </si>
  <si>
    <t>693</t>
  </si>
  <si>
    <t>EMPLOYMENT CONTRACTOR - Temporary COMMERCIAL Structure CARPENTRY Staff</t>
  </si>
  <si>
    <t>695</t>
  </si>
  <si>
    <t>EMPLOYMENT CONTRACTOR - Temporary ELECTRICAL WIRING (within buildings)</t>
  </si>
  <si>
    <t>EMPLOYMENT CONTRACTOR - Temporary ELECTRICAL WIRING (within buildings) Staff</t>
  </si>
  <si>
    <t>0700</t>
  </si>
  <si>
    <t>TEXTILE PRINTING-HAND WORK ONLY</t>
  </si>
  <si>
    <t>709</t>
  </si>
  <si>
    <t>TALLYMEN AND CHECKING CLERKS - engaged in connection with stevedoring work Coverage under State Act only.</t>
  </si>
  <si>
    <t>TALLYMEN AND CHECKING CLERKS - engaged in connection with stevedoring work</t>
  </si>
  <si>
    <t>716</t>
  </si>
  <si>
    <t>MARINA.</t>
  </si>
  <si>
    <t>718</t>
  </si>
  <si>
    <t>BOAT BUILDING OR REPAIR</t>
  </si>
  <si>
    <t>721</t>
  </si>
  <si>
    <t>RAILROAD OPERATION, N.O.C., including shop, ordinary maintenance and repair of roadbed</t>
  </si>
  <si>
    <t>744</t>
  </si>
  <si>
    <t>AIRCRAFT MANUFACTURE</t>
  </si>
  <si>
    <t>751</t>
  </si>
  <si>
    <t>GAS UTILITY</t>
  </si>
  <si>
    <t>752</t>
  </si>
  <si>
    <t>OIL OR GAS PIPELINE OPERATION.</t>
  </si>
  <si>
    <t>OIL OR GAS PIPELINE OPERATION</t>
  </si>
  <si>
    <t>753</t>
  </si>
  <si>
    <t>WATERWORKS</t>
  </si>
  <si>
    <t>755</t>
  </si>
  <si>
    <t>ELECTRIC UTILITIES Operation</t>
  </si>
  <si>
    <t>757</t>
  </si>
  <si>
    <t>TELECOMMUNICATIONS COMPANY</t>
  </si>
  <si>
    <t>759</t>
  </si>
  <si>
    <t>CABLE TELEVISION OPERATIONS</t>
  </si>
  <si>
    <t>0766</t>
  </si>
  <si>
    <t>Non-Ratable Portion of Rate for Code 4766</t>
  </si>
  <si>
    <t>NON-RATABLE CODE AND RATE TO BE USED WITH 4766</t>
  </si>
  <si>
    <t>0771</t>
  </si>
  <si>
    <t>Non-Ratable Portion of Rate for Code 4771</t>
  </si>
  <si>
    <t>771</t>
  </si>
  <si>
    <t>801</t>
  </si>
  <si>
    <t>STABLE, Livestock Commission Merchant or Stockyard not associated with Slaughterhouses</t>
  </si>
  <si>
    <t>802</t>
  </si>
  <si>
    <t>MOBILE CRANE RENTAL WITH OPERATORS</t>
  </si>
  <si>
    <t>803</t>
  </si>
  <si>
    <t>TAXICAB COMPANY</t>
  </si>
  <si>
    <t>804</t>
  </si>
  <si>
    <t>SCHOOL TRANSPORTATION - by independent contractor</t>
  </si>
  <si>
    <t>805</t>
  </si>
  <si>
    <t>MILK HAULING - by contractor</t>
  </si>
  <si>
    <t>806</t>
  </si>
  <si>
    <t>FURNITURE MOVING and/or STORAGE</t>
  </si>
  <si>
    <t>807</t>
  </si>
  <si>
    <t>AMBULANCE SERVICE - Salaried Employees</t>
  </si>
  <si>
    <t>808</t>
  </si>
  <si>
    <t>PARCEL DELIVERY Company - No handling of bulk merchandise or freight - all employees except office.</t>
  </si>
  <si>
    <t>PARCEL DELIVERY Company - No handling of bulk merchandise or freight</t>
  </si>
  <si>
    <t>809</t>
  </si>
  <si>
    <t>FUEL DISTRIBUTION - Retail or Wholesale</t>
  </si>
  <si>
    <t>810</t>
  </si>
  <si>
    <t>COAL TRUCKING</t>
  </si>
  <si>
    <t>811</t>
  </si>
  <si>
    <t>TRUCKING, N.O.C.</t>
  </si>
  <si>
    <t>812</t>
  </si>
  <si>
    <t>MAIL HAULING or Delivery Service COMPANY</t>
  </si>
  <si>
    <t>813</t>
  </si>
  <si>
    <t>WAREHOUSING - Other than furniture moving and/or storage</t>
  </si>
  <si>
    <t>814</t>
  </si>
  <si>
    <t>DEALER IN MOBILE, SELF-PROPELLED factory, farm or construction EQUIPMENT</t>
  </si>
  <si>
    <t>815</t>
  </si>
  <si>
    <t>AUTOMOBILE SERVICE CENTER or Garage - All employees including office.</t>
  </si>
  <si>
    <t>AUTOMOBILE SERVICE CENTER or Garage</t>
  </si>
  <si>
    <t>816</t>
  </si>
  <si>
    <t>AUTOMOBILE FILLING STATION - Retail</t>
  </si>
  <si>
    <t>817</t>
  </si>
  <si>
    <t>BUS OPERATION</t>
  </si>
  <si>
    <t>818</t>
  </si>
  <si>
    <t>AUTOMOBILE or Automobile Truck DEALER - All employees Including Office</t>
  </si>
  <si>
    <t>AUTOMOBILE or Automobile Truck DEALER - All Employees Including Office.</t>
  </si>
  <si>
    <t>819</t>
  </si>
  <si>
    <t>MOBILE, SELF-PROPELLED factory, farm or construction EQUIPMENT SALESPERSON.</t>
  </si>
  <si>
    <t>820</t>
  </si>
  <si>
    <t>AUTOMOBILE AUCTION - including snack bar or restaurant.</t>
  </si>
  <si>
    <t>821</t>
  </si>
  <si>
    <t>BEVERAGE DISTRIBUTOR, Wholesale</t>
  </si>
  <si>
    <t>825</t>
  </si>
  <si>
    <t>AUTOMOBILE STORAGE GARAGE or PARKING STATION or LOT - No Automobile Repair</t>
  </si>
  <si>
    <t>828</t>
  </si>
  <si>
    <t>PARATRANSIT SERVICE.</t>
  </si>
  <si>
    <t>PARATRANSIT SERVICE</t>
  </si>
  <si>
    <t>855</t>
  </si>
  <si>
    <t>LUMBER and/or BUILDING MATERIAL DEALER</t>
  </si>
  <si>
    <t>857</t>
  </si>
  <si>
    <t>METAL SERVICE CENTER (Ferrous or Nonferrous Metals)</t>
  </si>
  <si>
    <t>858</t>
  </si>
  <si>
    <t>FERROUS SCRAP METAL DEALER</t>
  </si>
  <si>
    <t>859</t>
  </si>
  <si>
    <t>NONFERROUS SCRAP METAL DEALER</t>
  </si>
  <si>
    <t>860</t>
  </si>
  <si>
    <t>JUNK DEALER</t>
  </si>
  <si>
    <t>862</t>
  </si>
  <si>
    <t>RECYCLING CENTER</t>
  </si>
  <si>
    <t>865</t>
  </si>
  <si>
    <t>POULTRY and/or FISH DEALER/ PROCESSOR</t>
  </si>
  <si>
    <t>867</t>
  </si>
  <si>
    <t>EMPLOYMENT CONTRACTOR - Temporary WAREHOUSING Staff</t>
  </si>
  <si>
    <t>871</t>
  </si>
  <si>
    <t>Employment Contractor - TEMPORARY FURNITURE STORE - WHOLESALE Staff</t>
  </si>
  <si>
    <t>877</t>
  </si>
  <si>
    <t>EMPLOYMENT CONTRACTOR - Temporary DEPARTMENT STORE Staff</t>
  </si>
  <si>
    <t>879</t>
  </si>
  <si>
    <t>EMPLOYMENT CONTRACTOR - Temporary PACKAGING - Contract - Non-crating Staff</t>
  </si>
  <si>
    <t>EMPLOYMENT CONTRACTOR - Temporary PACKAGING - Contract - Noncrating Staff</t>
  </si>
  <si>
    <t>880</t>
  </si>
  <si>
    <t>APARTMENT HOUSE or Condominium Complex Operation</t>
  </si>
  <si>
    <t>881</t>
  </si>
  <si>
    <t>Employment Contractor - Temporary HARDWARE STORE - Wholesale Staff</t>
  </si>
  <si>
    <t>882</t>
  </si>
  <si>
    <t>RESIDENTIAL INTERIOR CLEANING SERVICES - by Contractor.</t>
  </si>
  <si>
    <t>RESIDENTIAL INTERIOR CLEANING SERVICES by Contractor.</t>
  </si>
  <si>
    <t>883</t>
  </si>
  <si>
    <t>EMPLOYMENT CONTRACTOR - Temporary RETAIL STORE, N.O.C. Staff</t>
  </si>
  <si>
    <t>884</t>
  </si>
  <si>
    <t>HEALTH OR EXERCISE CLUB - all employees including office</t>
  </si>
  <si>
    <t>885</t>
  </si>
  <si>
    <t>PLUMBING SUPPLIES DEALER OR PIPE MERCHANT - Wholesale</t>
  </si>
  <si>
    <t>886</t>
  </si>
  <si>
    <t>ELECTRICAL SUPPLIES DEALER - Wholesale</t>
  </si>
  <si>
    <t>887</t>
  </si>
  <si>
    <t>MUSEUM - all employees including office</t>
  </si>
  <si>
    <t>888</t>
  </si>
  <si>
    <t>HOMEOWNERS ASSOCIATION</t>
  </si>
  <si>
    <t>889</t>
  </si>
  <si>
    <t>EMPLOYMENT CONTRACTOR - Temporary CLERICAL Staff</t>
  </si>
  <si>
    <t>890</t>
  </si>
  <si>
    <t>LIBRARY - PUBLIC - all employees including office</t>
  </si>
  <si>
    <t>891</t>
  </si>
  <si>
    <t>PRE-SCHOOL (CHILD CARE OR EARLY EDUCATION) SERVICES - all employees including office</t>
  </si>
  <si>
    <t>892</t>
  </si>
  <si>
    <t>EARLY INTERVENTION For Infants Or Toddlers (No Residential Affiliation) - all employees including office</t>
  </si>
  <si>
    <t>893</t>
  </si>
  <si>
    <t>INTERMEDIATE UNIT (Special Education) - all employees including office</t>
  </si>
  <si>
    <t>894</t>
  </si>
  <si>
    <t>ALTERNATIVE SCHOOL</t>
  </si>
  <si>
    <t>895</t>
  </si>
  <si>
    <t>EMPLOYMENT CONTRACTOR - Temporary COLLEGE or SCHOOL Staff</t>
  </si>
  <si>
    <t>896</t>
  </si>
  <si>
    <t>CLUB, N.O.C - All employees except office</t>
  </si>
  <si>
    <t>897</t>
  </si>
  <si>
    <t>FAST-FOOD RESTAURANT - All employees except office</t>
  </si>
  <si>
    <t>898</t>
  </si>
  <si>
    <t>CATERER - All employees except office</t>
  </si>
  <si>
    <t>899</t>
  </si>
  <si>
    <t>BAR, Tavern, Cocktail Lounge, NIGHTCLUB or Discotheque - All employees except office</t>
  </si>
  <si>
    <t>0901</t>
  </si>
  <si>
    <t>MEMBERS OF RELIGIOUS ORDERS</t>
  </si>
  <si>
    <t>0902</t>
  </si>
  <si>
    <t>MEMBERS OF RELIGIOUS ORDERS - OCCASIONAL</t>
  </si>
  <si>
    <t>903</t>
  </si>
  <si>
    <t>LABOR UNION - all employees including office</t>
  </si>
  <si>
    <t>904</t>
  </si>
  <si>
    <t>INVESTIGATIVE AGENCY - All Types - All employees except office</t>
  </si>
  <si>
    <t>905</t>
  </si>
  <si>
    <t>ARCHITECTURAL CONSULTING FIRM - all employees including office.</t>
  </si>
  <si>
    <t>907</t>
  </si>
  <si>
    <t>FRUIT OR VEGETABLE DEALER - Wholesale</t>
  </si>
  <si>
    <t>0908</t>
  </si>
  <si>
    <t>Domestic Workers-Residences-Part-Time</t>
  </si>
  <si>
    <t>908</t>
  </si>
  <si>
    <t>DOMESTIC WORKERS - INSIDE - OCCASIONAL</t>
  </si>
  <si>
    <t>DOMESTIC WORKERS-RESIDENCES-PART TIME</t>
  </si>
  <si>
    <t>909</t>
  </si>
  <si>
    <t>DOMESTIC WORKERS - OUTSIDE - OCCASIONAL - including occasional private chauffeurs</t>
  </si>
  <si>
    <t>0909</t>
  </si>
  <si>
    <t>DOMESTIC WORKERS - OUTSIDE - OCCASIONAL</t>
  </si>
  <si>
    <t>910</t>
  </si>
  <si>
    <t>MEAT DEALER - Wholesale</t>
  </si>
  <si>
    <t>0910</t>
  </si>
  <si>
    <t>AGRICULTURE OR HORTICULTURE: Servants Occasional</t>
  </si>
  <si>
    <t>911</t>
  </si>
  <si>
    <t>GROCERY - Wholesale</t>
  </si>
  <si>
    <t>912</t>
  </si>
  <si>
    <t>DOMESTIC WORKERS - OUTSIDE - including private chauffeurs</t>
  </si>
  <si>
    <t>0912</t>
  </si>
  <si>
    <t>DOMESTIC WORKERS - OUTSIDE</t>
  </si>
  <si>
    <t>0913</t>
  </si>
  <si>
    <t>Domestic Workers-Residences-Full-Time</t>
  </si>
  <si>
    <t>913</t>
  </si>
  <si>
    <t>DOMESTIC WORKERS - INSIDE, excluding office employees</t>
  </si>
  <si>
    <t>DOMESTIC WORKERS - INSIDE</t>
  </si>
  <si>
    <t>DOMESTIC WORKERS- RESIDENCIES- FULL TIME</t>
  </si>
  <si>
    <t>AGRICULTURE OR HORTICULTURE: Inservants Full time</t>
  </si>
  <si>
    <t>Domestic Workers-Residences-Per Capita Basis</t>
  </si>
  <si>
    <t>Residences-Private-Domestic Workers-Per Capita Basis</t>
  </si>
  <si>
    <t>914</t>
  </si>
  <si>
    <t>DEPARTMENT STORE - all employees including office</t>
  </si>
  <si>
    <t>0914</t>
  </si>
  <si>
    <t>Members of the Idaho Legislature</t>
  </si>
  <si>
    <t>915</t>
  </si>
  <si>
    <t>MEAT, FISH and/or POULTRY STORE - Retail, all employees except office</t>
  </si>
  <si>
    <t>916</t>
  </si>
  <si>
    <t>CLOTHING OR DRY GOODS STORE - Wholesale or Retail</t>
  </si>
  <si>
    <t>0917</t>
  </si>
  <si>
    <t>Pet Sitting Services &amp; Drivers</t>
  </si>
  <si>
    <t>Residential Cleaning Services by Contractor-Inside</t>
  </si>
  <si>
    <t>917</t>
  </si>
  <si>
    <t>GROCERY STORE - Retail</t>
  </si>
  <si>
    <t>0918</t>
  </si>
  <si>
    <t>Domestic Service Workers-Inside-Physical Assistance-Consumer-Directed Programs</t>
  </si>
  <si>
    <t>918</t>
  </si>
  <si>
    <t>BAKERY SHOP - Retail, including on-site preparation, all employees except office</t>
  </si>
  <si>
    <t>Domestic Service Workers-Inside-Physical Assistance-Consumer Directed Programs</t>
  </si>
  <si>
    <t>919</t>
  </si>
  <si>
    <t>FLORIST STORE - Retail or Wholesale</t>
  </si>
  <si>
    <t>920</t>
  </si>
  <si>
    <t>JEWELRY STORE - Wholesale or Retail</t>
  </si>
  <si>
    <t>921</t>
  </si>
  <si>
    <t>FURNITURE STORE - WHOLESALE</t>
  </si>
  <si>
    <t>922</t>
  </si>
  <si>
    <t>FURNITURE STORE - Retail All Employees Except Office</t>
  </si>
  <si>
    <t>FURNITURE STORE - Retail - All Employees Except Office</t>
  </si>
  <si>
    <t>923</t>
  </si>
  <si>
    <t>PACKAGING - CONTRACT - NON-CRATING</t>
  </si>
  <si>
    <t>924</t>
  </si>
  <si>
    <t>WHOLESALE STORE, N.O.C.</t>
  </si>
  <si>
    <t>925</t>
  </si>
  <si>
    <t>HARDWARE STORE - Retail</t>
  </si>
  <si>
    <t>926</t>
  </si>
  <si>
    <t>HARDWARE STORE - Wholesale</t>
  </si>
  <si>
    <t>927</t>
  </si>
  <si>
    <t>PHARMACY - Retail - all employees including office</t>
  </si>
  <si>
    <t>928</t>
  </si>
  <si>
    <t>RETAIL STORE, N.O.C.</t>
  </si>
  <si>
    <t>929</t>
  </si>
  <si>
    <t>EMPLOYMENT CONTRACTOR - Temporary Staff - MERCANTILE OPERATIONS</t>
  </si>
  <si>
    <t>932</t>
  </si>
  <si>
    <t>COPYING OR DUPLICATING SERVICE - All employees including office</t>
  </si>
  <si>
    <t>933</t>
  </si>
  <si>
    <t>VENDING OR COIN-OPERATED MACHINE - Installation, Service or Repair, all employees except office</t>
  </si>
  <si>
    <t>934</t>
  </si>
  <si>
    <t>AUTOMOBILE PARTS AND ACCESSORY STORE - Retail and/or Wholesale</t>
  </si>
  <si>
    <t>935</t>
  </si>
  <si>
    <t>LUMBER AND/OR BUILDING MATERIAL DEALER - Store Employees</t>
  </si>
  <si>
    <t>936</t>
  </si>
  <si>
    <t>BROADCASTING STATION - Radio or Television, all employees including office</t>
  </si>
  <si>
    <t>937</t>
  </si>
  <si>
    <t>EMPLOYMENT CONTRACTOR - Temporary Staff - HEAVY SERVICE</t>
  </si>
  <si>
    <t>939</t>
  </si>
  <si>
    <t>CARNIVAL, Circus or Amusement Device Operator - TRAVELING</t>
  </si>
  <si>
    <t>940</t>
  </si>
  <si>
    <t>RESIDENTIAL CARE FACILITY for INDIVIDUALS WITH INTELLECTUAL DISABILITIES - all employees except office and the separate staff of a certified work center.</t>
  </si>
  <si>
    <t>RESIDENTIAL CARE FACILITY for INDIVIDUALS WITH INTELLECTUAL DISABILITIES - all employees except office and the separate staff of a certified sheltered workshop</t>
  </si>
  <si>
    <t>941</t>
  </si>
  <si>
    <t>SOCIAL REHABILITATION FACILITY - For adults or children - all employees including office</t>
  </si>
  <si>
    <t>942</t>
  </si>
  <si>
    <t>HOME HEALTH CARE - Professional Staff, all employees except office</t>
  </si>
  <si>
    <t>943</t>
  </si>
  <si>
    <t>HOME HEALTH CARE - Nonprofessional Staff, all employees except office</t>
  </si>
  <si>
    <t>944</t>
  </si>
  <si>
    <t>CLUB - Country, Golf or Yachting - all employees except office</t>
  </si>
  <si>
    <t>945</t>
  </si>
  <si>
    <t>HOTEL RESTAURANT employees, all employees except office.</t>
  </si>
  <si>
    <t>946</t>
  </si>
  <si>
    <t>EMPLOYMENT CONTRACTOR - Temporary MEDICAL Staffing</t>
  </si>
  <si>
    <t>947</t>
  </si>
  <si>
    <t>EMPLOYMENT CONTRACTOR - Temporary Staff - MAINTENANCE OR SERVICE</t>
  </si>
  <si>
    <t>948</t>
  </si>
  <si>
    <t>MAILING or ADDRESSING COMPANY - all employees including office</t>
  </si>
  <si>
    <t>949</t>
  </si>
  <si>
    <t>EMPLOYMENT CONTRACTOR - Temporary MARKETING</t>
  </si>
  <si>
    <t>951</t>
  </si>
  <si>
    <t>SALESPERSON - OUTSIDE</t>
  </si>
  <si>
    <t>952</t>
  </si>
  <si>
    <t>OFFICE MACHINE SERVICE or Repair</t>
  </si>
  <si>
    <t>953</t>
  </si>
  <si>
    <t>Clerical OFFICE Employees</t>
  </si>
  <si>
    <t>954</t>
  </si>
  <si>
    <t>SECURITY AGENCY</t>
  </si>
  <si>
    <t>955</t>
  </si>
  <si>
    <t>ENGINEERING CONSULTING FIRM, mechanical, civil, electrical or mining engineering consulting firms - all employees including office.</t>
  </si>
  <si>
    <t>956</t>
  </si>
  <si>
    <t>LAW FIRM, all employees including office</t>
  </si>
  <si>
    <t>957</t>
  </si>
  <si>
    <t>PHYSICIAN or DENTIST, all employees including office</t>
  </si>
  <si>
    <t>958</t>
  </si>
  <si>
    <t>REHABILITATION HOSPITAL, all employees including office</t>
  </si>
  <si>
    <t>959</t>
  </si>
  <si>
    <t>VETERINARIAN, including employers raising and caring for non-farm domestic animals.</t>
  </si>
  <si>
    <t>VETERINARIANS, including employers raising and caring for non-farm domestic animals.</t>
  </si>
  <si>
    <t>960</t>
  </si>
  <si>
    <t>NURSING and CONVALESCENT HOME - Long-Term Care Facility with 50% or more beds Licensed as Intermediate Care or Higher - all employees except office and home health care services.</t>
  </si>
  <si>
    <t>NURSING and CONVALESCENT HOME - Long Term Care Facility with 50% or more beds Licensed as Intermediate Care or Higher - all employees except office and home health care services.</t>
  </si>
  <si>
    <t>961</t>
  </si>
  <si>
    <t>HOSPITAL - all employees including office</t>
  </si>
  <si>
    <t>962</t>
  </si>
  <si>
    <t>ACCOUNTING or FINANCIAL AUDITING FIRM - all employees including clerical office</t>
  </si>
  <si>
    <t>963</t>
  </si>
  <si>
    <t>CHURCH - all employees including office</t>
  </si>
  <si>
    <t>964</t>
  </si>
  <si>
    <t>WORK CENTER - all employees including office</t>
  </si>
  <si>
    <t>965</t>
  </si>
  <si>
    <t>COLLEGE OR SCHOOL, N.O.C. - all employees including office</t>
  </si>
  <si>
    <t>966</t>
  </si>
  <si>
    <t>TELEVISION, VIDEO, AUDIO or RADIO EQUIPMENT SERVICE OR REPAIR - Shop or Outside</t>
  </si>
  <si>
    <t>967</t>
  </si>
  <si>
    <t>THEATERS - all employees including office</t>
  </si>
  <si>
    <t>968</t>
  </si>
  <si>
    <t>AMATEUR SPORTS, RECREATIONAL OR AMUSEMENT FACILITY, INDOOR</t>
  </si>
  <si>
    <t>969</t>
  </si>
  <si>
    <t>AMUSEMENT, OUTDOOR: fairs, exhibitions, amusement parks or any outdoor amusement that is permanently sited.</t>
  </si>
  <si>
    <t>970</t>
  </si>
  <si>
    <t>ATHLETIC TEAM - CONTACT SPORTS - Professional or Semiprofessional.</t>
  </si>
  <si>
    <t>ATHLETIC TEAM - CONTACT SPORTS -Professional and Semi-professional.</t>
  </si>
  <si>
    <t>971</t>
  </si>
  <si>
    <t>COMMERCIAL BUILDINGS</t>
  </si>
  <si>
    <t>972</t>
  </si>
  <si>
    <t>ATTENDANT CARE SERVICES</t>
  </si>
  <si>
    <t>973</t>
  </si>
  <si>
    <t>HOTEL - all employees except office and food service or beverage operations staff.</t>
  </si>
  <si>
    <t>HOTEL - all employees except office, food service or beverage operations and slot machine gambling staffs.</t>
  </si>
  <si>
    <t>974</t>
  </si>
  <si>
    <t>RETIREMENT OR LIFE CARE COMMUNITY - with less than 50% of beds licensed as Intermediate Care or Higher - all employees except office.</t>
  </si>
  <si>
    <t>RETIREMENT OR LIFE CARE COMMUNITY - with less than 50% of beds Licensed as Intermediate Care or Higher - all employees except office and home health care services.</t>
  </si>
  <si>
    <t>975</t>
  </si>
  <si>
    <t>RESTAURANT, N.O.C. - all employees except office</t>
  </si>
  <si>
    <t>976</t>
  </si>
  <si>
    <t>COMMUNITY CENTER - all employees including office.</t>
  </si>
  <si>
    <t>COMMUNITY CENTER - all employees including office</t>
  </si>
  <si>
    <t>977</t>
  </si>
  <si>
    <t>BARBER SHOP, BEAUTY PARLOR OR HAIR STYLING SALON</t>
  </si>
  <si>
    <t>978</t>
  </si>
  <si>
    <t>CAMPS, SUMMER OR WINTER, N.O.C. - all employees including office at camp locations.</t>
  </si>
  <si>
    <t>CAMPS, SUMMER OR WINTER, - all employees including office at camp locations.</t>
  </si>
  <si>
    <t>979</t>
  </si>
  <si>
    <t>RESIDENTIAL FACILITY FOR THE ELDERLY - NON-MEDICAL - all employees except office and home health care</t>
  </si>
  <si>
    <t>980</t>
  </si>
  <si>
    <t>CITY, TOWN, VILLAGE or County</t>
  </si>
  <si>
    <t>CITY, TOWNSHIP, Borough or County.</t>
  </si>
  <si>
    <t>981</t>
  </si>
  <si>
    <t>CASINO GAMBLING - all employees including office.</t>
  </si>
  <si>
    <t>982</t>
  </si>
  <si>
    <t>WORKFARE PROGRAM EMPLOYEES</t>
  </si>
  <si>
    <t>983</t>
  </si>
  <si>
    <t>HOUSING AUTHORITY.</t>
  </si>
  <si>
    <t>HOUSING AUTHORITY</t>
  </si>
  <si>
    <t>984</t>
  </si>
  <si>
    <t>INSURANCE COMPANY - all employees including office</t>
  </si>
  <si>
    <t>985</t>
  </si>
  <si>
    <t>POLICE OR FIREFIGHTERS, Salaried Employees of Cities, Towns or Counties</t>
  </si>
  <si>
    <t>POLICE OR FIREFIGHTERS, SALARIED Employees of Cities, Townships, Boroughs or Counties</t>
  </si>
  <si>
    <t>986</t>
  </si>
  <si>
    <t>ADULT SHELTER OR HALFWAY HOUSE - RESIDENTIAL - NON-MEDICAL - all employees including office</t>
  </si>
  <si>
    <t>987</t>
  </si>
  <si>
    <t>CHECK CASHING SERVICES - all employees including office</t>
  </si>
  <si>
    <t>988</t>
  </si>
  <si>
    <t>BANK - all employees including office</t>
  </si>
  <si>
    <t>991</t>
  </si>
  <si>
    <t>ATHLETIC TEAM: NON-CONTACT SPORTS - Professional or Semiprofessional.</t>
  </si>
  <si>
    <t>ATHLETIC TEAM - NONCONTACT SPORTS - Professional or Semiprofessional</t>
  </si>
  <si>
    <t>992</t>
  </si>
  <si>
    <t>SANITATION COMPANY</t>
  </si>
  <si>
    <t>993</t>
  </si>
  <si>
    <t>VOLUNTEER AMBULANCE CORPS</t>
  </si>
  <si>
    <t>995</t>
  </si>
  <si>
    <t>RUBBISH OR GARBAGE REMOVAL</t>
  </si>
  <si>
    <t>996</t>
  </si>
  <si>
    <t>VOLUNTEER HAZardous MATerials Response TEAM</t>
  </si>
  <si>
    <t>997</t>
  </si>
  <si>
    <t>UNDERTAKERS</t>
  </si>
  <si>
    <t>999</t>
  </si>
  <si>
    <t>CEMETERY</t>
  </si>
  <si>
    <t>1320</t>
  </si>
  <si>
    <t>Gas or Oil-Lease Operator-Natural Gas-All Operations &amp; Drivers</t>
  </si>
  <si>
    <t>Oil or Gas-Lease Operator-All Operations &amp; Drivers</t>
  </si>
  <si>
    <t>OIL OR GAS LEASE OPERATOR</t>
  </si>
  <si>
    <t>GAS OR OIL - LEASE OPERATOR - NATURAL GAS - ALL OPERATIONS &amp; DRIVERS</t>
  </si>
  <si>
    <t>OIL LEASE OPERATOR-ALL OPERATIONS &amp; DRIVERS</t>
  </si>
  <si>
    <t>GAS COMPANY: GAS or Oil LEASE OPERATOR-NATURAL gas &amp; Drivers</t>
  </si>
  <si>
    <t>OIL or GAS LEASE OPERATOR-&amp; Drivers</t>
  </si>
  <si>
    <t>1321</t>
  </si>
  <si>
    <t>Compressor Station Operation &amp; Drivers</t>
  </si>
  <si>
    <t>Gas, Natural Gas or Oil Production-Operation of Leases &amp; Drivers</t>
  </si>
  <si>
    <t>Oil or Gas Production-Operation of Leases &amp; Drivers</t>
  </si>
  <si>
    <t>Oil Production by Contract-Pumping and Gauging &amp; Drivers</t>
  </si>
  <si>
    <t>Salt Water Disposal Well Operator &amp; Drivers</t>
  </si>
  <si>
    <t>Uranium Extraction-Solution Mining Process &amp; Drivers</t>
  </si>
  <si>
    <t>1322</t>
  </si>
  <si>
    <t>Oil or Gas-Well-Cleaning or Swabbing of Wells-By Specialist Contractor-No Drilling &amp; Drivers</t>
  </si>
  <si>
    <t>CLEANING OR SWABBING OF OLD WELLS HAVING PREVIOUSLY PRODUCED GAS OR OIL - BY CONTRACTOR - NO DRILLING</t>
  </si>
  <si>
    <t>OIL OR GAS WELL: CLEANING OR SWABBING OF OLDS WELLS -BY CONTRACTOR-NO DRILLING-&amp; DRIVERS</t>
  </si>
  <si>
    <t>1430</t>
  </si>
  <si>
    <t>Lead Mfg. &amp; Drivers.</t>
  </si>
  <si>
    <t>Smelting, Sintering, or Refining-Lead &amp; Drivers</t>
  </si>
  <si>
    <t>LEAD MFG &amp; DRIVERS</t>
  </si>
  <si>
    <t>SMELTING, SINTERING OR REFINING-LEAD- &amp; DRIVERS</t>
  </si>
  <si>
    <t>1438</t>
  </si>
  <si>
    <t>Blast Furnace Operation &amp; Driver.</t>
  </si>
  <si>
    <t>Calcium Carbide Mfg. &amp; Drivers</t>
  </si>
  <si>
    <t>Magnesium Metal Mfg.-All Operations &amp; Drivers.</t>
  </si>
  <si>
    <t>Smelting, Sintering, or Refining-Metals-Not Iron or Lead NOC &amp; Drivers</t>
  </si>
  <si>
    <t>Smelting-Electric Process &amp; Drivers.</t>
  </si>
  <si>
    <t>BLAST FURNACE OPERATIONS</t>
  </si>
  <si>
    <t>CALCIUM CARBIDE MFG</t>
  </si>
  <si>
    <t>GARBAGE WORKS</t>
  </si>
  <si>
    <t>LEAD MFG</t>
  </si>
  <si>
    <t>MAGNESIUM METAL MFG</t>
  </si>
  <si>
    <t>METAL SCRAP DEALER: REDUCTION BY MELTING</t>
  </si>
  <si>
    <t>MUNICIPAL, TOWNSHIP, COUNTY OR STATE EMPLOYEES - Garbage works</t>
  </si>
  <si>
    <t>PORCELAIN FRIT MFG</t>
  </si>
  <si>
    <t>SMELTING, SINTERING OR REFINING - METALS - NOT IRON</t>
  </si>
  <si>
    <t>STEEL GRIT MFG</t>
  </si>
  <si>
    <t>BLAST FURNACE OPERATION &amp; DRIVERS</t>
  </si>
  <si>
    <t>MAGNESIUM METAL MFG - ALL OPERATIONS &amp; DRIVERS</t>
  </si>
  <si>
    <t>SMELTING - ELECTRIC PROCESS &amp; DRIVERS</t>
  </si>
  <si>
    <t>SMELTING, SINTERING OR REFINIG-METALS -NOT IRON OR LEAD-NOC &amp; DRIVERS</t>
  </si>
  <si>
    <t>SMELTING, Sintering or Refi ning-METALS-NOT IRON OR LEAD-NOC &amp; Drivers</t>
  </si>
  <si>
    <t>SMELTING-ELECTRIC process-&amp; Drivers</t>
  </si>
  <si>
    <t>Coke Mfg. &amp; Drivers</t>
  </si>
  <si>
    <t>Gold Reclaiming &amp; Drivers</t>
  </si>
  <si>
    <t>Magnesium Metal Mfg.-Ferro-Silicon Process-All Operations &amp; Drivers</t>
  </si>
  <si>
    <t>Precious Metal Refining &amp; Drivers</t>
  </si>
  <si>
    <t>Silver Reclamation From Photographic Film &amp; Drivers</t>
  </si>
  <si>
    <t>Smelting, Sintering, or Refining-Metals-Not Iron or Lead-NOC &amp; Drivers</t>
  </si>
  <si>
    <t>1452</t>
  </si>
  <si>
    <t>Graphite Mfg.-Not Artificial &amp; Drivers.</t>
  </si>
  <si>
    <t>GRAPHITE MFG - NOT ARTIFICIAL &amp; DRIVERS</t>
  </si>
  <si>
    <t>GRAPHITE-MFG-not artifi cial-&amp; Drivers</t>
  </si>
  <si>
    <t>1463</t>
  </si>
  <si>
    <t>Asphalt Works Operated by Paving Contractors-Permanent Location &amp; Drivers</t>
  </si>
  <si>
    <t>Coal Billet or Briquet Mfg. &amp; Drivers</t>
  </si>
  <si>
    <t>ASPHALT WORKS</t>
  </si>
  <si>
    <t>COAL BILLET OR BRIQUET MFG</t>
  </si>
  <si>
    <t>ASPHALT WORKS &amp; Drivers</t>
  </si>
  <si>
    <t>COAL BILLET or BRIQUET MFG &amp; Drivers</t>
  </si>
  <si>
    <t>Asphalt Works-Operated by Road Paving Contractors-Permanent Location &amp; Drivers</t>
  </si>
  <si>
    <t>ALCOHOL MFG - WOOD &amp; DRIVERS</t>
  </si>
  <si>
    <t>CHARCOAL MFG &amp; DRIVERS</t>
  </si>
  <si>
    <t>CREOSOTE MFG. &amp; DRIVERS</t>
  </si>
  <si>
    <t>DISTILLATION - WOOD &amp; DRIVERS</t>
  </si>
  <si>
    <t>THREAD OR YARN MFG. - COTTON</t>
  </si>
  <si>
    <t>TWINE OR CORD MFG. - COTTON</t>
  </si>
  <si>
    <t>Cap Mfg.-Fabric</t>
  </si>
  <si>
    <t>Carpet or Rug Mfg. NOC</t>
  </si>
  <si>
    <t>Cloth or Textiles Dyeing</t>
  </si>
  <si>
    <t>Glove or Mitten Mfg.-Knit</t>
  </si>
  <si>
    <t>Hat Mfg.</t>
  </si>
  <si>
    <t>Knit Goods Mfg. NOC</t>
  </si>
  <si>
    <t>Lariat or Lasso Mfg.</t>
  </si>
  <si>
    <t>Mitten or Glove Mfg.-Knit</t>
  </si>
  <si>
    <t>Rug or Carpet Mfg. NOC</t>
  </si>
  <si>
    <t>Silk Throwing and Weaving</t>
  </si>
  <si>
    <t>Textile-Bleaching, Dyeing, Mercerizing, Finishing</t>
  </si>
  <si>
    <t>2260</t>
  </si>
  <si>
    <t>2286</t>
  </si>
  <si>
    <t>Wool Spinning and Weaving</t>
  </si>
  <si>
    <t>Yarn Mfg.-Wool.</t>
  </si>
  <si>
    <t>YARN MFG. - WOOL</t>
  </si>
  <si>
    <t>2288</t>
  </si>
  <si>
    <t>Felting Mfg.</t>
  </si>
  <si>
    <t>FELTING MFG</t>
  </si>
  <si>
    <t>2302</t>
  </si>
  <si>
    <t>Silk Thread or Yarn Mfg.</t>
  </si>
  <si>
    <t>Thread or Yarn Mfg.-Silk</t>
  </si>
  <si>
    <t>SILK THREAD OR YARN MFG</t>
  </si>
  <si>
    <t>THREAD OR YARN MFG. - SILK</t>
  </si>
  <si>
    <t>YARN OR THREAD - MFG. - SILK</t>
  </si>
  <si>
    <t>THREAD or Yarn MFG-SILK</t>
  </si>
  <si>
    <t>YARN or Thread MFG-SILK</t>
  </si>
  <si>
    <t>2303</t>
  </si>
  <si>
    <t>SILK THROWING AND WEAVING</t>
  </si>
  <si>
    <t>2305</t>
  </si>
  <si>
    <t>Rayon Mfg.</t>
  </si>
  <si>
    <t>Textile Fiber Mfg.-Synthetic</t>
  </si>
  <si>
    <t>RAYON MFG</t>
  </si>
  <si>
    <t>TEXTILE FIBER MFG-SYNTHETIC</t>
  </si>
  <si>
    <t>2352</t>
  </si>
  <si>
    <t>CORDAGE, Rope or Twine MFG NOC</t>
  </si>
  <si>
    <t>ROPE, Cordage or Twine MFG NOC</t>
  </si>
  <si>
    <t>TWINE, Cordage or Rope MFG NOC</t>
  </si>
  <si>
    <t>2361</t>
  </si>
  <si>
    <t>Hosiery Mfg.</t>
  </si>
  <si>
    <t>HOSIERY MFG</t>
  </si>
  <si>
    <t>HOSIERY DYEING</t>
  </si>
  <si>
    <t>2362</t>
  </si>
  <si>
    <t>Glove or Mitten Mfg.-Knit.</t>
  </si>
  <si>
    <t>Knit Goods Mfg. NOC.</t>
  </si>
  <si>
    <t>Mitten or Glove Mfg.-Knit.</t>
  </si>
  <si>
    <t>GLOVE OR MITTEN MFG - KNIT</t>
  </si>
  <si>
    <t>KNIT GOODS MFG NOC</t>
  </si>
  <si>
    <t>MITTEN OR GLOVE MFG - KNIT</t>
  </si>
  <si>
    <t>MITTEN or Glove MFG knit</t>
  </si>
  <si>
    <t>2380</t>
  </si>
  <si>
    <t>Braid or Fringe Mfg.</t>
  </si>
  <si>
    <t>Fringe or Braid Mfg.</t>
  </si>
  <si>
    <t>Net Mfg.</t>
  </si>
  <si>
    <t>Webbing Mfg.</t>
  </si>
  <si>
    <t>BRAID OR FRINGE MFG</t>
  </si>
  <si>
    <t>CARPET OR RUG MFG</t>
  </si>
  <si>
    <t>CHENILLE PRODUCTS MFG</t>
  </si>
  <si>
    <t>CORD, TWINE, CORDAGE OR ROPE MFG - NOC</t>
  </si>
  <si>
    <t>COTTON BATTINGM WADDING OR WASTE MFG</t>
  </si>
  <si>
    <t>COTTON, FLAX, HEMP OR JUTE SPINNING OR WEAVING</t>
  </si>
  <si>
    <t>EMBROIDERY MFG</t>
  </si>
  <si>
    <t>HOSE MFG - WOVEN FIRE HOSE FROM LINEN</t>
  </si>
  <si>
    <t>LABEL MFG - WOVEN LABELS</t>
  </si>
  <si>
    <t>MOP HEAD MFG - FROM COTTON WASTE</t>
  </si>
  <si>
    <t>NAILHEAD ORNAMENTATION</t>
  </si>
  <si>
    <t>NYLON TEXTILE FIBER MFG</t>
  </si>
  <si>
    <t>PIPE CLEANER MFG</t>
  </si>
  <si>
    <t>PLEATING AND STITCHING - DRESS FABRICS OR TRIMMINGS</t>
  </si>
  <si>
    <t>POLYESTER TEXTILE FIBER MFG</t>
  </si>
  <si>
    <t>SISAL GARNETTING</t>
  </si>
  <si>
    <t>THREAD</t>
  </si>
  <si>
    <t>WEBBING MFG</t>
  </si>
  <si>
    <t>WOOL SEPARATING</t>
  </si>
  <si>
    <t>FRINGE OR BRAID MFG</t>
  </si>
  <si>
    <t>NET MFG</t>
  </si>
  <si>
    <t>Camouflage Net Mfg.</t>
  </si>
  <si>
    <t>Embroidery Mfg.</t>
  </si>
  <si>
    <t>2383</t>
  </si>
  <si>
    <t>CARBON PAPER or Typewriter Ribbon MFG</t>
  </si>
  <si>
    <t>INKED RIBBON PREPARATION</t>
  </si>
  <si>
    <t>TYPEWRITER RIBBON or Carbon Paper MFG</t>
  </si>
  <si>
    <t>2386</t>
  </si>
  <si>
    <t>LACE MFG</t>
  </si>
  <si>
    <t>2388</t>
  </si>
  <si>
    <t>2402</t>
  </si>
  <si>
    <t>CARPET OR RUG MFG NOC</t>
  </si>
  <si>
    <t>RUG OR CARPET MFG NOC</t>
  </si>
  <si>
    <t>2413</t>
  </si>
  <si>
    <t>Textile Bleaching, Dyeing, Mercerizing, Finishing</t>
  </si>
  <si>
    <t>CLOTH PRINTING - SILK SCREEN PROCESS - MACHINERY OPERATIONS</t>
  </si>
  <si>
    <t>2416</t>
  </si>
  <si>
    <t>Thread or Yarn Dyeing or Finishing</t>
  </si>
  <si>
    <t>Yarn or Thread Dyeing or Finishing</t>
  </si>
  <si>
    <t>THREAD or Yarn DYEING OR FINISHING NPD</t>
  </si>
  <si>
    <t>YARN or Thread DYEING OR FINISHING NPD</t>
  </si>
  <si>
    <t>2417</t>
  </si>
  <si>
    <t>Cloth Printing.</t>
  </si>
  <si>
    <t>CLOTH PRINTING</t>
  </si>
  <si>
    <t>2418</t>
  </si>
  <si>
    <t>TEXTILE Piece Goods FINISHING-COTTON BLEACHERY &amp; Drivers</t>
  </si>
  <si>
    <t>2420</t>
  </si>
  <si>
    <t>TEXTILE Piece Goods FINISHING NOC- &amp; Drivers</t>
  </si>
  <si>
    <t>2501</t>
  </si>
  <si>
    <t>Awning or Tent Mfg.-Shop</t>
  </si>
  <si>
    <t>Bag or Sack Mfg.-Cloth.</t>
  </si>
  <si>
    <t>Bag Renovating</t>
  </si>
  <si>
    <t>Cloth, Canvas and Related Products Mfg. Noc</t>
  </si>
  <si>
    <t>Collar Mfg.</t>
  </si>
  <si>
    <t>Cushion, Pillow, or Quilt Mfg.</t>
  </si>
  <si>
    <t>Doll Clothing, Cloth Dolls, or Cloth Parts Mfg.</t>
  </si>
  <si>
    <t>Draperies or Curtains Mfg. From Cloth, Paper, or Plastic-Cutting and Sewing</t>
  </si>
  <si>
    <t>FEATHER OR FLOWER MFG. - ARTIFICIAL</t>
  </si>
  <si>
    <t>Feather Pillow Mfg.</t>
  </si>
  <si>
    <t>Fur Clothing Mfg.</t>
  </si>
  <si>
    <t>Furnishing Goods Mfg. NOC.</t>
  </si>
  <si>
    <t>HAIR GOODS MFG.</t>
  </si>
  <si>
    <t>Lingerie Mfg.</t>
  </si>
  <si>
    <t>Millinery Mfg.</t>
  </si>
  <si>
    <t>Pillow, Quilt, or Cushion Mfg.</t>
  </si>
  <si>
    <t>Quilt, Cushion, or Pillow Mfg.</t>
  </si>
  <si>
    <t>Sailmaking</t>
  </si>
  <si>
    <t>Shirt Mfg.</t>
  </si>
  <si>
    <t>Sign Manufacturing-Silk Screen Printing-Cloth</t>
  </si>
  <si>
    <t>Suspender Mfg.</t>
  </si>
  <si>
    <t>Textile-Mending</t>
  </si>
  <si>
    <t>Toy Mfg.-Cloth Stuffed Animals or Toys</t>
  </si>
  <si>
    <t>Umbrella Mfg.</t>
  </si>
  <si>
    <t>Window -Shade Mfg.</t>
  </si>
  <si>
    <t>BAG OR SACK MFG - CLOTH</t>
  </si>
  <si>
    <t>BOX SPRING OR MATTRESS MFG</t>
  </si>
  <si>
    <t>CANVAS GOODS MUFG - LIGHWEIGHT MATERIALS</t>
  </si>
  <si>
    <t>CHENILLE CLOTH PRODUCTS MFG</t>
  </si>
  <si>
    <t>CLOTHING MFG</t>
  </si>
  <si>
    <t>COLLAR MFG</t>
  </si>
  <si>
    <t>DOLL CLOTHING OR CLOTH DOLLS OR CLOTH PARTS MFG</t>
  </si>
  <si>
    <t>DRAPERIES OR CURTAIN MFG</t>
  </si>
  <si>
    <t>FEATHER OR FLOWER MFG - ARTIFICIAL</t>
  </si>
  <si>
    <t>FEATHER PILLOW MFG</t>
  </si>
  <si>
    <t>FUR CLOTHING MFG</t>
  </si>
  <si>
    <t>FUR MFG - PREPARING SKINS</t>
  </si>
  <si>
    <t>FUR PLATE MFG</t>
  </si>
  <si>
    <t>FUR POINTING</t>
  </si>
  <si>
    <t>FURNISHINGS GOODS MFG NOC</t>
  </si>
  <si>
    <t>FURRIERS</t>
  </si>
  <si>
    <t>GLOVE LINING MFG</t>
  </si>
  <si>
    <t>GOVE OR MITTEN MFG</t>
  </si>
  <si>
    <t>HAIR - PREP FOR BRUSH MFG</t>
  </si>
  <si>
    <t>HAIR GOODS MFG</t>
  </si>
  <si>
    <t>HAT MFG - CLOTH, FELT OR STRAW</t>
  </si>
  <si>
    <t>LAMP SHADE MFG - PARCHMENT OR TEXTILE</t>
  </si>
  <si>
    <t>LINGERIE MFG</t>
  </si>
  <si>
    <t>LININGS - sewing into coats by hand</t>
  </si>
  <si>
    <t>MOSQUITO NETTING - CUTTING &amp; SEWING</t>
  </si>
  <si>
    <t>NECKTIE MFG</t>
  </si>
  <si>
    <t>PARACHUTE MFG</t>
  </si>
  <si>
    <t>PILLOW, QUILT OR CUSHION MFG</t>
  </si>
  <si>
    <t>POWDER PUFF MFG - from fabrics or dressed wool skins</t>
  </si>
  <si>
    <t>QUILTED CLOTH MFG - for garments or garment linings</t>
  </si>
  <si>
    <t>SAIL MAKING - NOT CANVAS - SHOP</t>
  </si>
  <si>
    <t>SHIRT MFG</t>
  </si>
  <si>
    <t>SUSPENDER MFG</t>
  </si>
  <si>
    <t>TEXTILE MENDING - invisible weaving</t>
  </si>
  <si>
    <t>TOY MFG - CLOTH STUFFED</t>
  </si>
  <si>
    <t>TRIMMINGS OR RIBBONS - hand sewing on finished garments</t>
  </si>
  <si>
    <t>UMBRELLA MFG</t>
  </si>
  <si>
    <t>WINDOW SHADE MFG</t>
  </si>
  <si>
    <t>AWNING OR TENT MFG - SHOP</t>
  </si>
  <si>
    <t>CLOTH PRINTING - SILK SCREEN PROCESS: HAND PRINTING</t>
  </si>
  <si>
    <t>CUSHION, PILLOW, OR QUILT MFG</t>
  </si>
  <si>
    <t>DOLL CLOTHING, CLOTH DOLLS, OR CLOTH PARTS MFG</t>
  </si>
  <si>
    <t>DRAPERIES OR CURTAINS MFG. FROM CLOTH, PAPER, OR PLASTIC - CUTTING AND SEWING</t>
  </si>
  <si>
    <t>FURNISHING GOODS MFG NOC</t>
  </si>
  <si>
    <t>HAT MFG</t>
  </si>
  <si>
    <t>MILLINERY MFG</t>
  </si>
  <si>
    <t>PILLOW, QUILT, OR CUSHION MFG</t>
  </si>
  <si>
    <t>QUILT, CUSHION, OR PILLOW MFG</t>
  </si>
  <si>
    <t>SIGN MANUFACTURING - SILK SCREEN PRINTING - CLOTH</t>
  </si>
  <si>
    <t>TEXTILE - MENDING</t>
  </si>
  <si>
    <t>TOY MFG - CLOTH STUFFED ANIMALS OR TOYS</t>
  </si>
  <si>
    <t>WINDOW - SHADE MFG</t>
  </si>
  <si>
    <t>CORSET MFG</t>
  </si>
  <si>
    <t>Hat Mfg.-Other Than Straw</t>
  </si>
  <si>
    <t>Clothing Mfg.</t>
  </si>
  <si>
    <t>Corset Mfg.</t>
  </si>
  <si>
    <t>Doll Clothing or Cloth Dolls or Cloth Parts Mfg.</t>
  </si>
  <si>
    <t>Draperies Mfg.</t>
  </si>
  <si>
    <t>Stuffed Animal Mfg.</t>
  </si>
  <si>
    <t>UMBRELLA MFG. </t>
  </si>
  <si>
    <t>2503</t>
  </si>
  <si>
    <t>Dressmaking or Tailoring-Custom Exclusively.</t>
  </si>
  <si>
    <t>Tailoring or Dressmaking-Custom Exclusively.</t>
  </si>
  <si>
    <t>DRESSMAKING OR TAILORING - CUSTOM EXCLUVIVELY</t>
  </si>
  <si>
    <t>FUR COAT OR JACKET MFG - CUSTOM MADE</t>
  </si>
  <si>
    <t>DRESSMAKING OR TAILORING-CUSTOM EXCLUSIVELY</t>
  </si>
  <si>
    <t>TAILORING OR DRESSMAKING - CUSTOM EXCLUSIVELY</t>
  </si>
  <si>
    <t>DRESSMAKING or Tailoring-CUSTOM exclusively NPD</t>
  </si>
  <si>
    <t>TAILORING or Dressmaking-CUSTOM exclusively NPD</t>
  </si>
  <si>
    <t>Tailoring or Dressmaking-Custom Exclusively</t>
  </si>
  <si>
    <t>2532</t>
  </si>
  <si>
    <t>2534</t>
  </si>
  <si>
    <t>Feather or Flower Mfg.-Artificial</t>
  </si>
  <si>
    <t>Flower or Feather Mfg.-Artificial</t>
  </si>
  <si>
    <t>Hair Goods Mfg.</t>
  </si>
  <si>
    <t>Plastic Flowers Mfg.</t>
  </si>
  <si>
    <t>Wig Mfg.-Human or Synthetic Hair</t>
  </si>
  <si>
    <t>2557</t>
  </si>
  <si>
    <t>LAMP SHADE MFG OR ASSEMBLY</t>
  </si>
  <si>
    <t>2570</t>
  </si>
  <si>
    <t>Box Spring or Mattress Mfg.</t>
  </si>
  <si>
    <t>Mattress or Box Spring Mfg.</t>
  </si>
  <si>
    <t>MATTRESS OR BOX SPRING MFG</t>
  </si>
  <si>
    <t>2576</t>
  </si>
  <si>
    <t>AWNING, TENT OR CANVAS GOODS MFG - NOC</t>
  </si>
  <si>
    <t>BUFFING OR POLISHING: CLOTHS OR CLOTH DISCS OR WHEELS</t>
  </si>
  <si>
    <t>AWNING OR TENT MFG-SHOP</t>
  </si>
  <si>
    <t>CANVAS GOODS MFG NOC-shop</t>
  </si>
  <si>
    <t>SAIL MAKING</t>
  </si>
  <si>
    <t>TENT or Awning MFG-SHOP</t>
  </si>
  <si>
    <t>2578</t>
  </si>
  <si>
    <t>Bag or Sack Mfg.</t>
  </si>
  <si>
    <t>Sack or Bag Mfg.</t>
  </si>
  <si>
    <t>2581</t>
  </si>
  <si>
    <t>Carpet, Rug, or Upholstery Cleaning-Shop or Outside &amp; Drivers</t>
  </si>
  <si>
    <t>Diaper Service &amp; Drivers</t>
  </si>
  <si>
    <t>Laundry-All Kinds &amp; Drivers</t>
  </si>
  <si>
    <t>Rug, Carpet, or Upholstery Cleaning-Shop or Outside &amp; Drivers</t>
  </si>
  <si>
    <t>Upholstery, Carpet or Rug Cleaning &amp; Drivers</t>
  </si>
  <si>
    <t>2582</t>
  </si>
  <si>
    <t>CLEANING or Dyeing COLLECTING or DISTRIBUTING STATION</t>
  </si>
  <si>
    <t>HAT CLEANING</t>
  </si>
  <si>
    <t>LAUNDRY - HANDWORK EXCLUSIVELY - NPD</t>
  </si>
  <si>
    <t>LAUNDRY COLLECTING OR DISTRIBUTING STATION</t>
  </si>
  <si>
    <t>SHOE REPAIR ESTABLISHMENT</t>
  </si>
  <si>
    <t>SHOE SHINING ESTABLISHMENT</t>
  </si>
  <si>
    <t>TAILOR OR VALET SHOP</t>
  </si>
  <si>
    <t>2583</t>
  </si>
  <si>
    <t>Cleaning or Dyeing &amp; Drivers</t>
  </si>
  <si>
    <t>Dry Cleaner &amp; Drivers</t>
  </si>
  <si>
    <t>Dyeing or Cleaning &amp; Drivers</t>
  </si>
  <si>
    <t>Laundry-Bachelor-Shirt and Khaki &amp; Drivers</t>
  </si>
  <si>
    <t>2585</t>
  </si>
  <si>
    <t>Diaper Service &amp; Route Supervisor, Drivers.</t>
  </si>
  <si>
    <t>Laundry NOC &amp; Route Supervisors, Drivers</t>
  </si>
  <si>
    <t>Upholstery, Carpet, or Rug Cleaning &amp; Drivers.</t>
  </si>
  <si>
    <t>CARPET, RUG OR UPHOLSTERY CLEANING - SHOP</t>
  </si>
  <si>
    <t>DIAPER SERVICE</t>
  </si>
  <si>
    <t>LAUNDRY - NOC</t>
  </si>
  <si>
    <t>CARPET, RUG, OR UPHOLSTERY CLEANING - SHOP OR OUTSIDE &amp; DRIVERS</t>
  </si>
  <si>
    <t>DIAPER SERVICE &amp; ROUTE SUPERVISOR, DRIVERS</t>
  </si>
  <si>
    <t>RUG, CARPET, OR UPHOLSTERY CLEANING - SHOP OR OUTSIDE &amp; DRIVERS</t>
  </si>
  <si>
    <t>UPHOLSTERY, CARPET, OR RUG CLEANING &amp; DRIVERS</t>
  </si>
  <si>
    <t>CARPET, Rug or Upholstery CLEANING-Shop- &amp; Drivers</t>
  </si>
  <si>
    <t>DIAPER SERVICE &amp; Route Supervisors, Drivers</t>
  </si>
  <si>
    <t>LAUNDRY NOC-&amp; Route Supervisors, Drivers</t>
  </si>
  <si>
    <t>RUG, Carpet or Upholstery CLEANING-shop-&amp; Drivers</t>
  </si>
  <si>
    <t>UPHOLSTERY, Carpet or Rug CLEANING-Shop- &amp; Drivers</t>
  </si>
  <si>
    <t>2586</t>
  </si>
  <si>
    <t>Cleaning or Dyeing &amp; Route Supervisors, Drivers.</t>
  </si>
  <si>
    <t>Dyeing or Cleaning &amp; Route Supervisors, Drivers.</t>
  </si>
  <si>
    <t>CLEANING OR DYEING (DRY CLEANING)</t>
  </si>
  <si>
    <t>FEATHER DYEING</t>
  </si>
  <si>
    <t>FUR CLOTHING: CLEANING, TUMBLING, GLAZING, COMBING AND IRONING</t>
  </si>
  <si>
    <t>CLEANING OR DYEING &amp; ROUTE SUPERVISORS, DRIVERS</t>
  </si>
  <si>
    <t>DYEING OR CLEANING &amp; ROUTE SUPERVISORS, DRIVERS</t>
  </si>
  <si>
    <t>2587</t>
  </si>
  <si>
    <t>Toilet or Towel Supply Co. &amp; Route Supervisors, Drivers.</t>
  </si>
  <si>
    <t>Towel or Toilet Supply Co. &amp; Route Supervisors, Drivers.</t>
  </si>
  <si>
    <t>TOILET OR TOWEL SUPPLY CO</t>
  </si>
  <si>
    <t>TOILET OR TOWEL SUPPLY CO &amp; ROUTE SUPERVISORS, DRIVERS</t>
  </si>
  <si>
    <t>TOWEL OR TOILET SUPPLY CO. &amp; ROUTE SUPERVISORS, DRIVERS</t>
  </si>
  <si>
    <t>TOWEL or Toilet SUPPLY CO &amp; Route Supervisors, Drivers</t>
  </si>
  <si>
    <t>Toilet or Towel Supply Co. and Route Supervisors &amp; Drivers</t>
  </si>
  <si>
    <t>Towel or Toilet Supply Co. and Route Supervisors &amp; Drivers</t>
  </si>
  <si>
    <t>Uniform Rental Company and Route Supervisors &amp; Drivers</t>
  </si>
  <si>
    <t>2588</t>
  </si>
  <si>
    <t>LAUNDRY - SELF SERVICE - &amp; Clerical, Salesmen, Drivers</t>
  </si>
  <si>
    <t>2589</t>
  </si>
  <si>
    <t>Dry Cleaning and Laundry Store-Retail &amp; Route Supervisors, Drivers.</t>
  </si>
  <si>
    <t>Laundry and Dry Cleaning Store Retail &amp; Route Supervisors, Drivers</t>
  </si>
  <si>
    <t>DRY CLEANING AND LAUNDRY STORE - RETAIL &amp; ROUTE SUPERVISORS, DRIVERS</t>
  </si>
  <si>
    <t>LAUNDRY &amp; DRY CLEANING STORE- RETAIL &amp; ROUTE SUPERVISORS, DRIVERS</t>
  </si>
  <si>
    <t>2592</t>
  </si>
  <si>
    <t>Laundry, Dry Cleaning, Dyeing or Towel Service Company &amp; Route Supervisors, Drivers</t>
  </si>
  <si>
    <t>2600</t>
  </si>
  <si>
    <t>Fur Processing-Preparing Skins</t>
  </si>
  <si>
    <t>FUR PROCESSING - PREPARING SKINS</t>
  </si>
  <si>
    <t>2623</t>
  </si>
  <si>
    <t>Leather Mfg.-Including Tanning, Leather Embossing, and Wool Pulling</t>
  </si>
  <si>
    <t>LEATHER: DRESSING, EMBOSSING OR MFG - PATENT OR ENAMEL</t>
  </si>
  <si>
    <t>SHEEPSKIN PICKLING, TANNING</t>
  </si>
  <si>
    <t>WOOL PULLING</t>
  </si>
  <si>
    <t>LEATHER MFG-PATENT OR ENAMEL</t>
  </si>
  <si>
    <t>TANNING</t>
  </si>
  <si>
    <t>2651</t>
  </si>
  <si>
    <t>Shoe Findings Mfg.</t>
  </si>
  <si>
    <t>Shoe Stock Mfg.</t>
  </si>
  <si>
    <t>SHOE FINDINGS MFG</t>
  </si>
  <si>
    <t>SHOE STOCK MFG</t>
  </si>
  <si>
    <t>2654</t>
  </si>
  <si>
    <t>SHOE FINDINGS MFG NPD</t>
  </si>
  <si>
    <t>2660</t>
  </si>
  <si>
    <t>Boot or Shoe Mfg. NOC</t>
  </si>
  <si>
    <t>Shoe or Boot Mfg. NOC</t>
  </si>
  <si>
    <t>BOOT OR SHOE MFG - NOC</t>
  </si>
  <si>
    <t>SHOE FINDINGS OR STOCK MFG</t>
  </si>
  <si>
    <t>SLIPPER MFG</t>
  </si>
  <si>
    <t>BOOT OR SHOE MFG NOC</t>
  </si>
  <si>
    <t>SHOE OR BOOT MFG NOC</t>
  </si>
  <si>
    <t>2670</t>
  </si>
  <si>
    <t>Glove Mfg.-Leather or Textile.</t>
  </si>
  <si>
    <t>GLOVE MFG-LEATHER OR TEXTILE</t>
  </si>
  <si>
    <t>2683</t>
  </si>
  <si>
    <t>Luggage Mfg.</t>
  </si>
  <si>
    <t>BAG MFG - LUGGAGE</t>
  </si>
  <si>
    <t>LUGGAGE MFG</t>
  </si>
  <si>
    <t>Bag Mfg.-Cloth or Leather</t>
  </si>
  <si>
    <t>Bag Mfg.-Luggage</t>
  </si>
  <si>
    <t>Fur Mfg.-From Tanned Hides</t>
  </si>
  <si>
    <t>Handbags, Purses, Tote Bags Mfg.</t>
  </si>
  <si>
    <t>Luggage Mfg.-Cloth or Leather</t>
  </si>
  <si>
    <t>Purses, Handbags, Tote Bags Mfg.</t>
  </si>
  <si>
    <t>Tote Bags, Handbags, Purses Mfg.</t>
  </si>
  <si>
    <t>2688</t>
  </si>
  <si>
    <t>Leather Belting Mfg.</t>
  </si>
  <si>
    <t>Leather Goods Mfg. NOC</t>
  </si>
  <si>
    <t>Pocketbook Mfg.</t>
  </si>
  <si>
    <t>HANDBAG OR POCKETBOOK MFG</t>
  </si>
  <si>
    <t>LEATHER: BELTING MFG, GOODS MFG - NOC, OR SKIVING</t>
  </si>
  <si>
    <t>WELTING MFG - LEATHER, LATEX, BURLAP, PAPER, TWINE, ETC.</t>
  </si>
  <si>
    <t>LEATHER BELTING MFG</t>
  </si>
  <si>
    <t>LEATHER GOODS MFG NOC</t>
  </si>
  <si>
    <t>POCKETBOOK MFG</t>
  </si>
  <si>
    <t>Gun Case Mfg.-Leather or Canvas</t>
  </si>
  <si>
    <t>Hide or Leather Dealer</t>
  </si>
  <si>
    <t>Leather Mfg.-Patent or Enamel</t>
  </si>
  <si>
    <t>Leather or Hide Dealer</t>
  </si>
  <si>
    <t>Sheep or Goat Skin Processing</t>
  </si>
  <si>
    <t>Store-Hide or Leather Dealer</t>
  </si>
  <si>
    <t>Store-Leather or Hide Dealer</t>
  </si>
  <si>
    <t>Tanning of Animal Hides</t>
  </si>
  <si>
    <t>Wool Pulling</t>
  </si>
  <si>
    <t>2697</t>
  </si>
  <si>
    <t>Forest Patrollers &amp; Drivers</t>
  </si>
  <si>
    <t>Logging-Firewatch Employees &amp; Drivers</t>
  </si>
  <si>
    <t>Outdoor Guides &amp; Drivers</t>
  </si>
  <si>
    <t>2701</t>
  </si>
  <si>
    <t>Logging or Tree Removal-Log Hauling &amp; Drivers</t>
  </si>
  <si>
    <t>2702</t>
  </si>
  <si>
    <t>Dam or Lock Construction-Timber Cutting and Removal &amp; Drivers</t>
  </si>
  <si>
    <t>Logging or Tree Removal-Nonmechanized Operations</t>
  </si>
  <si>
    <t>Tree Removal for New Right-of-Way-Electric, Power, Telephone, Burglar, or Fire Alarm Lines</t>
  </si>
  <si>
    <t>Logging or Lumbering</t>
  </si>
  <si>
    <t>Clearing of Right-of-Way-Electric, Power, Telephone, Burglar, or Fire Alarm Lines-Tree Removal-New Right</t>
  </si>
  <si>
    <t>Logging or Lumbering &amp; Drivers</t>
  </si>
  <si>
    <t>Logging or Tree Removal NOC &amp; Drivers</t>
  </si>
  <si>
    <t>Dam or Lock Construction-Timber or Brush Cutting and Removal &amp; Drivers</t>
  </si>
  <si>
    <t>Logging or Tree Removal-Nonmechanized Operations NOC</t>
  </si>
  <si>
    <t>BARK PEELING - IN CONNECTION WITH LOGGING OR BY CONTRACTORS</t>
  </si>
  <si>
    <t>TIMBER CUTTING AND REMOVAL</t>
  </si>
  <si>
    <t>DAM OR LOCK CONSTRUCTION - TIMBER CUTTING AND REMOVAL &amp; DRIVERS</t>
  </si>
  <si>
    <t>LOGGING OR TREE REMOVAL- NONMECHANIZED OPERATIONS</t>
  </si>
  <si>
    <t>TREE REMOVAL FOR NEW RIGHT - OF - WAY - ELECTRIC, POWER, TELEPHONE, BURGLAR, OR FIRE ALARM LINES</t>
  </si>
  <si>
    <t>TIMBER Cutting and Removal &amp; Drivers</t>
  </si>
  <si>
    <t>Reforestation-Pre-Commercial Tree Thinning &amp; Drivers</t>
  </si>
  <si>
    <t>Logging or Tree Removal-Nonmechanized Equipment Operators</t>
  </si>
  <si>
    <t>Brush or Timber Cutting and Removal &amp; Drivers</t>
  </si>
  <si>
    <t>Stump Removal Operations-By Specialist Contractors &amp; Drivers</t>
  </si>
  <si>
    <t>2703</t>
  </si>
  <si>
    <t>Logging-Equipment Maintenance &amp; Repair</t>
  </si>
  <si>
    <t>Logging or Tree Removal-Logging Equipment Maintenance and Repair</t>
  </si>
  <si>
    <t>2705</t>
  </si>
  <si>
    <t>Logging or Tree Removal-Pulpwood Only</t>
  </si>
  <si>
    <t>Logging or Tree Removal-Shortwood Pulpwood Only</t>
  </si>
  <si>
    <t>LOGGING - PULPWOOD ONLY-ALL OPERATIONS &amp; DRIVERS</t>
  </si>
  <si>
    <t>2709</t>
  </si>
  <si>
    <t>Logging or Tree Removal-Mechanized Equipment Operators</t>
  </si>
  <si>
    <t>LOGGING OR LUMBERING - MECHANICAL HARVESTING</t>
  </si>
  <si>
    <t>2710</t>
  </si>
  <si>
    <t>Sawmill.</t>
  </si>
  <si>
    <t>Shingle Mfg.-Wood</t>
  </si>
  <si>
    <t>Sawmill &amp; Drivers</t>
  </si>
  <si>
    <t>SAW MILL</t>
  </si>
  <si>
    <t>SHINGLE MFG. - WOOD</t>
  </si>
  <si>
    <t>Lumber-Manufacturing-Sawmill</t>
  </si>
  <si>
    <t>Log Debarking or Pole Peeling &amp; Drivers</t>
  </si>
  <si>
    <t>Saw Mill-All Employees &amp; Drivers</t>
  </si>
  <si>
    <t>2714</t>
  </si>
  <si>
    <t>Veneer Mfg.</t>
  </si>
  <si>
    <t>VENEER MFG</t>
  </si>
  <si>
    <t>Plywood Manufacturing-Veneer Manufacturing</t>
  </si>
  <si>
    <t>2719</t>
  </si>
  <si>
    <t>Logging or Tree Removal-Certified Mechanized Harvesting Exclusively</t>
  </si>
  <si>
    <t>Logging or Tree Removal-Mechanized Harvesting Exclusively</t>
  </si>
  <si>
    <t>Logging or Lumbering-Mechanized Felling Machines (Includes the Use of Chain Saws for Delimbing &amp; Bucking) &amp; Drivers</t>
  </si>
  <si>
    <t>2721</t>
  </si>
  <si>
    <t>Logging or Tree Removal-Certified Loggers</t>
  </si>
  <si>
    <t>Logging or Tree Removal</t>
  </si>
  <si>
    <t>Logging or Lumbering-Certified Loggers</t>
  </si>
  <si>
    <t>2722</t>
  </si>
  <si>
    <t>Logging or Tree Removal-Certified Mechanical Loggers</t>
  </si>
  <si>
    <t>2727</t>
  </si>
  <si>
    <t>Log Hauling &amp; Drivers</t>
  </si>
  <si>
    <t>Log Hauling</t>
  </si>
  <si>
    <t>2731</t>
  </si>
  <si>
    <t>Planing or Molding Mill.</t>
  </si>
  <si>
    <t>BARKING MILL</t>
  </si>
  <si>
    <t>BARREL STOCK MFG</t>
  </si>
  <si>
    <t>COOPERAGE STOCK MFG</t>
  </si>
  <si>
    <t>CUT LATH FROM LOGS</t>
  </si>
  <si>
    <t>EXCELSIOR MFG</t>
  </si>
  <si>
    <t>FLOORING MFG - WOOD</t>
  </si>
  <si>
    <t>FURNITURE STOCK MFG</t>
  </si>
  <si>
    <t>LAST BLOCK MFG</t>
  </si>
  <si>
    <t>LATH MFG - WOOD</t>
  </si>
  <si>
    <t>PENCIL STOCK MFG</t>
  </si>
  <si>
    <t>PICTURE FRAME MOLDING MFG</t>
  </si>
  <si>
    <t>PLANING OR MOLDING MILL</t>
  </si>
  <si>
    <t>SHINGLE MFG - WOOD</t>
  </si>
  <si>
    <t>SNOW FENCE MFG</t>
  </si>
  <si>
    <t>STAVE MFG - WOOD</t>
  </si>
  <si>
    <t>Lumber-Manufacturing-Planing or Molding Mill</t>
  </si>
  <si>
    <t>Carpet Tack Strip Mfg.</t>
  </si>
  <si>
    <t>Excelsior Mfg.</t>
  </si>
  <si>
    <t>Plywood Mfg.</t>
  </si>
  <si>
    <t>2735</t>
  </si>
  <si>
    <t>Barrel Stock Mfg.-Wood.</t>
  </si>
  <si>
    <t>Cooperage Stock Mfg.</t>
  </si>
  <si>
    <t>Furniture Stock Mfg.</t>
  </si>
  <si>
    <t>Last Block Mfg.</t>
  </si>
  <si>
    <t>Pencil Stock Mfg.-Wood</t>
  </si>
  <si>
    <t>BARREL STOCK MFG - WOOD</t>
  </si>
  <si>
    <t>COOPERAGE - STOCK MFG</t>
  </si>
  <si>
    <t>PENCIL - STOCK MFG - WOOD</t>
  </si>
  <si>
    <t>2759</t>
  </si>
  <si>
    <t>Box Mfg.-Box Shook or Pallet-Wooden</t>
  </si>
  <si>
    <t>Pallet, Box or Box Shook Mfg.-Wooden</t>
  </si>
  <si>
    <t>BOX OR BOX SHOOK MFG</t>
  </si>
  <si>
    <t>PACKING CASE MFG</t>
  </si>
  <si>
    <t>PALLET MFG - WOOD</t>
  </si>
  <si>
    <t>BOX MFG - BOX SHOOK OR PALLET - WOODEN</t>
  </si>
  <si>
    <t>2790</t>
  </si>
  <si>
    <t>Last or Shoe Form Mfg.</t>
  </si>
  <si>
    <t>Patternmaking NOC.</t>
  </si>
  <si>
    <t>Shoe Form or Last Mfg.</t>
  </si>
  <si>
    <t>Wood Carving-By Hand or Machine</t>
  </si>
  <si>
    <t>ARTIFICAL LIMB MFG</t>
  </si>
  <si>
    <t>BASKET MFG - WILLOW WARE</t>
  </si>
  <si>
    <t>BY HAND</t>
  </si>
  <si>
    <t>FIBER FURNITURE MFG</t>
  </si>
  <si>
    <t>LAST OR SHOE FORM MFG</t>
  </si>
  <si>
    <t>MUSICAL INSTRUMENT MFG - WOOD</t>
  </si>
  <si>
    <t>ORGAN BUILDING AND INSTALLATION</t>
  </si>
  <si>
    <t>PATTERN-MAKING - NOC</t>
  </si>
  <si>
    <t>PIANO KEYS MFG</t>
  </si>
  <si>
    <t>PIANO MFG</t>
  </si>
  <si>
    <t>PIPE MFG - WOODEN - TOBACCO</t>
  </si>
  <si>
    <t>RATTAN, WILLOW OR TWISTED FIBER PRODUCTS MFG</t>
  </si>
  <si>
    <t>TAXIDERMIST</t>
  </si>
  <si>
    <t>WOOD CARVING</t>
  </si>
  <si>
    <t>PATTERN MAKING NOC</t>
  </si>
  <si>
    <t>SHOE FORM OR LAST MFG</t>
  </si>
  <si>
    <t>WOOD - CARVING -BY HAND OR MACHINE</t>
  </si>
  <si>
    <t>PATTERN-MAKING NOC NPD</t>
  </si>
  <si>
    <t>2797</t>
  </si>
  <si>
    <t>Manufactured, Modular, or Prefabricated Home Manufacturing-Shop Work-All Operations &amp; Drivers</t>
  </si>
  <si>
    <t>AUTO TRAILER MFG - HOME TYPE</t>
  </si>
  <si>
    <t>MOBILE HOME, CAMPER TRAILER AND CAMPER BODY MFG</t>
  </si>
  <si>
    <t>TRAILER MFG - HOME TYPE</t>
  </si>
  <si>
    <t>MANUFACTURED, MODULAR, OR PREFABRICATED HOME MANUFACTURING - SHOP WORK - ALL OPERATIONS &amp; DRIVERS</t>
  </si>
  <si>
    <t>Manufactured, Modular, or Prefabricated Building Manufacturing-Shop Work-All Operations &amp; Drivers</t>
  </si>
  <si>
    <t>2799</t>
  </si>
  <si>
    <t>Manufactured, Modular, or Prefabricated Home Setup, Hookup, or Installation at Building Site</t>
  </si>
  <si>
    <t>Manufactured, Modular, or Prefabricated Building Setup, Hookup, or Installation at Building Site</t>
  </si>
  <si>
    <t>2802</t>
  </si>
  <si>
    <t>Carpentry-Shop Only &amp; Drivers</t>
  </si>
  <si>
    <t>BUILDING MFG - PORTABLE - WOOD</t>
  </si>
  <si>
    <t>CARPENTRY - SHOP ONLY</t>
  </si>
  <si>
    <t>DOOR, SASH OR ASSEMBLED MILLWORK MFG - WOOD; FENCE MFG - WOOD</t>
  </si>
  <si>
    <t>LADDER MFG - WOOD</t>
  </si>
  <si>
    <t>LAMINATED WOOD BUILDING BEAMS AND COLUMNS MFG</t>
  </si>
  <si>
    <t>PALLET - REPAIR ONLY</t>
  </si>
  <si>
    <t>PREFABRICATED HOUSE MFG - WOOD - SHOP ONLY</t>
  </si>
  <si>
    <t>SCREEN MFG - WINDOW - WOOD</t>
  </si>
  <si>
    <t>SILO BUILDING - WOOD - SHOP</t>
  </si>
  <si>
    <t>TANK BUILDING - WOOD - SHOP</t>
  </si>
  <si>
    <t>CARPENTRY-SHOP ONLY- &amp; DRIVERS</t>
  </si>
  <si>
    <t>CARPENTRY-SHOP ONLY-&amp; Drivers</t>
  </si>
  <si>
    <t>Barrel Assembly &amp; Drivers</t>
  </si>
  <si>
    <t>Barrel Stock Mfg. &amp; Drivers</t>
  </si>
  <si>
    <t>Building Mfg.-Portable-Wood-Shop &amp; Drivers</t>
  </si>
  <si>
    <t>Cooling Tower Mfg.-Wood &amp; Drivers</t>
  </si>
  <si>
    <t>Cooperage Assembly &amp; Drivers</t>
  </si>
  <si>
    <t>Cooperage Stock Mfg. &amp; Drivers</t>
  </si>
  <si>
    <t>Crating Service-For Export Shipping &amp; Drivers</t>
  </si>
  <si>
    <t>Fence Mfg.-Picket Type &amp; Drivers</t>
  </si>
  <si>
    <t>Ladder or Stair Mfg.-Shop Wood &amp; Drivers</t>
  </si>
  <si>
    <t>Modular Building Mfg.-Wood &amp; Drivers</t>
  </si>
  <si>
    <t>Modular Home Mfg.-Wood-Shop &amp; Drivers</t>
  </si>
  <si>
    <t>Pallet Mfg.-Wood &amp; Drivers</t>
  </si>
  <si>
    <t>Panel Mfg.-Wall Sections-Shop &amp; Drivers</t>
  </si>
  <si>
    <t>Prefabricated Building Mfg.-Wood-Shop Operations &amp; Drivers</t>
  </si>
  <si>
    <t>Trusses Fabricating-Wood-Shop &amp; Drivers</t>
  </si>
  <si>
    <t>2812</t>
  </si>
  <si>
    <t>CABINET WORKS</t>
  </si>
  <si>
    <t>INCUBATOR MFG - WOOD</t>
  </si>
  <si>
    <t>REFRIGERATED SHOWCASE MFG - WOOD</t>
  </si>
  <si>
    <t>SHOWCASE MFG - WOOD</t>
  </si>
  <si>
    <t>2835</t>
  </si>
  <si>
    <t>Brush or Broom Assembly</t>
  </si>
  <si>
    <t>Broom, Brush, or Mop Mfg. NOC</t>
  </si>
  <si>
    <t>Brush, Broom, or Mop Mfg. NOC</t>
  </si>
  <si>
    <t>Mop, Brush, or Broom Mfg.</t>
  </si>
  <si>
    <t>2836</t>
  </si>
  <si>
    <t>Brush or Broom Mfg. NOC</t>
  </si>
  <si>
    <t>BRUSH OR BROOM MFG NOC</t>
  </si>
  <si>
    <t>Brush or Broom Mfg. or Assembly NOC</t>
  </si>
  <si>
    <t>2841</t>
  </si>
  <si>
    <t>Brush or Broom Handle Mfg.</t>
  </si>
  <si>
    <t>Cork Products Mfg. NOC</t>
  </si>
  <si>
    <t>Pipe Mfg.-Wooden, Tobacco</t>
  </si>
  <si>
    <t>Shade Roller Mfg.-Wood.</t>
  </si>
  <si>
    <t>Shuttle Mfg.</t>
  </si>
  <si>
    <t>Toy Mfg.-Wood</t>
  </si>
  <si>
    <t>Window-Shade Roller Mfg.</t>
  </si>
  <si>
    <t>Wood Turned Products Mfg. NOC</t>
  </si>
  <si>
    <t>Woodenware Mfg. NOC</t>
  </si>
  <si>
    <t>BASEBALL BAT MFG</t>
  </si>
  <si>
    <t>BOBBIN AND SPOOL MFG - WOOD</t>
  </si>
  <si>
    <t>BOX MFG - WOOD FRAME FOR LUGGAGE</t>
  </si>
  <si>
    <t>BRUSH OR BROOM HANDLE MFG</t>
  </si>
  <si>
    <t>COAT HANGER MFG - WOOD</t>
  </si>
  <si>
    <t>CORK BOARD AND PRODUCTS MFG</t>
  </si>
  <si>
    <t>CORK CUTTING WORKS</t>
  </si>
  <si>
    <t>GOLF CLUB HEADS OR SHAFTS MFG - WOOD</t>
  </si>
  <si>
    <t>GUNSTOCK MFG; HAT BLOCK MFG - WOOD; HEEL MFG - WOOD</t>
  </si>
  <si>
    <t>PEG AND SKEWER MFG - WOOD</t>
  </si>
  <si>
    <t>SHADE ROLLER MFG</t>
  </si>
  <si>
    <t>SHUTTLE MFG</t>
  </si>
  <si>
    <t>SKI MFG - WOOD</t>
  </si>
  <si>
    <t>SPOOL MFG - WOOD</t>
  </si>
  <si>
    <t>TOOTHPICK MFG - WOOD</t>
  </si>
  <si>
    <t>TOY MFG - WOOD</t>
  </si>
  <si>
    <t>WINDOW SHADE ROLLER MFG</t>
  </si>
  <si>
    <t>WOOD CARVING: BY MACHINE</t>
  </si>
  <si>
    <t>WOOD TURNED PRODUCTS MFG - NOC</t>
  </si>
  <si>
    <t>WOODENWARE MFG - NOC</t>
  </si>
  <si>
    <t>PIPE MFG - WOODEN, TOBACCO</t>
  </si>
  <si>
    <t>SHADE ROLLER MFG. - WOOD</t>
  </si>
  <si>
    <t>TOY - MFG WOOD</t>
  </si>
  <si>
    <t>WINDOW - SHADE ROLLER MFG</t>
  </si>
  <si>
    <t>WOOD - TURNED PRODUCTS MFG. NOC</t>
  </si>
  <si>
    <t>WOODENWARE MFG NOC</t>
  </si>
  <si>
    <t>SHADE ROLLER MFG-wood</t>
  </si>
  <si>
    <t>WOOD TURNED PRODUCTS MFG NOC</t>
  </si>
  <si>
    <t>2852</t>
  </si>
  <si>
    <t>WINDOW SHADE or Roller MFG</t>
  </si>
  <si>
    <t>2881</t>
  </si>
  <si>
    <t>Barrel Assembly-Wood.</t>
  </si>
  <si>
    <t>Casket or Coffin Mfg. or Assembly-Wood.</t>
  </si>
  <si>
    <t>Coffin and Casket Mfg. or Assembly-Wood</t>
  </si>
  <si>
    <t>Cooperage Assembly</t>
  </si>
  <si>
    <t>Furniture Manufacturing and Cabinet Shop-Assembly by Hand-Wood</t>
  </si>
  <si>
    <t>Picture Frame Assembling-No Manufacturing or Parts</t>
  </si>
  <si>
    <t>Venetian Blind Assembly.</t>
  </si>
  <si>
    <t>BARREL ASSEMBLY</t>
  </si>
  <si>
    <t>BRUSH OR BROOM ASSEMBLY</t>
  </si>
  <si>
    <t>CASKET OR COFFIN MFG OR ASSEMBLY - WOOD</t>
  </si>
  <si>
    <t>FURNITURE ASSEMBLY - WOOD - FROM MANUFACTURED PARTS</t>
  </si>
  <si>
    <t>PICTURE FRAME ASSEMBLY - FROM MANUFACTURED PARTS</t>
  </si>
  <si>
    <t>VENETIAN BLIND ASSEMBLY</t>
  </si>
  <si>
    <t>BARREL ASSEMBLY - WOOD</t>
  </si>
  <si>
    <t>CASKET OR COFFIN MFG. OR ASSEMBLY - WOOD</t>
  </si>
  <si>
    <t>COFFIN AND CASKET MFG. OR ASSEMBLY - WOOD</t>
  </si>
  <si>
    <t>COOPERAGE - ASSEMBLY</t>
  </si>
  <si>
    <t>PICTURE FRAME ASSEMBLING - NO MANUFACTURING OF PARTS</t>
  </si>
  <si>
    <t>FURNITURE MANUFACTURING &amp; CABINET SHOP- ASSEMBLY BY HAND-WOOD</t>
  </si>
  <si>
    <t>VENETIAN BLIND ASSEMBLY NPD</t>
  </si>
  <si>
    <t>Billiard Table Mfg. &amp; Drivers</t>
  </si>
  <si>
    <t>Box Mfg.-Cigar-Wood &amp; Drivers</t>
  </si>
  <si>
    <t>Box or Box Shook Mfg. &amp; Drivers</t>
  </si>
  <si>
    <t>Box Spring Frame Mfg. &amp; Drivers</t>
  </si>
  <si>
    <t>Box Spring or Mattress Mfg. &amp; Drivers</t>
  </si>
  <si>
    <t>Broom, Brush, or Mop Handle Mfg. &amp; Drivers</t>
  </si>
  <si>
    <t>Brush, Broom, or Mop Handle Mfg. &amp; Drivers</t>
  </si>
  <si>
    <t>Cabinet or Tabletop Mfg. &amp; Drivers</t>
  </si>
  <si>
    <t>Cabinet Works NOC &amp; Drivers</t>
  </si>
  <si>
    <t>Casket or Coffin Mfg. or Assembly-Wood &amp; Drivers</t>
  </si>
  <si>
    <t>Chair Mfg.-Rattan &amp; Drivers</t>
  </si>
  <si>
    <t>Coffin or Casket Mfg. or Assembly-Wood &amp; Drivers</t>
  </si>
  <si>
    <t>Door or Window Mfg.-Wood &amp; Drivers</t>
  </si>
  <si>
    <t>Door, Sash, or Assembled Millwork Mfg.-Wood &amp; Drivers</t>
  </si>
  <si>
    <t>Formica Cabinet and Countertop Mfg. &amp; Drivers</t>
  </si>
  <si>
    <t>Furniture Mfg. or Assembly-Wood &amp; Drivers</t>
  </si>
  <si>
    <t>Furniture Refinishing &amp; Drivers</t>
  </si>
  <si>
    <t>Furniture Stock Mfg. &amp; Drivers</t>
  </si>
  <si>
    <t>Kitchen Cabinet Mfg.-Wood &amp; Drivers</t>
  </si>
  <si>
    <t>Lath Mfg.-Wood &amp; Drivers</t>
  </si>
  <si>
    <t>Mattress or Box Spring Mfg. &amp; Drivers</t>
  </si>
  <si>
    <t>Mop, Brush, or Broom Handle Mfg. &amp; Drivers</t>
  </si>
  <si>
    <t>Pencil Stock Mfg.-Wood &amp; Drivers</t>
  </si>
  <si>
    <t>Piano Case Mfg. &amp; Drivers</t>
  </si>
  <si>
    <t>Rattan Furniture Mfg. &amp; Drivers</t>
  </si>
  <si>
    <t>Sash, Door, or Assembled Millwork Mfg.-Wood &amp; Drivers</t>
  </si>
  <si>
    <t>Shade Roller Mfg.-Wood &amp; Drivers</t>
  </si>
  <si>
    <t>Shutter Mfg.</t>
  </si>
  <si>
    <t>Shuttle Mfg. &amp; Drivers</t>
  </si>
  <si>
    <t>Stake Mfg.-Wooden &amp; Drivers</t>
  </si>
  <si>
    <t>Store Furniture or Fixture Mfg.-Wood &amp; Drivers</t>
  </si>
  <si>
    <t>Toy Mfg.-Wood &amp; Drivers</t>
  </si>
  <si>
    <t>Trunk Mfg. &amp; Drivers</t>
  </si>
  <si>
    <t>Veneer Mfg. &amp; Drivers</t>
  </si>
  <si>
    <t>Veneer Products Mfg. &amp; Drivers</t>
  </si>
  <si>
    <t>Venetian Blind Mfg. or Assembly-Wood &amp; Drivers</t>
  </si>
  <si>
    <t>Window or Door Mfg.-Wood &amp; Drivers</t>
  </si>
  <si>
    <t>Wood Turned Products Mfg. NOC &amp; Drivers</t>
  </si>
  <si>
    <t>Woodenware Mfg. NOC &amp; Drivers</t>
  </si>
  <si>
    <t>2883</t>
  </si>
  <si>
    <t>Furniture Manufacturing and Cabinet Shop-Wood-NOC</t>
  </si>
  <si>
    <t>FURNITURE MFG-WOOD-NOC</t>
  </si>
  <si>
    <t>FURNITURE MANUFACTURING &amp; CABINET SHOP- WOOD-NOC</t>
  </si>
  <si>
    <t>2913</t>
  </si>
  <si>
    <t>RATTAN, Willow or Twisted Fiber PRODUCTS MFG</t>
  </si>
  <si>
    <t>WILLOW, Rattan or Twisted Fiber PRODUCTS MFG</t>
  </si>
  <si>
    <t>Rattan, Willow, or Twisted Fiber Products Mfg.</t>
  </si>
  <si>
    <t>Willowware Mfg.</t>
  </si>
  <si>
    <t>2915</t>
  </si>
  <si>
    <t>Veneer Products Mfg.</t>
  </si>
  <si>
    <t>BARREL MFG - WOOD VENEER</t>
  </si>
  <si>
    <t>BASKET MFG - WOOD VENEER</t>
  </si>
  <si>
    <t>PLYWOOD MFG</t>
  </si>
  <si>
    <t>VENEER OR VENEER PRODUCTS MFG</t>
  </si>
  <si>
    <t>VENEER PRODUCTS MFG - INCLUDES VENEER MFG</t>
  </si>
  <si>
    <t>Plywood Manufacturing</t>
  </si>
  <si>
    <t>2916</t>
  </si>
  <si>
    <t>PLYWOOD MFG NO - VENEER MFG</t>
  </si>
  <si>
    <t>VENEER PRODUCTS MFG-NO VENEER MFG</t>
  </si>
  <si>
    <t>2923</t>
  </si>
  <si>
    <t>Musical Instrument Mfg.-Wood NOC</t>
  </si>
  <si>
    <t>Organ Building &amp; Installation</t>
  </si>
  <si>
    <t>Piano-Mfg.</t>
  </si>
  <si>
    <t>MUSICAL INSTRUMENT MFG WOOD - NOC</t>
  </si>
  <si>
    <t>PIANO MFG.</t>
  </si>
  <si>
    <t>MUSICAL INSTRUMENT MFG-WOOD-NOC</t>
  </si>
  <si>
    <t>Musical Instrument Mfg.</t>
  </si>
  <si>
    <t>2942</t>
  </si>
  <si>
    <t>CRAYON, Pencil or Penholder MFG</t>
  </si>
  <si>
    <t>PENCIL, Penholder or Crayon MFG</t>
  </si>
  <si>
    <t>PENHOLDER, Crayon or Pencil MFG</t>
  </si>
  <si>
    <t>3081</t>
  </si>
  <si>
    <t>Enameled Ironware Mfg.</t>
  </si>
  <si>
    <t>Foundry-Ferrous-NOC</t>
  </si>
  <si>
    <t>FOUNDRY: FERROUS - NOC</t>
  </si>
  <si>
    <t>RADIATOR OR HEATER MFG - CAST IRON</t>
  </si>
  <si>
    <t>ENAMELED IRONWARE MFG</t>
  </si>
  <si>
    <t>SHIP BUILDING: FOUNDRY-ferrous-NOC</t>
  </si>
  <si>
    <t>3082</t>
  </si>
  <si>
    <t>Car Wheel Mfg.-Railroad</t>
  </si>
  <si>
    <t>Foundry-Steel Castings</t>
  </si>
  <si>
    <t>FOUNDRY: STEEL CASTINGS; CAR WHEEL MFG - RAILROAD</t>
  </si>
  <si>
    <t>CAR WHEEL MFG. - RAILROAD</t>
  </si>
  <si>
    <t>Wheel Mfg.-Railroad Car</t>
  </si>
  <si>
    <t>3085</t>
  </si>
  <si>
    <t>Foundry-Nonferrous</t>
  </si>
  <si>
    <t>FOUNDRY: NON-FERROUS</t>
  </si>
  <si>
    <t>FOUNDRY-NON-FERROUS</t>
  </si>
  <si>
    <t>FOUNDRY-NON-FERROUS-NOC</t>
  </si>
  <si>
    <t>SHIP BUILDING: FOUNDRY-non-ferrous metals-NOC</t>
  </si>
  <si>
    <t>Aluminum Foundry-Cast Form Process</t>
  </si>
  <si>
    <t>Foundries-Tungsten Carbide Alloy</t>
  </si>
  <si>
    <t>Foundry, Electric-Precision Casting-Nonferrous</t>
  </si>
  <si>
    <t>Welding Rods Mfg.</t>
  </si>
  <si>
    <t>3095</t>
  </si>
  <si>
    <t>TOOL MFG</t>
  </si>
  <si>
    <t>TOOLS. DIES, JIGS, MOLDS AND FIXTURES: HIGHLY AUTOMATED</t>
  </si>
  <si>
    <t>3096</t>
  </si>
  <si>
    <t>DIES, JIGS OR FIXTURES including tool details and incidental machinery mfg</t>
  </si>
  <si>
    <t>3110</t>
  </si>
  <si>
    <t>Chain Mfg.-Forged</t>
  </si>
  <si>
    <t>Forging Work-Drop or Machine.</t>
  </si>
  <si>
    <t>Tool Mfg.-Drop or Machine Forged NOC-Forging Includes Trimming</t>
  </si>
  <si>
    <t>CHAIN MFG - FORGED</t>
  </si>
  <si>
    <t>FORGING WORK - DROP OR MACHINE</t>
  </si>
  <si>
    <t>TOOL MFG - DROP OR MACHINE FORGED - NOC: FORGING</t>
  </si>
  <si>
    <t>CHAIN MFG-FORGED</t>
  </si>
  <si>
    <t>FORGING WORK-DROP OR MACHINE</t>
  </si>
  <si>
    <t>TOOL MFG - DROP OR MACHINE FORGED NOC - FORGING.</t>
  </si>
  <si>
    <t>TOOL MFG-DROP OR MACHINE FORGED: FORGING</t>
  </si>
  <si>
    <t>3111</t>
  </si>
  <si>
    <t>Blacksmith.</t>
  </si>
  <si>
    <t>Pipe Bending and Cutting</t>
  </si>
  <si>
    <t>BLACKSMITH</t>
  </si>
  <si>
    <t>PIPE BENDING OR CUTTING</t>
  </si>
  <si>
    <t>PIPE - BENDING AND CUTTING</t>
  </si>
  <si>
    <t>BLACKSMITH NPD</t>
  </si>
  <si>
    <t>Pipe Bending-Aluminum</t>
  </si>
  <si>
    <t>Pipe Cutting &amp; Welding-Shop</t>
  </si>
  <si>
    <t>Pipe Fabrication-Shop</t>
  </si>
  <si>
    <t>3113</t>
  </si>
  <si>
    <t>Tool Mfg.-Not Drop or Machine Forged NOC</t>
  </si>
  <si>
    <t>AGRICULTURAL HAND TOOL MFG</t>
  </si>
  <si>
    <t>AXE OR SLEDGE HAMMER MFG</t>
  </si>
  <si>
    <t>CONSTRUCTION, LOGGING, MINING, OIL OR WATER WELL</t>
  </si>
  <si>
    <t>CUTTING TOOL MFG</t>
  </si>
  <si>
    <t>FILE MFG</t>
  </si>
  <si>
    <t>NOT DROP OR MACHINE FORGED - NOC</t>
  </si>
  <si>
    <t>PUNCH MFG - FOR MARKING METAL</t>
  </si>
  <si>
    <t>SAW MFG</t>
  </si>
  <si>
    <t>SAW SHARPENING</t>
  </si>
  <si>
    <t>TOOL MFG: AGRICULTURAL</t>
  </si>
  <si>
    <t>TOOL SHARPENDING - INDUSTRIAL TOOLS</t>
  </si>
  <si>
    <t>WHEELBARROW MFG</t>
  </si>
  <si>
    <t>TOOL MFG-NOT DROP OR MACHINE FORGED- NOC</t>
  </si>
  <si>
    <t>TOOL MFG-DROP OR MACHINE FORGED: TOOL MFG-NOT DROP OR MACHINE FORGED- NOC</t>
  </si>
  <si>
    <t>Cutlery Mfg. NOC</t>
  </si>
  <si>
    <t>File Mfg.</t>
  </si>
  <si>
    <t>Knife Mfg.</t>
  </si>
  <si>
    <t>Razor Mfg.</t>
  </si>
  <si>
    <t>Saw Mfg.</t>
  </si>
  <si>
    <t>Tool Mfg.-Carbide Tipped</t>
  </si>
  <si>
    <t>Welding or Cutting Tips Mfg.</t>
  </si>
  <si>
    <t>3114</t>
  </si>
  <si>
    <t>Tool Mfg.-Drop or Machine Forged NOC-Machining or Finishing of Tools or Die Making Operations</t>
  </si>
  <si>
    <t>TOOL MFG: DROP OR MACHINE FORGED - NOC: MACHINGING OR FINISHING OF TOOLS</t>
  </si>
  <si>
    <t>TOOL MFG.-DROP OR MACHINE FORGED-NOC: MACHINING OR FINISHING OF TOLLS OR DIE MAKING OPERATIONS</t>
  </si>
  <si>
    <t>TOOL MFG-DROP OR MACHINE FORGED: MACHINING or fi nishing of TOOLS OR DIE MAKING</t>
  </si>
  <si>
    <t>Automatic Screw Machine Products Mfg.</t>
  </si>
  <si>
    <t>File Sharpening</t>
  </si>
  <si>
    <t>Nail Mfg.</t>
  </si>
  <si>
    <t>Saw Sharpening-All Kinds</t>
  </si>
  <si>
    <t>Screw Mfg.</t>
  </si>
  <si>
    <t>3116</t>
  </si>
  <si>
    <t>TOOL MFG: DIES JIGS OR FIXTURES</t>
  </si>
  <si>
    <t>3118</t>
  </si>
  <si>
    <t>Saw-Sharpening</t>
  </si>
  <si>
    <t>SAW - SHARPENING</t>
  </si>
  <si>
    <t>3119</t>
  </si>
  <si>
    <t>Needle Mfg.</t>
  </si>
  <si>
    <t>Pen Point Mfg.</t>
  </si>
  <si>
    <t>NEEDLE MFG</t>
  </si>
  <si>
    <t>PEN POINT MFG</t>
  </si>
  <si>
    <t>3122</t>
  </si>
  <si>
    <t>Razor Mfg. NOC</t>
  </si>
  <si>
    <t>CUTLERY MFG NOC</t>
  </si>
  <si>
    <t>RAZOR MFG -NOC</t>
  </si>
  <si>
    <t>RAZOR MFG NOC</t>
  </si>
  <si>
    <t>3126</t>
  </si>
  <si>
    <t>Tool Mfg.-Agricultural, Construction, Logging, Mining, Oil, or Artesian Well</t>
  </si>
  <si>
    <t>TOOL MFG.-AGRICULTURAL, CONSTRUCTION, LOGGING, MINNING, OIL OR ARTESIAN WELL</t>
  </si>
  <si>
    <t>Automatic Sprinkler Head Mfg.</t>
  </si>
  <si>
    <t>Bit Mfg.-Oil Drilling, Seismograph, Etc.</t>
  </si>
  <si>
    <t>Centralizer Mfg.-Oil</t>
  </si>
  <si>
    <t>Christmas Tree Mfg.-Oil</t>
  </si>
  <si>
    <t>Drill Bit Mfg.-Oil</t>
  </si>
  <si>
    <t>Engine Mfg. NOC</t>
  </si>
  <si>
    <t>Hydraulics Mfg.</t>
  </si>
  <si>
    <t>Hydraulics Repair Service-Shop Only</t>
  </si>
  <si>
    <t>Motorcycle Engine Mfg.</t>
  </si>
  <si>
    <t>Oil Field Specialty Tools Mfg.</t>
  </si>
  <si>
    <t>Oil or Gas Well-Meter Mfg.</t>
  </si>
  <si>
    <t>Oil Tool Mfg.</t>
  </si>
  <si>
    <t>Pipe Screen Mfg.</t>
  </si>
  <si>
    <t>Pump Mfg.</t>
  </si>
  <si>
    <t>Pump Valve Mfg.-Oil</t>
  </si>
  <si>
    <t>Seals Mfg.-Mechanical</t>
  </si>
  <si>
    <t>Sprinkler Head Mfg.</t>
  </si>
  <si>
    <t>Valve Mfg.</t>
  </si>
  <si>
    <t>Valve Rebuilding-Service for Pipeline &amp; Refinery Valves</t>
  </si>
  <si>
    <t>Water Meter Mfg.</t>
  </si>
  <si>
    <t>Well Tester Mfg.</t>
  </si>
  <si>
    <t>3131</t>
  </si>
  <si>
    <t>Button or Fastener Mfg.-Metal</t>
  </si>
  <si>
    <t>Fastener or Button Mfg.-Metal</t>
  </si>
  <si>
    <t>Zipper Mfg.</t>
  </si>
  <si>
    <t>BOTTLE CAP MFG OR REPAIR</t>
  </si>
  <si>
    <t>BUTTON OR FASTENER MFG - METAL</t>
  </si>
  <si>
    <t>ZIPPER MFG</t>
  </si>
  <si>
    <t>BUTTON OR FASTENER MFG-METAL</t>
  </si>
  <si>
    <t>FASTENER OR BUTTON MFG - METAL</t>
  </si>
  <si>
    <t>FASTENER or Button MFG-METAL</t>
  </si>
  <si>
    <t>3132</t>
  </si>
  <si>
    <t>Bolt or Nut Mfg.</t>
  </si>
  <si>
    <t>Nut or Bolt Mfg.</t>
  </si>
  <si>
    <t>Spike Mfg.</t>
  </si>
  <si>
    <t>BOLT OR NUT MFG</t>
  </si>
  <si>
    <t>SPIKE MFG</t>
  </si>
  <si>
    <t>NUT or Bolt MFG</t>
  </si>
  <si>
    <t>Anchor Bolt Mfg.</t>
  </si>
  <si>
    <t>Die Casting-Mfg.</t>
  </si>
  <si>
    <t>Die Casting-Nonferrous</t>
  </si>
  <si>
    <t>3145</t>
  </si>
  <si>
    <t>AUTOMATIC SCREW MACHINE PRODUCTS MFG</t>
  </si>
  <si>
    <t>SCREW MFG</t>
  </si>
  <si>
    <t>AUTOMATIC SCREW MACHine PRODucts MFG NPD</t>
  </si>
  <si>
    <t>3146</t>
  </si>
  <si>
    <t>Hardware Mfg. NOC</t>
  </si>
  <si>
    <t>Horseshoe Mfg.</t>
  </si>
  <si>
    <t>Skate Mfg.</t>
  </si>
  <si>
    <t>AUTO WINDOW AND TRIM MOLDING MFG</t>
  </si>
  <si>
    <t>CHAIN MFG - ROLL OR DRIVE TYPE</t>
  </si>
  <si>
    <t>HARDWARE MFG - NOC</t>
  </si>
  <si>
    <t>HORSE SHOE MFG</t>
  </si>
  <si>
    <t>SKATE MFG</t>
  </si>
  <si>
    <t>HARDWARE MFG NOC</t>
  </si>
  <si>
    <t>HORSESHOE MFG</t>
  </si>
  <si>
    <t>Anchor Tie-Down Mfg. for Mobile Homes</t>
  </si>
  <si>
    <t>Bits and Spurs Mfg.-Metal</t>
  </si>
  <si>
    <t>Brass or Copper Goods Mfg.</t>
  </si>
  <si>
    <t>Copper or Brass Goods Mfg.</t>
  </si>
  <si>
    <t>Copper Tubing &amp; Fittings Mfg.</t>
  </si>
  <si>
    <t>Cork Gasket Mfg.</t>
  </si>
  <si>
    <t>Exhaust Tail Pipe Extensions Mfg.</t>
  </si>
  <si>
    <t>Filter Mfg.-Screen Wire-Water Filters for Laundries</t>
  </si>
  <si>
    <t>Fire Extinguisher Mfg.-Plastic &amp; Metal</t>
  </si>
  <si>
    <t>Foundry-Lost Wax</t>
  </si>
  <si>
    <t>Horse Shoe Mfg.</t>
  </si>
  <si>
    <t>Industrial Hose Assembly Mfg.</t>
  </si>
  <si>
    <t>Investment Foundry</t>
  </si>
  <si>
    <t>Lock Mfg.</t>
  </si>
  <si>
    <t>Muffler Mfg.-Automotive, Truck &amp; Industrial</t>
  </si>
  <si>
    <t>Pipe Nipples, Couplings, and Fittings Mfg.-Plumbing</t>
  </si>
  <si>
    <t>Plumbers’ Supplies Mfg. NOC</t>
  </si>
  <si>
    <t>Sucker Rod Mfg.-Water Well</t>
  </si>
  <si>
    <t>Toy Mfg.-Metal</t>
  </si>
  <si>
    <t>Type Foundry</t>
  </si>
  <si>
    <t>3169</t>
  </si>
  <si>
    <t>HEATER OR RADIATOR MFG.</t>
  </si>
  <si>
    <t>Stove Mfg.</t>
  </si>
  <si>
    <t>STOVE MFG</t>
  </si>
  <si>
    <t>RADIATOR OR HEATER MFG</t>
  </si>
  <si>
    <t>3175</t>
  </si>
  <si>
    <t>Heater or Radiator Mfg.</t>
  </si>
  <si>
    <t>Radiator or Heater Mfg.</t>
  </si>
  <si>
    <t>3179</t>
  </si>
  <si>
    <t>Electrical Apparatus Mfg. NOC</t>
  </si>
  <si>
    <t>AUTO HORN MFG - ELECTRIC</t>
  </si>
  <si>
    <t>AUTOMOBILE LAMP MFG</t>
  </si>
  <si>
    <t>BATTERY MFG</t>
  </si>
  <si>
    <t>ELECTRIC OR GAS LIGHTING FIXTURES MFG</t>
  </si>
  <si>
    <t>ELECTRIC RAZOR MFG OR REPAIR</t>
  </si>
  <si>
    <t>ELECTRICAL APPARATUS MFG - NOC</t>
  </si>
  <si>
    <t>FIRE ALARM SIGN MFG</t>
  </si>
  <si>
    <t>FLASHLIGHT MFG OR ASSEMBLY</t>
  </si>
  <si>
    <t>LAMP OR LANTERN MFG</t>
  </si>
  <si>
    <t>REFRIGERATOR MFG - METAL</t>
  </si>
  <si>
    <t>ELECTRICAL APPARATUS MFG NOC</t>
  </si>
  <si>
    <t>REFRIGERATOR MFG. - METAL - DOMESTIC OR COMMERCIAL</t>
  </si>
  <si>
    <t>ELECTRIC APPARATUS MFG NOC</t>
  </si>
  <si>
    <t>Air Conditioner Mfg.-Refrigerated-Auto and Window Type</t>
  </si>
  <si>
    <t>Air Conditioning Coil Mfg.</t>
  </si>
  <si>
    <t>Air Conditioning Compressor Repair-Shop</t>
  </si>
  <si>
    <t>Air Filtering Equipment Mfg.-Electric</t>
  </si>
  <si>
    <t>Antenna Mfg.-Microwave</t>
  </si>
  <si>
    <t>Carpet Cleaning Machine Mfg.</t>
  </si>
  <si>
    <t>Compressor Rebuilding and Repairing-Refrigerator and Air-Conditioning</t>
  </si>
  <si>
    <t>Electric or Gas Lighting Fixtures Mfg.</t>
  </si>
  <si>
    <t>Garage Door Opener Mfg.</t>
  </si>
  <si>
    <t>Gas Light Mfg.</t>
  </si>
  <si>
    <t>Gas or Electric Lighting Fixtures Mfg.</t>
  </si>
  <si>
    <t>Kiln Mfg.-Electric</t>
  </si>
  <si>
    <t>Refrigeration-Commercial-Shop</t>
  </si>
  <si>
    <t>Satellite Receiving Dish Mfg.</t>
  </si>
  <si>
    <t>Solar Photocell Assembly</t>
  </si>
  <si>
    <t>3180</t>
  </si>
  <si>
    <t>LAMP OR PORTABLE LANTERN MFG.</t>
  </si>
  <si>
    <t>GAS OR ELECTRIC LIGHTING FIXTURES MFG</t>
  </si>
  <si>
    <t>LAMP OR PORTABLE LANTERN MFG</t>
  </si>
  <si>
    <t>3188</t>
  </si>
  <si>
    <t>PLUMBERS’ SUPPLIES MFG - NOC</t>
  </si>
  <si>
    <t>PLUMBERS SUPPLIES MFG NOC</t>
  </si>
  <si>
    <t>PLUMBERS’ SUPPLIES MFG NOC</t>
  </si>
  <si>
    <t>3192</t>
  </si>
  <si>
    <t>LAMP MFG OR ASSEMBLY-ELECTRIC-Floor or Table</t>
  </si>
  <si>
    <t>3193</t>
  </si>
  <si>
    <t>ELECTRIC or Gas LIGHTing FIXTURE MFG or ASSEMBLY NOC</t>
  </si>
  <si>
    <t>GAS COMPANY: GAS or ELECTRIC LIGHTING FIXTURES MFG or ASSEMBLY NOC</t>
  </si>
  <si>
    <t>3194</t>
  </si>
  <si>
    <t>ELECTRIC LIGHTing FIXTURE MFG or ASSEMBLY- FLUORESCENT</t>
  </si>
  <si>
    <t>3220</t>
  </si>
  <si>
    <t>Can Mfg.</t>
  </si>
  <si>
    <t>CAN MFG</t>
  </si>
  <si>
    <t>Filter Cartridge Mfg.-Oil</t>
  </si>
  <si>
    <t>Filter Cartridge Reconditioning-Auto &amp; Industrial</t>
  </si>
  <si>
    <t>Oil Filter Mfg.</t>
  </si>
  <si>
    <t>3223</t>
  </si>
  <si>
    <t>Lamp or Portable Lantern Mfg.</t>
  </si>
  <si>
    <t>Portable Lantern or Lamp Mfg.</t>
  </si>
  <si>
    <t>3224</t>
  </si>
  <si>
    <t>Agate or Enamel Ware Mfg.</t>
  </si>
  <si>
    <t>Enamel or Agate Ware Mfg.</t>
  </si>
  <si>
    <t>AGATE OR ENAMEL WARE MFG</t>
  </si>
  <si>
    <t>3227</t>
  </si>
  <si>
    <t>Aluminum Ware Mfg.</t>
  </si>
  <si>
    <t>ALUMINUM WARE MFG</t>
  </si>
  <si>
    <t>Aluminum Extrusion Mfg.</t>
  </si>
  <si>
    <t>Metal Forming-Spinning</t>
  </si>
  <si>
    <t>3228</t>
  </si>
  <si>
    <t>COLLAPSIBLE WHITE METAL TUBE and Cap MFG</t>
  </si>
  <si>
    <t>3240</t>
  </si>
  <si>
    <t>Cable or Wire Rope Mfg.-Iron or Steel.</t>
  </si>
  <si>
    <t>CABLE OR WIRE ROPE MFG - IRON OR STEEL</t>
  </si>
  <si>
    <t>3241</t>
  </si>
  <si>
    <t>Wire Drawing-Iron or Steel</t>
  </si>
  <si>
    <t>WIRE DRAWING</t>
  </si>
  <si>
    <t>3255</t>
  </si>
  <si>
    <t>Wire Cloth Mfg.</t>
  </si>
  <si>
    <t>WIRE CLOTH MFG</t>
  </si>
  <si>
    <t>3257</t>
  </si>
  <si>
    <t>Chain Mfg.-Formed or Welded</t>
  </si>
  <si>
    <t>Air Conditioner Filter Mfg.-Metal</t>
  </si>
  <si>
    <t>Coat Hanger Mfg.-Wire</t>
  </si>
  <si>
    <t>Concrete Reinforcing Mesh Mfg.</t>
  </si>
  <si>
    <t>Fence Mfg.-Metal Chain-Link</t>
  </si>
  <si>
    <t>Fence Mfg.-Wire</t>
  </si>
  <si>
    <t>Filter Mfg.-Metal-For Air Conditioners</t>
  </si>
  <si>
    <t>Grocery Cart and Display Rack Mfg.-Wire</t>
  </si>
  <si>
    <t>Pipe Sling Mfg.-Wire</t>
  </si>
  <si>
    <t>Spring Mfg.-Wire</t>
  </si>
  <si>
    <t>Wire Fence Mfg.</t>
  </si>
  <si>
    <t>Wire Goods Mfg. NOC</t>
  </si>
  <si>
    <t>TIE, POST OR POLE YARD &amp; DRIVERS</t>
  </si>
  <si>
    <t>WOOD - PRESERVING &amp; DRIVERS</t>
  </si>
  <si>
    <t>POLE, Post or Tie YARD &amp; Drivers</t>
  </si>
  <si>
    <t>3004</t>
  </si>
  <si>
    <t>Iron or Steel-Manufacturing-Steelmaking &amp; Drivers.</t>
  </si>
  <si>
    <t>IRON OR STEEL: MANUFACTURING: STEEL MAKING</t>
  </si>
  <si>
    <t>IRON OR STEEL MFG: STEEL MAKING &amp; DRIVERS</t>
  </si>
  <si>
    <t>IRON OR STEEL: STEEL MAKING &amp; Drivers</t>
  </si>
  <si>
    <t>Iron or Steel Mfg.-All Types &amp; Drivers</t>
  </si>
  <si>
    <t>Rolling Mill-Iron or Steel &amp; Drivers</t>
  </si>
  <si>
    <t>3018</t>
  </si>
  <si>
    <t>Iron or Steel-Manufacturing-Rolling Mill &amp; Drivers.</t>
  </si>
  <si>
    <t>IRON OR STEEL: MANUFACTURING: ROLLING MILL</t>
  </si>
  <si>
    <t>IRON OR STEEL MFG: ROLLING MILL &amp; DRIVERS</t>
  </si>
  <si>
    <t>IRON OR STEEL: ROLLING MILL &amp; Drivers</t>
  </si>
  <si>
    <t>3022</t>
  </si>
  <si>
    <t>Pipe or Tube Mfg. NOC &amp; Drivers</t>
  </si>
  <si>
    <t>PIPE OR TUBE MFG - NOC</t>
  </si>
  <si>
    <t>PIPE OR TUBE MFG NOC &amp; DRIVERS</t>
  </si>
  <si>
    <t>Copper Tubing Drawing &amp; Drivers</t>
  </si>
  <si>
    <t>3027</t>
  </si>
  <si>
    <t>Lead Works &amp; Drivers.</t>
  </si>
  <si>
    <t>Pipe or Tube Mfg.-Lead &amp; Drivers</t>
  </si>
  <si>
    <t>Rolling Mill NOC &amp; Drivers</t>
  </si>
  <si>
    <t>LEAD WORKS</t>
  </si>
  <si>
    <t>PIPE OR TUBE MFG - LEAD</t>
  </si>
  <si>
    <t>ROLLING MILL - NOC (not iron or steel)</t>
  </si>
  <si>
    <t>LEAD WORKS &amp; DRIVERS</t>
  </si>
  <si>
    <t>PIPE OR TUBE MFG - LEAD &amp; DRIVERS</t>
  </si>
  <si>
    <t>ROLLING MILL - IRON OR STEEL NOC &amp; DRIVERS</t>
  </si>
  <si>
    <t>3028</t>
  </si>
  <si>
    <t>Pipe or Tube Mfg.-Iron or Steel &amp; Drivers</t>
  </si>
  <si>
    <t>PIPE OR TUBE MFG - IRON OR STEEL</t>
  </si>
  <si>
    <t>PIPE OR TUBE MFG-IRON OR STEEL- &amp; DRIVERS</t>
  </si>
  <si>
    <t>PIPE or Tube MFG-IRON OR STEEL-not cast iron- &amp; Drivers</t>
  </si>
  <si>
    <t>Pipe or Tube Mfg.-Iron, Steel, or Cast Iron &amp; Drivers</t>
  </si>
  <si>
    <t>Upsetting Tubing &amp; Drivers</t>
  </si>
  <si>
    <t>3030</t>
  </si>
  <si>
    <t>Iron or Steel-Fabrication-Ironworks or Steelworks-Shop-Structural &amp; Drivers.</t>
  </si>
  <si>
    <t>IRON OR STEEL: FABRICATING: SHOP - STRUCTURAL</t>
  </si>
  <si>
    <t>IRON OR STEEL-IRON OR STEEL WORKS- SHOP-STRUCTURAL &amp; DRIVERS</t>
  </si>
  <si>
    <t>IRON OR STEEL: IRON OR STEEL WORKS-SHOP- STRUCTURAL-&amp; Drivers</t>
  </si>
  <si>
    <t>3040</t>
  </si>
  <si>
    <t>Iron or Steel-Fabrication-Ironworks-Shop-Ornamental &amp; Drivers.-XYZ</t>
  </si>
  <si>
    <t>IRON OR STEEL: FABRICATING: SHOP - NON-STRUCTURAL</t>
  </si>
  <si>
    <t>IRON OR STEEL-IRON WORKS-SHOP- ORNAMENTAL &amp; DRIVERS</t>
  </si>
  <si>
    <t>IRON OR STEEL: IRON WORKS-SHOP-ORNAMENTAL-&amp; Drivers</t>
  </si>
  <si>
    <t>Building Mfg.-Portable-Metal-Shop &amp; Drivers</t>
  </si>
  <si>
    <t>Bumper and Trailer Hitch Mfg. &amp; Drivers</t>
  </si>
  <si>
    <t>Burglar Guards or Bars Mfg. &amp; Drivers</t>
  </si>
  <si>
    <t>Cage Mfg.-Animal &amp; Drivers</t>
  </si>
  <si>
    <t>Cattle Chute Mfg.-Metal &amp; Drivers</t>
  </si>
  <si>
    <t>Cattle Feeder Mfg.-Metal &amp; Drivers</t>
  </si>
  <si>
    <t>Concrete Form or Pan Mfg.-Steel-Includes Repair-Larger Than 14 Gauge &amp; Drivers</t>
  </si>
  <si>
    <t>Decking-Steel-Fabrication Shop &amp; Drivers</t>
  </si>
  <si>
    <t>Iron or Steel-Fabrication-Iron or Steelworks-Shop &amp; Drivers</t>
  </si>
  <si>
    <t>Jail or Prison Cell Mfg. &amp; Drivers</t>
  </si>
  <si>
    <t>Rebar Fabrication-Shop &amp; Drivers</t>
  </si>
  <si>
    <t>Refuse Container Mfg.-Dumpsters &amp; Drivers</t>
  </si>
  <si>
    <t>Stairway or Fire Escape Mfg. &amp; Drivers</t>
  </si>
  <si>
    <t>Tank Mfg.-Metal-Fuel Tanks for Vehicles &amp; Drivers</t>
  </si>
  <si>
    <t>Tool Box Mfg.-Gang Type and Truck Type &amp; Drivers</t>
  </si>
  <si>
    <t>3041</t>
  </si>
  <si>
    <t>Iron or Steel-Fabrication-Ironworks-Shop-Decorative or Artistic &amp; Foundries, Drivers.</t>
  </si>
  <si>
    <t>IRON OR STEEL-FABRICATION, IRON WORKS-SHOP-DECORATIVE OR ARTISTIC &amp; FOUNDRIES, DRIVERS</t>
  </si>
  <si>
    <t>IRON OR STEEL: IRON WORKS-SHOP-DECORATIVE or artistic-&amp; FOUNDRIES, Drivers</t>
  </si>
  <si>
    <t>Iron or Steel-Fabrication-Iron Works-Shop-Decorative or Artistic and Foundries, Drivers</t>
  </si>
  <si>
    <t>Sculpture Fabrication-Metal &amp; Drivers</t>
  </si>
  <si>
    <t>3042</t>
  </si>
  <si>
    <t>Elevator or Escalator Mfg.</t>
  </si>
  <si>
    <t>Escalator or Elevator Mfg.</t>
  </si>
  <si>
    <t>ELEVATOR OR ESCALATOR MFG</t>
  </si>
  <si>
    <t>ESCALATOR OR ELEVATOR MFG</t>
  </si>
  <si>
    <t>3045</t>
  </si>
  <si>
    <t>STEAMSHIP LINE OR AGENCY - PORT EMPLOYEES: STEEL BARREL OR DRUM MFG-&amp; Drivers</t>
  </si>
  <si>
    <t>3060</t>
  </si>
  <si>
    <t>DOOR, Door Frame or Sash MFG-WOOD-METAL COVERED</t>
  </si>
  <si>
    <t>3061</t>
  </si>
  <si>
    <t>KITCHEN EQUIPMENT MFG-SHEET METAL-Shop &amp; Installation</t>
  </si>
  <si>
    <t>3064</t>
  </si>
  <si>
    <t>Sign Manufacturing-Metal</t>
  </si>
  <si>
    <t>Sign Manufacturing-Neon</t>
  </si>
  <si>
    <t>Sign Manufacturing-Silk Screen Printing-Metal</t>
  </si>
  <si>
    <t>Sign Manufacturing</t>
  </si>
  <si>
    <t>SIGN MFG - METAL</t>
  </si>
  <si>
    <t>Sign Manufacturing-With No Installation Outside of Buildings</t>
  </si>
  <si>
    <t>SIGN MANUFACTURING - NEON</t>
  </si>
  <si>
    <t>SIGN MANUFACTURING - SILK SCREEN PRINTING - METAL</t>
  </si>
  <si>
    <t>SIGN MFG-METAL</t>
  </si>
  <si>
    <t>Signs-Manufacturing</t>
  </si>
  <si>
    <t>Sign Mfg.-Metal</t>
  </si>
  <si>
    <t>Sign Mfg.-Porcelain-Out of Aluminum</t>
  </si>
  <si>
    <t>3066</t>
  </si>
  <si>
    <t>COOKING UNTENSILS MFG - STEEL</t>
  </si>
  <si>
    <t>COOPER SMITH</t>
  </si>
  <si>
    <t>DOOR, DOOR FRAME OR SASH MFG - WOOD - METAL COVERED</t>
  </si>
  <si>
    <t>SHEET METAL WORK SHOP</t>
  </si>
  <si>
    <t>SHEET METAL WORK-SHOP</t>
  </si>
  <si>
    <t>Aircraft Subassemblies Mfg.</t>
  </si>
  <si>
    <t>Aluminum Awning Mfg.</t>
  </si>
  <si>
    <t>Aluminum Door, Window and Frame Mfg.</t>
  </si>
  <si>
    <t>Awning Mfg.-Metal</t>
  </si>
  <si>
    <t>Barbecue Grill Mfg.</t>
  </si>
  <si>
    <t>Barrel or Drum Reconditioning-Metal</t>
  </si>
  <si>
    <t>Bathroom Door Frame Mfg.-Metal</t>
  </si>
  <si>
    <t>Bedstead Mfg. or Assembly-Metal</t>
  </si>
  <si>
    <t>Blackboard or Chalkboard Mfg.</t>
  </si>
  <si>
    <t>Cabinet, Shelving &amp; Bin Mfg.-Metal</t>
  </si>
  <si>
    <t>Carport Fabrication-Shop-Metal</t>
  </si>
  <si>
    <t>Casket or Coffin Mfg. or Assembly-Metal</t>
  </si>
  <si>
    <t>Coffin or Casket Mfg. or Assembly-Metal</t>
  </si>
  <si>
    <t>Concrete Form or Pan Mfg.-Steel-Includes Repair-Smaller Than 14 Gauge</t>
  </si>
  <si>
    <t>Cooling Tower Mfg.-Metal</t>
  </si>
  <si>
    <t>Coppersmith-Shop</t>
  </si>
  <si>
    <t>Culvert Mfg.-Corrugated Pipe</t>
  </si>
  <si>
    <t>Door Mfg.-Accordion Type-Metal &amp; Plastic</t>
  </si>
  <si>
    <t>Door or Window Mfg.-Metal</t>
  </si>
  <si>
    <t>Door, Door Frame, or Sash Mfg.-Wood-Metal Covered</t>
  </si>
  <si>
    <t>Drum Mfg.-Steel</t>
  </si>
  <si>
    <t>Drum or Barrel Reconditioning-Metal</t>
  </si>
  <si>
    <t>Electrical Outlet Box Mfg.</t>
  </si>
  <si>
    <t>Fan Assembly-Attic-From Manufactured Parts</t>
  </si>
  <si>
    <t>Fence Hardware Mfg.-Metal</t>
  </si>
  <si>
    <t>Fence Post Mfg.-Metal</t>
  </si>
  <si>
    <t>Fireproof Equipment Mfg.</t>
  </si>
  <si>
    <t>Furniture Mfg.-Metal</t>
  </si>
  <si>
    <t>Gate Mfg.-Metal</t>
  </si>
  <si>
    <t>Jalousie Window Mfg.</t>
  </si>
  <si>
    <t>Kitchen Equipment Mfg.-Metal</t>
  </si>
  <si>
    <t>Metal Goods Mfg. NOC</t>
  </si>
  <si>
    <t>Metal Stamping</t>
  </si>
  <si>
    <t>Refrigerated Showcase Mfg.-Metal</t>
  </si>
  <si>
    <t>Roof Decking Mfg.-Metal</t>
  </si>
  <si>
    <t>Screen Mfg. or Fabrication-Metal</t>
  </si>
  <si>
    <t>Shower Door and Stall Mfg.</t>
  </si>
  <si>
    <t>Skylight Mfg.-Plastic &amp; Metal</t>
  </si>
  <si>
    <t>Solar Water Heater Panel Mfg.</t>
  </si>
  <si>
    <t>Spiral Duct or Pipe Mfg.-Sheet Metal</t>
  </si>
  <si>
    <t>Spring Mfg.</t>
  </si>
  <si>
    <t>Stove Hood Mfg.</t>
  </si>
  <si>
    <t>Threshold Fabricating-Metal</t>
  </si>
  <si>
    <t>Venetian Blind Mfg.-Metal</t>
  </si>
  <si>
    <t>Water Heater Mfg.-Domestic</t>
  </si>
  <si>
    <t>Weatherstrip Mfg.-Metal</t>
  </si>
  <si>
    <t>Window or Door Mfg.-Metal</t>
  </si>
  <si>
    <t>3075</t>
  </si>
  <si>
    <t>COPPERSMITH-SHOP</t>
  </si>
  <si>
    <t>3076</t>
  </si>
  <si>
    <t>Airplane Subassemblies Mfg.-Metal</t>
  </si>
  <si>
    <t>Awning Mfg.-Metal-Mfg. of Canvas Products or Mfg. of Metal Awnings Exclusively</t>
  </si>
  <si>
    <t>Jalousie or Jalousie Screen-Mfg.</t>
  </si>
  <si>
    <t>Sheet Metal Products Mfg.</t>
  </si>
  <si>
    <t>Soda Water Fountain or Apparatus Mfg.</t>
  </si>
  <si>
    <t>AIRPLANE SUBASSEMBLIES MFG - METAL</t>
  </si>
  <si>
    <t>AWNING MFG - METAL</t>
  </si>
  <si>
    <t>BABY CARRIAGE MFG</t>
  </si>
  <si>
    <t>BEDSTEAD MFG OR ASSEMBLY</t>
  </si>
  <si>
    <t>BICYCLE MFG OR ASSEMBLY</t>
  </si>
  <si>
    <t>CASKET OR COFFIN MFG OR ASSEMBLY - METAL</t>
  </si>
  <si>
    <t>DOOR MFG - METAL</t>
  </si>
  <si>
    <t>FIREPROOF EQUIPMENT MFG</t>
  </si>
  <si>
    <t>GARMENT RACK MFG - STEEL</t>
  </si>
  <si>
    <t>HOTEL AND RESTAURANT KITCHEN EQUIPMENT MFG - SHEET METAL</t>
  </si>
  <si>
    <t>ICE CREAM CABINET MFG - METAL</t>
  </si>
  <si>
    <t>INCUBATOR MFG - METAL</t>
  </si>
  <si>
    <t>JALOUSIE OR JALOUSIE SCREEN MFG - METAL OR GLASS</t>
  </si>
  <si>
    <t>MOTORCYCLE MFG OR ASSEMBLY</t>
  </si>
  <si>
    <t>SODA WATER FOUNTAIN OR APPARATUS MFG</t>
  </si>
  <si>
    <t>AWNING MFG - METAL - MFG OF CANVAS PRODUCTS OR MFG OF METAL AWNINGS EXCLUSIVELY</t>
  </si>
  <si>
    <t>COPPERSMITH - SHOP</t>
  </si>
  <si>
    <t>JALOUSIE OR JALOUSIE SCREEN - MFG</t>
  </si>
  <si>
    <t>REFRIGERATOR MFG - METAL - DOMESTIC OR COMMERCIAL - ALL OTHER OPERATIONS</t>
  </si>
  <si>
    <t>SHEET METAL PRODUCTS MFG-SHOP ONLY</t>
  </si>
  <si>
    <t>AWNING MFG-METAL-SHOP WORK ONLY</t>
  </si>
  <si>
    <t>BEDSTEAD MFG OR ASSEMBLY-METAL</t>
  </si>
  <si>
    <t>CASKET or Coffin MFG OR ASSEMBLY-METAL</t>
  </si>
  <si>
    <t>COFFIN or Casket MFG OR ASSEMBLYMETAL</t>
  </si>
  <si>
    <t>FURNITURE MFG-METAL</t>
  </si>
  <si>
    <t>3507</t>
  </si>
  <si>
    <t>Mining or Ore Milling Machinery Mfg.</t>
  </si>
  <si>
    <t>Ore Milling or Mining Machinery Mfg.</t>
  </si>
  <si>
    <t>Power Plow or Traction Engine Mfg.</t>
  </si>
  <si>
    <t>Road or Street Making Machinery Mfg.</t>
  </si>
  <si>
    <t>Safe Mfg. or Repairing</t>
  </si>
  <si>
    <t>Steam Shovel, Dredge, or Construction Machinery Mfg. NOC</t>
  </si>
  <si>
    <t>Street or Road Making Machinery Mfg.</t>
  </si>
  <si>
    <t>Traction Engine or Power Plow Mfg.</t>
  </si>
  <si>
    <t>Tractor Mfg.-Caterpillar Type</t>
  </si>
  <si>
    <t>BED SPRING OR WIRE MATTRESS MFG</t>
  </si>
  <si>
    <t>CABLE OR WIRE ROPE MFG</t>
  </si>
  <si>
    <t>CHAIN MFG - FORMED OR WELDED FROM WIRE</t>
  </si>
  <si>
    <t>FENCE MFG - WIRE</t>
  </si>
  <si>
    <t>LAMP SHADE FRAME MFG - WIRE</t>
  </si>
  <si>
    <t>NAIL MFG</t>
  </si>
  <si>
    <t>SNOW FENCE MFG: WIRE TWISTING</t>
  </si>
  <si>
    <t>WELDING ROD MFG</t>
  </si>
  <si>
    <t>CHAIN MFG - FORMED OR WELDED</t>
  </si>
  <si>
    <t>FENCE MFG. - WIRE</t>
  </si>
  <si>
    <t>WIRE - FENCE MFG</t>
  </si>
  <si>
    <t>WIRE GOODS MFG NOC</t>
  </si>
  <si>
    <t>3270</t>
  </si>
  <si>
    <t>Eyelet Mfg.</t>
  </si>
  <si>
    <t>Pin Mfg.</t>
  </si>
  <si>
    <t>Razor Mfg.-Safety</t>
  </si>
  <si>
    <t>Tack Mfg.</t>
  </si>
  <si>
    <t>EYELET MFG</t>
  </si>
  <si>
    <t>PIN MFG</t>
  </si>
  <si>
    <t>RAZOR MFG - SAFETY</t>
  </si>
  <si>
    <t>TACK MFG</t>
  </si>
  <si>
    <t>3300</t>
  </si>
  <si>
    <t>Bedspring or Wire Mattress Mfg.</t>
  </si>
  <si>
    <t>Wire Mattress or Bedspring Mfg.</t>
  </si>
  <si>
    <t>WIRE - MATTRESS OR BEDSPRING MFG</t>
  </si>
  <si>
    <t>Bed Spring or Wire Mattress Mfg.</t>
  </si>
  <si>
    <t>Wire Mattress or Bed Spring Mfg.</t>
  </si>
  <si>
    <t>3303</t>
  </si>
  <si>
    <t>AUTO BUMPER MFG</t>
  </si>
  <si>
    <t>SPRING MFG (NOT WIRE SPRINGS)</t>
  </si>
  <si>
    <t>SPRING MFG</t>
  </si>
  <si>
    <t>3306</t>
  </si>
  <si>
    <t>HEAT TREATING OF METAL BY ELECTRICAL INDUCTION PROCESS</t>
  </si>
  <si>
    <t>3307</t>
  </si>
  <si>
    <t>Heat Treating-Metal.</t>
  </si>
  <si>
    <t>HEAT TREATING OF METAL</t>
  </si>
  <si>
    <t>HEAT TREATING-METAL</t>
  </si>
  <si>
    <t>HEAT TREATING-metal NPD</t>
  </si>
  <si>
    <t>3315</t>
  </si>
  <si>
    <t>Explosives or Ammunition Mfg.-Cartridge or Shell Case Mfg.-Metal</t>
  </si>
  <si>
    <t>BRASS OR COPPER GOODS MFG</t>
  </si>
  <si>
    <t>CARTRIDGE OR SHELL CASE MFG - METAL</t>
  </si>
  <si>
    <t>CIGAR AND CIGARETTE LIGHTER MFG OR ASSEMBLY</t>
  </si>
  <si>
    <t>COPPER OR BRASS GOODS MFG</t>
  </si>
  <si>
    <t>EXPLOSIVES OR AMMUNITION MFG - CARTRIDGE OR SHELL CASE MFG - METAL</t>
  </si>
  <si>
    <t>3316</t>
  </si>
  <si>
    <t>Explosives or Ammunition-Cartridge or Shell Case Mfg.-Metal</t>
  </si>
  <si>
    <t>3331</t>
  </si>
  <si>
    <t>Lead Mfg. &amp; Drivers</t>
  </si>
  <si>
    <t>Lead Pipe Mfg. &amp; Drivers</t>
  </si>
  <si>
    <t>Lead Works &amp; Drivers</t>
  </si>
  <si>
    <t>Smelting-Lead Reclaiming From Junk Batteries &amp; Drivers</t>
  </si>
  <si>
    <t>3334</t>
  </si>
  <si>
    <t>Tinfoil Mfg.</t>
  </si>
  <si>
    <t>TIN FOIL MFG</t>
  </si>
  <si>
    <t>3336</t>
  </si>
  <si>
    <t>Castings Mfg.-Metal-Lost Wax Process</t>
  </si>
  <si>
    <t>CASTINGS MFG. - METAL - LOST WAX PROCESS</t>
  </si>
  <si>
    <t>3339</t>
  </si>
  <si>
    <t>FOUNDRY-INVESTMENT CASTING</t>
  </si>
  <si>
    <t>3341</t>
  </si>
  <si>
    <t>CASTINGS MFG - METAL - INVESTMENT - LOST WAS PROCESS</t>
  </si>
  <si>
    <t>FOUNDRY, INVESTMENT CASTING - METAL - LOST WAX PROCESS</t>
  </si>
  <si>
    <t>3365</t>
  </si>
  <si>
    <t>Welding or Cutting NOC &amp; Drivers</t>
  </si>
  <si>
    <t>WELDING OR CUTTING - NOC</t>
  </si>
  <si>
    <t>Welding or Cutting NOC &amp; Drivers.</t>
  </si>
  <si>
    <t>Hard Banding Service-Field &amp; Drivers</t>
  </si>
  <si>
    <t>Oil or Gas Pipe Inspection-By Tuboscope, Sonoscope, Electromagnetic, and Ultrasonic Process-Pipeline Inspection &amp; Drivers</t>
  </si>
  <si>
    <t>Pipeline Weld Inspection-X-Ray &amp; Drivers</t>
  </si>
  <si>
    <t>Radiography-Oil or Gas Pipeline Weld Inspection-By Means of Radioactive Cobalt 60 or Portable X-Ray Equipment &amp; Drivers</t>
  </si>
  <si>
    <t>Rail Car Dismantling &amp; Drivers</t>
  </si>
  <si>
    <t>X-Ray of Pipeline Welds &amp; Drivers</t>
  </si>
  <si>
    <t>3372</t>
  </si>
  <si>
    <t>Detinning.</t>
  </si>
  <si>
    <t>Electroplating.</t>
  </si>
  <si>
    <t>Metal Finishing</t>
  </si>
  <si>
    <t>BY DIPPING OR SUBMERSION PROCESS</t>
  </si>
  <si>
    <t>DETINNING</t>
  </si>
  <si>
    <t>GALVANIZING OR TINNING</t>
  </si>
  <si>
    <t>DETINNING NPD</t>
  </si>
  <si>
    <t>ELECTROPLATING NPD</t>
  </si>
  <si>
    <t>Anodizing</t>
  </si>
  <si>
    <t>Chemical Milling</t>
  </si>
  <si>
    <t>Galvanizing or Tinning-Not Electrolytic</t>
  </si>
  <si>
    <t>Hard Banding-Electronic Process-Shop</t>
  </si>
  <si>
    <t>Heat Treating-Metal</t>
  </si>
  <si>
    <t>Tinning or Galvanizing</t>
  </si>
  <si>
    <t>3373</t>
  </si>
  <si>
    <t>Galvanizing or Tinning-Not Electrolytic.</t>
  </si>
  <si>
    <t>Tinning or Galvanizing-Not Electrolytic.</t>
  </si>
  <si>
    <t>GALVANIZING OR TINNING - NOT ELECTROLYTIC</t>
  </si>
  <si>
    <t>TINNING OR GALVANIZING - NOT ELECTROLYTIC</t>
  </si>
  <si>
    <t>GALVANIZING or Tinning-not electrolytic NPD</t>
  </si>
  <si>
    <t>TINNING or Galvanizing-not electrolytic NPD</t>
  </si>
  <si>
    <t>3381</t>
  </si>
  <si>
    <t>SILVERWARE MFG</t>
  </si>
  <si>
    <t>WATCH CASE MFG</t>
  </si>
  <si>
    <t>3383</t>
  </si>
  <si>
    <t>Gold Leaf Mfg.</t>
  </si>
  <si>
    <t>Jewelry Mfg.</t>
  </si>
  <si>
    <t>Musical Instrument Mfg.-Metal NOC</t>
  </si>
  <si>
    <t>Silverware Mfg.</t>
  </si>
  <si>
    <t>Watchcase Mfg.</t>
  </si>
  <si>
    <t>CLOCK MFG</t>
  </si>
  <si>
    <t>GOLD LEAF MFG</t>
  </si>
  <si>
    <t>JEWELRY MFG</t>
  </si>
  <si>
    <t>MUSICAL INSTRUMENT MFG - METAL - NOC</t>
  </si>
  <si>
    <t>WATCH OR WATCH CASE MFG</t>
  </si>
  <si>
    <t>MUSICAL INSTRUMENT MFG METAL - NOC</t>
  </si>
  <si>
    <t>WATCHCASE MFG</t>
  </si>
  <si>
    <t>Belt Buckle Mfg.-Brass, Silver, Etc.</t>
  </si>
  <si>
    <t>Buckle-Belt Mfg.-Brass, Silver, Etc.</t>
  </si>
  <si>
    <t>Button Mfg. NOC</t>
  </si>
  <si>
    <t>Clock Mfg.</t>
  </si>
  <si>
    <t>Watch Mfg.</t>
  </si>
  <si>
    <t>3384</t>
  </si>
  <si>
    <t>DIAMOND CUTTING or Polishing NPD</t>
  </si>
  <si>
    <t>PRECIOUS STONE SETTING NPD</t>
  </si>
  <si>
    <t>3385</t>
  </si>
  <si>
    <t>WATCH MFG</t>
  </si>
  <si>
    <t>3400</t>
  </si>
  <si>
    <t>Automobile-Stamped Parts Mfg.</t>
  </si>
  <si>
    <t>Barrel or Drum Mfg.-Metal.</t>
  </si>
  <si>
    <t>Metal Stamped Goods Mfg. NOC</t>
  </si>
  <si>
    <t>Metal Stamping Mfg. NOC</t>
  </si>
  <si>
    <t>AUTO PARTS MFG - MISCELLANEOUS STAMPED PARTS SUCH AS FENDERS</t>
  </si>
  <si>
    <t>BARREL OR DRUM MFG - STEEL</t>
  </si>
  <si>
    <t>GASKET OR WASHER MFG - BY PUNCH PRESS</t>
  </si>
  <si>
    <t>METAL GOODS - NOC</t>
  </si>
  <si>
    <t>METAL TAG MFG - STAMPED</t>
  </si>
  <si>
    <t>TINWARE MFG - PIE PANS, BUCKETS, PAILS, WASTE BASKETS, ASH CANS, DUSTPANS</t>
  </si>
  <si>
    <t>AUTOMOBILE - STAMPED PARTS MFG</t>
  </si>
  <si>
    <t>BARREL OR DRUM MFG - METAL</t>
  </si>
  <si>
    <t>METAL STAMPING MFG NOC</t>
  </si>
  <si>
    <t>METAL GOODS MFG NOC</t>
  </si>
  <si>
    <t>METAL STAMPING WORK-SHOP</t>
  </si>
  <si>
    <t>Agricultural or Construction Machinery Mfg.</t>
  </si>
  <si>
    <t>Construction or Agricultural Machinery Mfg.</t>
  </si>
  <si>
    <t>Cotton Gin Machine Mfg.</t>
  </si>
  <si>
    <t>Dredge, Steam Shovel, or Construction Machinery Mfg. NOC</t>
  </si>
  <si>
    <t>Locomotive Works</t>
  </si>
  <si>
    <t>Agricultural Machinery Mfg.</t>
  </si>
  <si>
    <t>Automobile Washing Equipment Mfg.</t>
  </si>
  <si>
    <t>Compressor Systems Mfg.-Skid Mounted</t>
  </si>
  <si>
    <t>Concrete Batch Plant Mfg.-Portable</t>
  </si>
  <si>
    <t>Concrete Mixer Mfg.-Transit Type</t>
  </si>
  <si>
    <t>Crane Mfg.-Overhead</t>
  </si>
  <si>
    <t>Drilling Rig Mfg.</t>
  </si>
  <si>
    <t>Feed Grinding &amp; Mixing Equipment Mfg.</t>
  </si>
  <si>
    <t>Golf Cart Mfg.</t>
  </si>
  <si>
    <t>Grain Elevator Equipment Mfg.</t>
  </si>
  <si>
    <t>Ice Crusher Mfg.</t>
  </si>
  <si>
    <t>Laundry Equipment Mfg.- Commercial</t>
  </si>
  <si>
    <t>Lawn Mower Mfg.-Power</t>
  </si>
  <si>
    <t>Machinery Mfg. NOC</t>
  </si>
  <si>
    <t>Oil or Gas Well-Drilling Rig Mfg. or Assembly</t>
  </si>
  <si>
    <t>Power Tong Mfg.</t>
  </si>
  <si>
    <t>Pump Jack Mfg.</t>
  </si>
  <si>
    <t>Saw Mfg.-Chain</t>
  </si>
  <si>
    <t>Street or Road Construction Machinery Mfg.</t>
  </si>
  <si>
    <t>3638</t>
  </si>
  <si>
    <t>Roller or Ball Bearing Mfg.</t>
  </si>
  <si>
    <t>Ball or Roller Bearing Mfg.</t>
  </si>
  <si>
    <t>BALL OR ROLLER BEARING MFG</t>
  </si>
  <si>
    <t>ROLLER OR BALL BEARING MFG</t>
  </si>
  <si>
    <t>BALL or Roller BEARING MFG NPD</t>
  </si>
  <si>
    <t>ROLLER or Ball BEARING MFG NPD</t>
  </si>
  <si>
    <t>AGRICULTURAL MACHINERY MFG</t>
  </si>
  <si>
    <t>CONTRUCTION MACHINERY, DREDGE OR STEAM SHOVEL MFG - NOC</t>
  </si>
  <si>
    <t>COTTON GIN MACHINE MFG</t>
  </si>
  <si>
    <t>MINING OR ORE MILLING MACHINERY MFG</t>
  </si>
  <si>
    <t>POWER PLOW OR TRACTION ENGINE MFG</t>
  </si>
  <si>
    <t>ROAD OR STREET MAKING MACHINERY MFG</t>
  </si>
  <si>
    <t>SAFE MFG OR REPAIRING</t>
  </si>
  <si>
    <t>TRACTOR MFG - CATERPILLAR TYPE</t>
  </si>
  <si>
    <t>AGRICULTURAL OR CONSTRUCTION MACHINERY MFG</t>
  </si>
  <si>
    <t>CONSTRUCTION MACHINERY, DREDGE, OR STEAM SHOVEL MFG. NOC</t>
  </si>
  <si>
    <t>ORE MILLING - OR MINING MACHINERY MFG</t>
  </si>
  <si>
    <t>STREET OR ROAD MAKING MACHINERY MFG</t>
  </si>
  <si>
    <t>TRACTION ENGINE OR POWER PLOW MFG</t>
  </si>
  <si>
    <t>TRACTOR MFG. - CATERPILLAR TYPE</t>
  </si>
  <si>
    <t>CONSTRuction MACHinery, Dredge or Steam Shovel MFG NOC</t>
  </si>
  <si>
    <t>DREDGE, Steam Shovel or Construction Machinery MFG NOC</t>
  </si>
  <si>
    <t>ORE MILLING or Mining MACHInery MFG</t>
  </si>
  <si>
    <t>STEAM SHOVEL, Dredge or Construction Machinery MFG NOC</t>
  </si>
  <si>
    <t>3515</t>
  </si>
  <si>
    <t>Loom Harness or Reed Mfg.</t>
  </si>
  <si>
    <t>Reed or Loom Harness Mfg.</t>
  </si>
  <si>
    <t>Textile-Machinery Mfg.</t>
  </si>
  <si>
    <t>LOOM HARNESS OR REED MFG</t>
  </si>
  <si>
    <t>REED OR LOOM HARNESS MFG</t>
  </si>
  <si>
    <t>TEXTILE MACHINERY MFG</t>
  </si>
  <si>
    <t>3516</t>
  </si>
  <si>
    <t>Loom Harness or Reed Mfg</t>
  </si>
  <si>
    <t>Reed or Loom Harness Mfg</t>
  </si>
  <si>
    <t>3548</t>
  </si>
  <si>
    <t>Arms Mfg. NOC</t>
  </si>
  <si>
    <t>Bookbinding or Printing Machine Mfg.</t>
  </si>
  <si>
    <t>Printing or Bookbinding Machine Mfg.</t>
  </si>
  <si>
    <t>ARMS MFG - NOC</t>
  </si>
  <si>
    <t>PRINTING OR BOOKBINDING MACHINE MFG</t>
  </si>
  <si>
    <t>ARMS MFG NOC</t>
  </si>
  <si>
    <t>BOOKBINDING OR PRINTING MACHINE MFG</t>
  </si>
  <si>
    <t>3559</t>
  </si>
  <si>
    <t>Confection Machine Mfg.</t>
  </si>
  <si>
    <t>Machine Mfg.-Confection</t>
  </si>
  <si>
    <t>CONFECTION MACHINE MFG</t>
  </si>
  <si>
    <t>LAUNDRY MACHINERY MFG: HOUSEHOLD</t>
  </si>
  <si>
    <t>MACHINE MFG - CONFECTION</t>
  </si>
  <si>
    <t>3561</t>
  </si>
  <si>
    <t>SEWING MACHine MFG</t>
  </si>
  <si>
    <t>3571</t>
  </si>
  <si>
    <t>AIR PRESSURE or Steam GAUGE MFG</t>
  </si>
  <si>
    <t>STEAM or Air Pressure GAUGE MFG</t>
  </si>
  <si>
    <t>3574</t>
  </si>
  <si>
    <t>Air Pressure or Steam Gauge Mfg.</t>
  </si>
  <si>
    <t>Arms Mfg.-Small</t>
  </si>
  <si>
    <t>Cash Register Mfg.</t>
  </si>
  <si>
    <t>Computing, Recording, or Office Machine Mfg. NOC</t>
  </si>
  <si>
    <t>Explosives or Ammunition Mfg.-Cartridge Mfg. or Assembly-Small Arms</t>
  </si>
  <si>
    <t>Gas Meter Mfg.</t>
  </si>
  <si>
    <t>Sewing Machine Mfg.</t>
  </si>
  <si>
    <t>Sewing Machines-Commercial-Repairing and Rebuilding Sewing Machines, Cutters, and Parts in Shop</t>
  </si>
  <si>
    <t>Steam or Air Pressure Gauge Mfg.</t>
  </si>
  <si>
    <t>Adding, Computing, Recording, or Office Machine Mfg. NOC</t>
  </si>
  <si>
    <t>Cartridge Recharge-Laser Type</t>
  </si>
  <si>
    <t>Computing, Adding, Recording, or Office Machine Mfg. NOC</t>
  </si>
  <si>
    <t>Laser Cartridge Recharge</t>
  </si>
  <si>
    <t>Meter Mfg.-Coin-Operated</t>
  </si>
  <si>
    <t>Photo Identification Camera Mfg.</t>
  </si>
  <si>
    <t>Slot Machine Mfg.</t>
  </si>
  <si>
    <t>Speedometer or Taximeter Mfg.</t>
  </si>
  <si>
    <t>Taximeter or Speedometer Mfg.</t>
  </si>
  <si>
    <t>Typewriter Mfg.</t>
  </si>
  <si>
    <t>ADDING, COMPUTING, RECORDING, OFFICE MACHINES or COMPUTER MFG</t>
  </si>
  <si>
    <t>AIR PRESSURE OR STEAM GAUGE</t>
  </si>
  <si>
    <t>CASH REGISTER MFG</t>
  </si>
  <si>
    <t>GAS METER MFG</t>
  </si>
  <si>
    <t>PEN MFG - FOUNTAIN OR BALL POINT</t>
  </si>
  <si>
    <t>PENCIL MFG - MECHANICAL</t>
  </si>
  <si>
    <t>SEWING MACHINE MFG</t>
  </si>
  <si>
    <t>SEWING MACHINE: COMERCIAL: REPAIRING AND REBUILDING SEWING MACHINES, CUTTERS, AND PARTS - SHOP</t>
  </si>
  <si>
    <t>SLOT MACHINE MFG</t>
  </si>
  <si>
    <t>SPEEDOMETER OR TAXIMETER MFG</t>
  </si>
  <si>
    <t>VOTING MACHING MFG</t>
  </si>
  <si>
    <t>AIR PRESSURE OR STEAM GAUGE MFG</t>
  </si>
  <si>
    <t>ARMS MFG - SMALL</t>
  </si>
  <si>
    <t>COMPUTING, RECORDING OR OFFICE MACHINE MFG NOC</t>
  </si>
  <si>
    <t>EXPLOSIVES OR AMMUNITION MFG.-CARTRIDGE MFG OR ASSEMBLY - SMALL ARMS</t>
  </si>
  <si>
    <t>GAS - METER MFG</t>
  </si>
  <si>
    <t>SEWING MACHINES - COMMERCIAL- REPAIRING AND REBUILDING SEWING MACHINES, CUTTERS, AND PARTS IN SHOP</t>
  </si>
  <si>
    <t>STEAM OR AIR PRESSURE GAUGE MFG</t>
  </si>
  <si>
    <t>TAXIMETER OR SPEEDOMETER MFG</t>
  </si>
  <si>
    <t>TYPEWRITER MFG</t>
  </si>
  <si>
    <t>ADDING, Computing, Recording or Office MACHine MFG NOC</t>
  </si>
  <si>
    <t>COMPUTER ADDING, Recording or Office MACHine MFG NOC</t>
  </si>
  <si>
    <t>GAS COMPANY: GAS METER MFG</t>
  </si>
  <si>
    <t>3581</t>
  </si>
  <si>
    <t>Fuel Injection Device Mfg.</t>
  </si>
  <si>
    <t>CARBURETOR MFG</t>
  </si>
  <si>
    <t>SUPERCHARGER MFG</t>
  </si>
  <si>
    <t>FUEL INJECTI0N DEVICE MFG</t>
  </si>
  <si>
    <t>3612</t>
  </si>
  <si>
    <t>AUTO JACK MFG: HYDRAULIC</t>
  </si>
  <si>
    <t>ENGINE MFG - NOC</t>
  </si>
  <si>
    <t>FUEL PUMP MFG - AUTO</t>
  </si>
  <si>
    <t>PUMP MFG</t>
  </si>
  <si>
    <t>ENGINE MFG NOC</t>
  </si>
  <si>
    <t>3620</t>
  </si>
  <si>
    <t>Boilermaking</t>
  </si>
  <si>
    <t>Military Tank Hull Mfg. or Assembly.</t>
  </si>
  <si>
    <t>Tank Building-Metal-Shop</t>
  </si>
  <si>
    <t>MILITARY TANK HULL MFG OR ASSEMBLY</t>
  </si>
  <si>
    <t>TANK BUILDING - METAL - SHOP</t>
  </si>
  <si>
    <t>Heat Exchanger Cleaning in Shop</t>
  </si>
  <si>
    <t>Heat Exchanger Mfg. and Repair</t>
  </si>
  <si>
    <t>Pressure Vessel Mfg.</t>
  </si>
  <si>
    <t>Tank Head Mfg.</t>
  </si>
  <si>
    <t>3628</t>
  </si>
  <si>
    <t>AIRCRAFT MFG</t>
  </si>
  <si>
    <t>ARMS MFG - SMALL - .50 CALIBER OR UNDER</t>
  </si>
  <si>
    <t>EXPLOSIVES OR AMMUNITION MFG: CARTRIDGE COMPONENT MFG - SMALL ARMS, CARTRIDGE MFG OR ASSEMBLY - SMALL ARMS - INCLUDES MFG OF METAL COMPONENTS, MIXING OF FULMINATE, CHARGING OR LOADING</t>
  </si>
  <si>
    <t>LAUNDRY MACHINERY MFG: COMMERCIAL</t>
  </si>
  <si>
    <t>MACHINERY MFG - NOC</t>
  </si>
  <si>
    <t>3629</t>
  </si>
  <si>
    <t>Additive Manufacturing NOC-No Assembly</t>
  </si>
  <si>
    <t>Machined Parts Mfg. NOC</t>
  </si>
  <si>
    <t>Automated Machine Shop NOC</t>
  </si>
  <si>
    <t>AIRCRAFT ENGINE MFG</t>
  </si>
  <si>
    <t>PRECISION MACHINED PARTS MFG - NOC</t>
  </si>
  <si>
    <t>ADDITIVE MANUFACTURING NOC - NO ASSEMBLY</t>
  </si>
  <si>
    <t>PRECISION MACHINED PARTS MFG NOC</t>
  </si>
  <si>
    <t>Babbitt Bearing Mfg.-Industrial</t>
  </si>
  <si>
    <t>Firearms Mfg.-Small</t>
  </si>
  <si>
    <t>Gun or Rifle Mfg.</t>
  </si>
  <si>
    <t>Metal Forming-High-Energy Rate Method</t>
  </si>
  <si>
    <t>Precision Machined Parts Mfg. NOC</t>
  </si>
  <si>
    <t>Rifle or Gun Mfg.</t>
  </si>
  <si>
    <t>3632</t>
  </si>
  <si>
    <t>Automotive-Machine Shop</t>
  </si>
  <si>
    <t>Explosives or Ammunition Mfg.-Projectile or Shell Mfg.</t>
  </si>
  <si>
    <t>Machine Shop NOC</t>
  </si>
  <si>
    <t>Tool Sharpening-Industrial Tools-Shop Only</t>
  </si>
  <si>
    <t>ABRASIVE BLASTING - NOT BUILDINGS</t>
  </si>
  <si>
    <t>AUTO JACK MFG: FROM CASTINGS</t>
  </si>
  <si>
    <t>AUTO PISTON MFG</t>
  </si>
  <si>
    <t>AUTOMOTIVE MACHINE SHOP</t>
  </si>
  <si>
    <t>EXPLOSIVIES OR AMMUNITION MFG: PROJECTILE OR SHELL MFG</t>
  </si>
  <si>
    <t>MACHINE SHOP - NOC</t>
  </si>
  <si>
    <t>METAL FINISHING: BY MACHINE</t>
  </si>
  <si>
    <t>AUTOMOTIVE - MACHINE SHOP</t>
  </si>
  <si>
    <t>EXPLOSIVES OR AMMUNITION MFG.-PROJECTILE OR SHELL MFG</t>
  </si>
  <si>
    <t>TOOL SHARPENING - INDUSTRIAL TOOLS - SHOP ONLY</t>
  </si>
  <si>
    <t>AUTOmotive REPLACEMENT PARTS DISTRIBUTOR-WHOLESALE-MACHINE SHOP-no work on motor vehicles</t>
  </si>
  <si>
    <t>MACHINE SHOP (other than maintenance machine shop)</t>
  </si>
  <si>
    <t>Drill Bit Repair-Rock</t>
  </si>
  <si>
    <t>Engine Rebuilding-Industrial-Shop</t>
  </si>
  <si>
    <t>Fintube Mfg.</t>
  </si>
  <si>
    <t>Gear Mfg. or Grinding</t>
  </si>
  <si>
    <t>Machine Shop NOC.</t>
  </si>
  <si>
    <t>Marine Propeller Repair</t>
  </si>
  <si>
    <t>Propeller Repair-Marine</t>
  </si>
  <si>
    <t>Radiator Repair-Industrial-Shop Only</t>
  </si>
  <si>
    <t>Seismograph Bit Retipping</t>
  </si>
  <si>
    <t>Tool Joint Resurfacing-Oil</t>
  </si>
  <si>
    <t>3634</t>
  </si>
  <si>
    <t>ACETYLENE TORCH MFG</t>
  </si>
  <si>
    <t>SPRINKLER HEAD MFG</t>
  </si>
  <si>
    <t>VALVE MFG</t>
  </si>
  <si>
    <t>WATER METER MFG</t>
  </si>
  <si>
    <t>WELDING TORCH MFG</t>
  </si>
  <si>
    <t>AUTOMATIC SPRINKLER HEAD MFG</t>
  </si>
  <si>
    <t>3635</t>
  </si>
  <si>
    <t>Gear Mfg. or Grinding.</t>
  </si>
  <si>
    <t>GEAR MFG OR GRINDING</t>
  </si>
  <si>
    <t>PISTON PIN OR RING MFG</t>
  </si>
  <si>
    <t>GEAR MFG OR GRINDING NPD</t>
  </si>
  <si>
    <t>3639</t>
  </si>
  <si>
    <t>3642</t>
  </si>
  <si>
    <t>Battery Mfg.-Dry</t>
  </si>
  <si>
    <t>BATTERY MFG-DRY</t>
  </si>
  <si>
    <t>3643</t>
  </si>
  <si>
    <t>Electric Power or Transmission Equipment Mfg.</t>
  </si>
  <si>
    <t>Sewing Machines-Commercial-Repairing and Rebuilding Electric Motors</t>
  </si>
  <si>
    <t>ELECTRIC POWER OR TRANSMISSION EQUIPMENT MFG</t>
  </si>
  <si>
    <t>SEWING MACHINES - COMMERCIAL-REPAIRING AND REBUILDING ELECTRIC MOTORS</t>
  </si>
  <si>
    <t>Boiler Control Panel Mfg.</t>
  </si>
  <si>
    <t>Circuit Breaker Mfg.-Electrical</t>
  </si>
  <si>
    <t>Electric Motor Repair-Industrial</t>
  </si>
  <si>
    <t>Electrical Motor Repair-Shop Operations</t>
  </si>
  <si>
    <t>Electrical Switchboard Mfg.</t>
  </si>
  <si>
    <t>Motor Repair-Electrical</t>
  </si>
  <si>
    <t>Transformer Mfg.-Large-For Power Transmitting Equipment</t>
  </si>
  <si>
    <t>3647</t>
  </si>
  <si>
    <t>Battery Mfg.-Storage</t>
  </si>
  <si>
    <t>BATTERY MFG-STORAGE</t>
  </si>
  <si>
    <t>3648</t>
  </si>
  <si>
    <t>Automotive-Lighting, Ignition, or Starting Apparatus Mfg. NOC</t>
  </si>
  <si>
    <t>AUTOMOTIVE LIGHTING, IGNITION OR STARTING APPARATUS MFG - NOC</t>
  </si>
  <si>
    <t>AUTOMOTIVE LIGHTING IGNITION OR STARTING APPARATUS MFG NOC</t>
  </si>
  <si>
    <t>AUTOmotive LIGHTING, IGNITION or STARTING APPARATUS MFG NOC</t>
  </si>
  <si>
    <t>Automobile Lighting, Ignition, or Starting Apparatus Mfg. NOC</t>
  </si>
  <si>
    <t>Automobile Parts Rebuilders NOC</t>
  </si>
  <si>
    <t>Brake and Clutch Relining</t>
  </si>
  <si>
    <t>Spark Plug Mfg.</t>
  </si>
  <si>
    <t>3649</t>
  </si>
  <si>
    <t>COIN OPERATED or Vending MACHine MFG NOC</t>
  </si>
  <si>
    <t>VENDING or Coin Operated MACHine MFG NOC</t>
  </si>
  <si>
    <t>3656</t>
  </si>
  <si>
    <t>BATTERY MFG-storage-NOC</t>
  </si>
  <si>
    <t>3681</t>
  </si>
  <si>
    <t>Electrical Cord Set, Radio, or Ignition Harness Assembly</t>
  </si>
  <si>
    <t>Telephone or Telegraph-Apparatus Mfg.</t>
  </si>
  <si>
    <t>Television, Radio, Telephone, or Telecommunication Device Mfg. NOC</t>
  </si>
  <si>
    <t>ELECTRICAL CORD SET, RADIO OR IGNITION HARNESS ASSEMBLY</t>
  </si>
  <si>
    <t>RADIO OR TELEVISION APPARATUS MFG OR ASSEMBLY - NOC</t>
  </si>
  <si>
    <t>TELEPHONE OR TELEGRAPH APPARATUS MFG</t>
  </si>
  <si>
    <t>TELEPHONE OR TELEGRAPH - APPARATUS MFG</t>
  </si>
  <si>
    <t>TELEVISION, RADIO, TELEPHONE OR TELECOMMUNICATION DEVICE MFG NOC</t>
  </si>
  <si>
    <t>RADIO APPARATUS MFG OR ASSEMBLY NOC</t>
  </si>
  <si>
    <t>TELEVISION, RADIO, TELEPHONE or TELECOMMUNICATIONS DEVICE MFG. NOC</t>
  </si>
  <si>
    <t>Aircraft Radio Mfg.</t>
  </si>
  <si>
    <t>Automatic Control System Mfg.</t>
  </si>
  <si>
    <t>Circuit Board Mfg.-Printed</t>
  </si>
  <si>
    <t>Electronic Apparatus Mfg.-Assembly NOC</t>
  </si>
  <si>
    <t>Electronic Control Board Mfg.</t>
  </si>
  <si>
    <t>Electronic Television Game Mfg.</t>
  </si>
  <si>
    <t>Geophone Mfg.</t>
  </si>
  <si>
    <t>Printed Circuit Board Mfg.</t>
  </si>
  <si>
    <t>Radio Apparatus Mfg. or Assembly NOC</t>
  </si>
  <si>
    <t>Telecommunications Apparatus Mfg.</t>
  </si>
  <si>
    <t>Television Mfg.</t>
  </si>
  <si>
    <t>Television Picture Tube Mfg.</t>
  </si>
  <si>
    <t>Thermostat Mfg.</t>
  </si>
  <si>
    <t>3685</t>
  </si>
  <si>
    <t>Instrument Mfg. NOC.</t>
  </si>
  <si>
    <t>Thermometer Mfg.</t>
  </si>
  <si>
    <t>INSTRUMENT MFG: AIRPLANE, SURVEYORS - NOC</t>
  </si>
  <si>
    <t>MEDICAL DIAGNOSTIC LAMP MFG</t>
  </si>
  <si>
    <t>PYROMETER MFG</t>
  </si>
  <si>
    <t>THERMOMETER MFG</t>
  </si>
  <si>
    <t>INSTRUMENT MFG NOC</t>
  </si>
  <si>
    <t>Aircraft Automatic Pilot Mfg.</t>
  </si>
  <si>
    <t>Butane Converter Mfg.-Automotive</t>
  </si>
  <si>
    <t>Camera Repair Shops</t>
  </si>
  <si>
    <t>Carburetor Mfg.</t>
  </si>
  <si>
    <t>Diesel Injector Repair</t>
  </si>
  <si>
    <t>Electronic Testing Device Mfg.</t>
  </si>
  <si>
    <t>Gauge Mfg.-Liquid Level</t>
  </si>
  <si>
    <t>Hearing Aid-Mfg.</t>
  </si>
  <si>
    <t>Instrument Mfg. NOC</t>
  </si>
  <si>
    <t>Meter &amp; Gauge Repair Shop</t>
  </si>
  <si>
    <t>Store-Camera Repair</t>
  </si>
  <si>
    <t>Thermocouple Mfg.</t>
  </si>
  <si>
    <t>Thermowell Mfg.</t>
  </si>
  <si>
    <t>3686</t>
  </si>
  <si>
    <t>MUSICAL INSTRUMENT MFG-METAL- NOC</t>
  </si>
  <si>
    <t>3719</t>
  </si>
  <si>
    <t>Oil Still Erection or Repair</t>
  </si>
  <si>
    <t>OIL OR GAS WELL: OIL STILL ERECTION or REPAIR</t>
  </si>
  <si>
    <t>Compressor Station Construction &amp; Drivers</t>
  </si>
  <si>
    <t>Heat Exchanger Cleaning in Petrochemical Plants &amp; Drivers</t>
  </si>
  <si>
    <t>Oil or Gas-Refining, Distilling, or Compressing Units-Erection or Repair &amp; Drivers</t>
  </si>
  <si>
    <t>Petrochemical Plants and Oil Refineries-Erection and Repair &amp; Drivers</t>
  </si>
  <si>
    <t>Refinery Construction or Repair &amp; Drivers</t>
  </si>
  <si>
    <t>3724</t>
  </si>
  <si>
    <t>Door-Installation-Overhead &amp; Drivers</t>
  </si>
  <si>
    <t>Electrical Apparatus Installation or Repair &amp; Drivers</t>
  </si>
  <si>
    <t>Floodlights-Erection of Temporary Floodlights &amp; Drivers</t>
  </si>
  <si>
    <t>Gas or Oil-Burner Installation NOC &amp; Drivers</t>
  </si>
  <si>
    <t>Machinery or Equipment Erection or Repair NOC &amp; Drivers.</t>
  </si>
  <si>
    <t>Millwright Work NOC &amp; Drivers.</t>
  </si>
  <si>
    <t>Oil or Gas-Burner Installation NOC &amp; Drivers</t>
  </si>
  <si>
    <t>Pump Installation NOC &amp; Drivers</t>
  </si>
  <si>
    <t>Satellite Dish Installation-Applies to Ground or Roof Mounted Installations-Erection of Dish and Auxiliary Equipment &amp; Drivers</t>
  </si>
  <si>
    <t>Scales-Installation or Adjustment-Platform or Beam Type &amp; Drivers</t>
  </si>
  <si>
    <t>Sewing Machines-Commercial-Repairing, Installing, and Dismantling in Sewing Plants &amp; Drivers</t>
  </si>
  <si>
    <t>Tank Installation-Gasoline Service Stations &amp; Drivers</t>
  </si>
  <si>
    <t>ACETYLENE GAR MACHINE INSTALLATION</t>
  </si>
  <si>
    <t>COOLING TOWER ERECTION - PREFABRICATED WOOD OR METAL</t>
  </si>
  <si>
    <t>DOOR INSTALLATION - OVERHEAD</t>
  </si>
  <si>
    <t>ELECTRICAL APPARATUS INSTALLATION OR REPAIR</t>
  </si>
  <si>
    <t>FLOOD LIGHTS - TEMPORARY - ERECTION</t>
  </si>
  <si>
    <t>GAS BENCH OR RETORT INSTALLATION</t>
  </si>
  <si>
    <t>GASOLINE PUMP INSTALLATION; MILLWRIGHT WORK - NOC</t>
  </si>
  <si>
    <t>OIL STILL ERECTION OR REPAIR</t>
  </si>
  <si>
    <t>PUMP INSTALLATION - COMMERCIAL</t>
  </si>
  <si>
    <t>SCALES: INSTALLATION, REPAIR OR ADJUSTMENT: PLATFORM OR BEAM TYPE</t>
  </si>
  <si>
    <t>SEWING MACHINES: COMMERCIAL: REPAIRING, INSTALLING AND DISMANTLING IN PLANTS</t>
  </si>
  <si>
    <t>TANK INSTALLATION OR REMOVAL - GAS STATIONS</t>
  </si>
  <si>
    <t>DOOR - INSTALLATION - OVERHEAD &amp; DRIVERS</t>
  </si>
  <si>
    <t>FLOODLIGHTS - ERECTION OF TEMPORARY FLOODLIGHTS &amp; DRIVERS</t>
  </si>
  <si>
    <t>GAS OR OIL - BURNER INSTALLATION NOC &amp; DRIVERS</t>
  </si>
  <si>
    <t>MACHINERY OR EQUIPMENT ERECTION OR REPAIR NOC &amp; DRIVERS</t>
  </si>
  <si>
    <t>MILLWRIGHT WORK NOC &amp; DRIVERS</t>
  </si>
  <si>
    <t>OIL OR GAS - BURNER INSTALLATION NOC &amp; DRIVERS</t>
  </si>
  <si>
    <t>PUMP INSTALLATION - NOC &amp; DRIVERS</t>
  </si>
  <si>
    <t>REFRIGERATION - COMMERCIAL - INSTALLATION/REPAIR OF COMPRESSORS, MOTORS &amp; OTHER MACHINERY &amp; DRIVERS</t>
  </si>
  <si>
    <t>SATELLITE DISH INSTALLATION - GROUND OR ROOF INSTALLATION - ERECTION OF DISH/AUX EQUIPMENT &amp; DRIVERS</t>
  </si>
  <si>
    <t>SCALES - INSTALLATION OR ADJUSTMENT-PLATFORM OR BEAM TYPE &amp; DRIVERS</t>
  </si>
  <si>
    <t>SEWING MACHINES -COMMERCIAL-REPAIRING, INSTALLING, AND DISMANTLING IN SEWING PLANTS &amp; DRIVERS</t>
  </si>
  <si>
    <t>TANK INSTALLATION - GASOLINE SERVICE STATIONS &amp; DRIVERS</t>
  </si>
  <si>
    <t>AUTOMATIC STOKER, GAS or OIL BURNER- INSTALLATION OR SERVICE-COMMERCIAL-&amp; Drivers</t>
  </si>
  <si>
    <t>GAS COMPANY: GASOLINE PUMP INSTALLATION &amp; Drivers</t>
  </si>
  <si>
    <t>GAS or Oil BURNER, Automatic Stoker-INSTALLation or SERVICE-COMMERCIAL-&amp; Drivers</t>
  </si>
  <si>
    <t>HVAC Installation, Service or Repair &amp; Drivers - Commercial &amp; Residential</t>
  </si>
  <si>
    <t>OIL BURNER-INSTALLation or SERVICECOMMERCIAL &amp; Drivers</t>
  </si>
  <si>
    <t>REFRIGERATOR-INSTALLation or SERVICECOMMERCIAL &amp; Driver</t>
  </si>
  <si>
    <t>Solar Panel Installation or Repair &amp; Drivers</t>
  </si>
  <si>
    <t>Air Conditioning Systems-Heating and/or Cooling-Not Portable-Installation of Air Conditioning Machinery &amp; Drivers</t>
  </si>
  <si>
    <t>Automobile Wash Equipment Installation &amp; Drivers</t>
  </si>
  <si>
    <t>Cable Tensioning on Towers-No Erection &amp; Drivers</t>
  </si>
  <si>
    <t>Chicken Feeder Installation &amp; Drivers</t>
  </si>
  <si>
    <t>Cooling Tower Erection-Metal or Wood &amp; Drivers</t>
  </si>
  <si>
    <t>Crane Rental-With Operators &amp; Drivers</t>
  </si>
  <si>
    <t>Crane-Overhead-Installation &amp; Drivers</t>
  </si>
  <si>
    <t>Diesel Engine-Installation and Field Service &amp; Drivers</t>
  </si>
  <si>
    <t>Door, Overhead-Installation-Industrial, Commercial, and Residential &amp; Drivers</t>
  </si>
  <si>
    <t>Electrical Apparatus Installation or Repair-Outside &amp; Drivers</t>
  </si>
  <si>
    <t>Electrical Motor Repair-Outside &amp; Drivers</t>
  </si>
  <si>
    <t>Engine Installation-Industrial-Field &amp; Drivers</t>
  </si>
  <si>
    <t>Hydraulics Repair Service-Field Service &amp; Drivers</t>
  </si>
  <si>
    <t>Irrigation System Installation-Pivot Type &amp; Drivers</t>
  </si>
  <si>
    <t>Millwright Work NOC-Outside &amp; Drivers</t>
  </si>
  <si>
    <t>Power Tong Repair Service Away From Shop &amp; Drivers</t>
  </si>
  <si>
    <t>Refrigeration-Commercial-Installation, Service and Repair of Motors, Compressors, or Other Machinery and Drivers</t>
  </si>
  <si>
    <t>Satellite Dish Installation-Commercial &amp; Drivers</t>
  </si>
  <si>
    <t>Telephone Booth Installation &amp; Drivers</t>
  </si>
  <si>
    <t>Television Satellite Dish Installation-Commercial &amp; Drivers</t>
  </si>
  <si>
    <t>Water Well Field Service-Surface and Subsurface &amp; Drivers</t>
  </si>
  <si>
    <t>X-Ray Equipment Installation &amp; Repair-Not Portable &amp; Drivers</t>
  </si>
  <si>
    <t>3726</t>
  </si>
  <si>
    <t>Boiler-Installation or Repair-Steam</t>
  </si>
  <si>
    <t>Boiler-Scaling</t>
  </si>
  <si>
    <t>Cleaning Tanks or Tank Cars</t>
  </si>
  <si>
    <t>Tank Erection or Repair-Metal-Within Buildings Exclusively</t>
  </si>
  <si>
    <t>Boiler Installation or Repair</t>
  </si>
  <si>
    <t>Boiler Scaling NOC</t>
  </si>
  <si>
    <t>BEER VAT COATING WITH CHEMICALS</t>
  </si>
  <si>
    <t>BOILER INSTALLATION, REPAIR OR SCALING</t>
  </si>
  <si>
    <t>TANK ERECTION OR REPAIR - METAL - WITHIN BUILDINGS EXCLUSIVELY</t>
  </si>
  <si>
    <t>BOILER - SCALING</t>
  </si>
  <si>
    <t>BOILER INSTALLATION OR REPAIR-STEAM</t>
  </si>
  <si>
    <t>BOILER SCALING NPD</t>
  </si>
  <si>
    <t>3803</t>
  </si>
  <si>
    <t>Automobile-Wheel Mfg.-Metal-Not Cast</t>
  </si>
  <si>
    <t>AUTOMOBILE WHEEL MFG - METAL - NOT CAST</t>
  </si>
  <si>
    <t>3805</t>
  </si>
  <si>
    <t>Aircraft Engine Mfg.</t>
  </si>
  <si>
    <t>Aircraft Propeller Repair Shop-No Aircraft Exposure</t>
  </si>
  <si>
    <t>Automobile Engine Mfg.</t>
  </si>
  <si>
    <t>Automobile Wheel Mfg.</t>
  </si>
  <si>
    <t>Engine Mfg.-Aircraft or Automobile</t>
  </si>
  <si>
    <t>Propeller Repair-Aircraft</t>
  </si>
  <si>
    <t>3807</t>
  </si>
  <si>
    <t>Automobile-Radiator Mfg.</t>
  </si>
  <si>
    <t>Radiator Mfg.-Automobile.</t>
  </si>
  <si>
    <t>AUTOMOBILE RADIATOR MFG</t>
  </si>
  <si>
    <t>RADIATOR MFG - AUTOMOBILE</t>
  </si>
  <si>
    <t>AUTOmobile RADIATOR MFG NPD</t>
  </si>
  <si>
    <t>RADIATOR MFG-AUTOMOBILE NPD</t>
  </si>
  <si>
    <t>Automobile Radiator Mfg.</t>
  </si>
  <si>
    <t>Radiator Mfg.-Automobile</t>
  </si>
  <si>
    <t>3808</t>
  </si>
  <si>
    <t>Automobile-Mfg. or Assembly</t>
  </si>
  <si>
    <t>Carriage or Wagon Mfg. or Assembly.</t>
  </si>
  <si>
    <t>Wagon or Carriage Mfg. or Assembly</t>
  </si>
  <si>
    <t>AUTOMOBILE MFG OR ASSEMBLY</t>
  </si>
  <si>
    <t>WAGON OR CARRIAGE MFG OR ASSEMBLY</t>
  </si>
  <si>
    <t>CARRIAGE OR WAGON MFG. OR ASSEMBLY</t>
  </si>
  <si>
    <t>Automobile Mfg. or Assembly</t>
  </si>
  <si>
    <t>3815</t>
  </si>
  <si>
    <t>TRUCK BODY MFG or REPAIR NOC</t>
  </si>
  <si>
    <t>3821</t>
  </si>
  <si>
    <t>Automobile-Recycling &amp; Drivers</t>
  </si>
  <si>
    <t>Automobile Recycling &amp; Drivers</t>
  </si>
  <si>
    <t>AUTOMOBILE DISMANTLING</t>
  </si>
  <si>
    <t>AUTOmobile DISMANTLING &amp; Drivers</t>
  </si>
  <si>
    <t>Aircraft Dismantling for Usable Parts &amp; Drivers</t>
  </si>
  <si>
    <t>3822</t>
  </si>
  <si>
    <t>Automobile, Bus, Truck or Trailer Body Mfg.-Die Pressed Steel</t>
  </si>
  <si>
    <t>Automobile, Bus, Truck, or Trailer Body Mfg.—Die Pressed Steel</t>
  </si>
  <si>
    <t>AUTOMOBILE BUS TRUCK OR TRAILER BODY MFG DIE PRESSED STEEL</t>
  </si>
  <si>
    <t>Ambulance Body Mfg.</t>
  </si>
  <si>
    <t>Automobile, Bus, Truck, or Trailer Body Mfg.-Die Pressed Steel</t>
  </si>
  <si>
    <t>Trailer Fender Mfg.</t>
  </si>
  <si>
    <t>3823</t>
  </si>
  <si>
    <t>Automobile, Bus, Truck, or Trailer Body Mfg.-Riveted or Welded</t>
  </si>
  <si>
    <t>Garbage Truck Body Mfg.</t>
  </si>
  <si>
    <t>3824</t>
  </si>
  <si>
    <t>Automobile, Bus, Truck or Trailer Body Mfg. NOC</t>
  </si>
  <si>
    <t>Automobile, Bus, Truck, or Trailer Body Mfg. NOC</t>
  </si>
  <si>
    <t>AUTOMOBILE, BUS, TRUCK OR TRAILER BODY MFG</t>
  </si>
  <si>
    <t>Automobile, Bus, Truck or Trailer Body Mfg.-NOC</t>
  </si>
  <si>
    <t>AUTOMOBILE BUS TRUCK OR TRAILER BODY MFG NOC</t>
  </si>
  <si>
    <t>AUTOMOBILE - BODY MFG., BUS, TRUCK, OR TRAILER - NOC</t>
  </si>
  <si>
    <t>Automobile, Bus, Truck, or Trailer Body Mfg.-NOC</t>
  </si>
  <si>
    <t>Boat Trailer Mfg.-Pleasure Craft</t>
  </si>
  <si>
    <t>Camper Unit Mfg.-For Trailers and Pickup Trucks</t>
  </si>
  <si>
    <t>Carriage or Wagon Mfg. or Assembly</t>
  </si>
  <si>
    <t>Cotton Trailer Mfg.</t>
  </si>
  <si>
    <t>Fire Equipment Mfg.-Truck Mounted</t>
  </si>
  <si>
    <t>Mobile Home Mfg.</t>
  </si>
  <si>
    <t>Trailer Mfg.-Cargo, Furniture, Refrigerated</t>
  </si>
  <si>
    <t>3826</t>
  </si>
  <si>
    <t>Engine Mfg.-Aircraft</t>
  </si>
  <si>
    <t>ENGINE MFG AIRCRAFT</t>
  </si>
  <si>
    <t>ENGINE MFG-AIRCRAFT</t>
  </si>
  <si>
    <t>3827</t>
  </si>
  <si>
    <t>Automobile-Engine Mfg.</t>
  </si>
  <si>
    <t>Engine Mfg.-Automobile</t>
  </si>
  <si>
    <t>ENGINE MFG: AUTOMOBILE. OUTBOARD MOTORS</t>
  </si>
  <si>
    <t>AUTOMOBILE ENGINE MFG</t>
  </si>
  <si>
    <t>ENGINE MFG AUTOMOBILE</t>
  </si>
  <si>
    <t>3830</t>
  </si>
  <si>
    <t>Airplane Mfg.</t>
  </si>
  <si>
    <t>AIRPLANE MFG</t>
  </si>
  <si>
    <t>3851</t>
  </si>
  <si>
    <t>Motorcycle Mfg. or Assembly</t>
  </si>
  <si>
    <t>3864</t>
  </si>
  <si>
    <t>CARRIAGE or Wagon MFG OR ASSEMBLY</t>
  </si>
  <si>
    <t>3865</t>
  </si>
  <si>
    <t>Baby Carriage Mfg.</t>
  </si>
  <si>
    <t>Bicycles-Mfg. or Assembly</t>
  </si>
  <si>
    <t>BICYCLES - MFG OR ASSEMBLY</t>
  </si>
  <si>
    <t>3881</t>
  </si>
  <si>
    <t>Car Mfg.-Railroad &amp; Drivers</t>
  </si>
  <si>
    <t>CAR MFG-RAILROAD- &amp; DRIVERS</t>
  </si>
  <si>
    <t>CAR MFG-RAILROAD-&amp; Drivers</t>
  </si>
  <si>
    <t>Rail Car Repair &amp; Drivers</t>
  </si>
  <si>
    <t>4000</t>
  </si>
  <si>
    <t>Clay or Shale Digging &amp; Drivers.</t>
  </si>
  <si>
    <t>Dredging-For Materials on Non-Navigable Waters &amp; Drivers</t>
  </si>
  <si>
    <t>Gravel or Sand Digging &amp; Drivers.</t>
  </si>
  <si>
    <t>Sand or Gravel Digging &amp; Drivers.</t>
  </si>
  <si>
    <t>Shale or Clay Digging &amp; Drivers.</t>
  </si>
  <si>
    <t>CLAY OR SHALE DIGGING</t>
  </si>
  <si>
    <t>CULM RECOVERY</t>
  </si>
  <si>
    <t>DREDGING</t>
  </si>
  <si>
    <t>HUMUS DIGGING AND BAGGING</t>
  </si>
  <si>
    <t>PEAT DIGGING</t>
  </si>
  <si>
    <t>SAND OR GRAVEL DIGGING</t>
  </si>
  <si>
    <t>CLAY OR SHALE DIGGING &amp; DRIVERS</t>
  </si>
  <si>
    <t>DREDGING FOR MATERIALS ON NON-NAVIGABLE WATERS &amp; DRIVERS</t>
  </si>
  <si>
    <t>GRAVEL OR SAND DIGGING &amp; DRIVERS</t>
  </si>
  <si>
    <t>SAND OR GRAVEL DIGGING &amp; DRIVERS</t>
  </si>
  <si>
    <t>SHALE OR CLAY DIGGING &amp; DRIVERS</t>
  </si>
  <si>
    <t>SHALE or Clay DIGGING &amp; DRIVER</t>
  </si>
  <si>
    <t>Blasting-Rock-Specialty Contractors &amp; Drivers</t>
  </si>
  <si>
    <t>Building Stone Excavation-Rock-Surface or Subsurface &amp; Drivers</t>
  </si>
  <si>
    <t>Caliche Pits &amp; Drivers</t>
  </si>
  <si>
    <t>Dirt Pit Operators &amp; Drivers</t>
  </si>
  <si>
    <t>Excavation-Rock &amp; Drivers</t>
  </si>
  <si>
    <t>Gravel and Sand Production-Commercial Plants &amp; Drivers</t>
  </si>
  <si>
    <t>Lawn and Fill Dirt Pits &amp; Drivers</t>
  </si>
  <si>
    <t>Limestone Quarries &amp; Drivers</t>
  </si>
  <si>
    <t>Quarry-All Kinds &amp; Drivers</t>
  </si>
  <si>
    <t>Rock Excavation &amp; Drivers</t>
  </si>
  <si>
    <t>Roofing Slate Mfg. or Slate Splitting &amp; Drivers</t>
  </si>
  <si>
    <t>Sand and Gravel Production-Commercial Plants &amp; Drivers</t>
  </si>
  <si>
    <t>Sand and Shell Recovery-By Means of Suction Dredge &amp; Drivers</t>
  </si>
  <si>
    <t>Shell and Sand Recovery-By Means of Suction Dredge &amp; Drivers</t>
  </si>
  <si>
    <t>Stone Crushing &amp; Drivers</t>
  </si>
  <si>
    <t>4018</t>
  </si>
  <si>
    <t>Brick Mfg.-Fire or Enameled-All Employees &amp; Drivers</t>
  </si>
  <si>
    <t>Refractory Products Mfg.-All Employees &amp; Drivers</t>
  </si>
  <si>
    <t>4021</t>
  </si>
  <si>
    <t>Brick or Clay Products Mfg. NOC &amp; Drivers.</t>
  </si>
  <si>
    <t>Clay Products or Brick Mfg. NOC &amp; Drivers.</t>
  </si>
  <si>
    <t>Earthenware or Tile Mfg. NOC &amp; Drivers.</t>
  </si>
  <si>
    <t>Tile or Earthenware Mfg. NOC &amp; Drivers.</t>
  </si>
  <si>
    <t>BRICK OR CLAY PRODUCTS MFG NOC &amp; DRIVERS</t>
  </si>
  <si>
    <t>CLAY PRODUCTS OR BRICK MFG NOC &amp; DRIVERS</t>
  </si>
  <si>
    <t>EARTHENWARE OR TILE MFG. NOC &amp; DRIVERS</t>
  </si>
  <si>
    <t>TILE OR EARTHENWARE MFG. NOC &amp; DRIVERS</t>
  </si>
  <si>
    <t>Concrete Block Glazing &amp; Drivers</t>
  </si>
  <si>
    <t>4023</t>
  </si>
  <si>
    <t>EARTHENWARE or Tile MFG NOC-&amp; Drivers</t>
  </si>
  <si>
    <t>TILE or Earthenware MFG NOC-&amp; Drivers</t>
  </si>
  <si>
    <t>4024</t>
  </si>
  <si>
    <t>Brick Mfg.-Fire or Enameled &amp; Drivers.</t>
  </si>
  <si>
    <t>Refractory Products Mfg. &amp; Drivers.</t>
  </si>
  <si>
    <t>ASPHALT PAVING BRICKS MFG</t>
  </si>
  <si>
    <t>BRICK MFG: FIRE OR ENAMELED</t>
  </si>
  <si>
    <t>BRICK OR CLAY PRODUCTS MFG</t>
  </si>
  <si>
    <t>CHINA OR POCELAIN MFG</t>
  </si>
  <si>
    <t>CLAY FLOWER POST MFG</t>
  </si>
  <si>
    <t>EARTHENWARE OR TILE MFG</t>
  </si>
  <si>
    <t>POTTERY MFG</t>
  </si>
  <si>
    <t>REFRACTORY PRODUCTS MFG</t>
  </si>
  <si>
    <t>TERRA COTTA MFG</t>
  </si>
  <si>
    <t>BRICK MFG - FIRE OR ENAMELED &amp; DRIVERS</t>
  </si>
  <si>
    <t>REFERACTORY PRODUCTS MFG &amp; DRIVERS</t>
  </si>
  <si>
    <t>BRICK MFG-FIRE OR ENAMELED- &amp; Drivers</t>
  </si>
  <si>
    <t>Insulator Mfg.- Porcelain-For Electrical Wiring &amp; Drivers</t>
  </si>
  <si>
    <t>Radiants Mfg. for Gas Heaters &amp; Drivers</t>
  </si>
  <si>
    <t>4027</t>
  </si>
  <si>
    <t>BRICK MFG NOC-&amp; Drivers</t>
  </si>
  <si>
    <t>4034</t>
  </si>
  <si>
    <t>Concrete Products Mfg. &amp; Drivers</t>
  </si>
  <si>
    <t>Coffin and Casket Mfg. and Installation-Concrete &amp; Drivers</t>
  </si>
  <si>
    <t>Burial Vault Mfg.-Concrete-Including Installation &amp; Drivers</t>
  </si>
  <si>
    <t>Cast Stone Slab Mfg. &amp; Drivers</t>
  </si>
  <si>
    <t>Concrete Stave Mfg.-Grain Bins-Shop &amp; Drivers</t>
  </si>
  <si>
    <t>Concrete Tank Mfg.-Shop &amp; Drivers</t>
  </si>
  <si>
    <t>Grain Bins-Concrete Stave Mfg. &amp; Drivers</t>
  </si>
  <si>
    <t>4111</t>
  </si>
  <si>
    <t>GLASS MFG. - CUT</t>
  </si>
  <si>
    <t>Glassware Mfg.-No Automatic Blowing Machines</t>
  </si>
  <si>
    <t>GLASSWARE MFG NO AUTOMATIC BLOWING MACHINES</t>
  </si>
  <si>
    <t>BURIAL VAULTS MFG - CONCRETE</t>
  </si>
  <si>
    <t>COFFIN AND CASKET MFG - CONCRETE</t>
  </si>
  <si>
    <t>CONCRETE PRODUCTS MFG</t>
  </si>
  <si>
    <t>COFFIN AND CASKET MFG. AND INSTALLATION - CONCRETE &amp; DRIVERS</t>
  </si>
  <si>
    <t>CONCRETE PRODUCTS MFG &amp; DRIVERS</t>
  </si>
  <si>
    <t>4036</t>
  </si>
  <si>
    <t>Plaster or Staff Mixing &amp; Drivers.</t>
  </si>
  <si>
    <t>Plasterboard or Plaster Block Mfg. &amp; Drivers.</t>
  </si>
  <si>
    <t>Staff or Plaster Mixing &amp; Drivers.</t>
  </si>
  <si>
    <t>DISPLAY MFG - PAPER MACHE</t>
  </si>
  <si>
    <t>DRESS FORM MFG</t>
  </si>
  <si>
    <t>MAP MFG - RELIEF - PLASTER</t>
  </si>
  <si>
    <t>MORTAR MFG</t>
  </si>
  <si>
    <t>PAPER MACHE GOODS MFG</t>
  </si>
  <si>
    <t>PLASTER FORM MFG</t>
  </si>
  <si>
    <t>PLASTER OR STAFF MIXING</t>
  </si>
  <si>
    <t>PLASTER STATUARY OR ORNAMENT MFG</t>
  </si>
  <si>
    <t>PLASTERBOARD OR BLOCK MFG</t>
  </si>
  <si>
    <t>POWDERED MARBLE PRODUCTS MFG</t>
  </si>
  <si>
    <t>PLASTER OR STAFF MIXING &amp; DRIVERS</t>
  </si>
  <si>
    <t>PLASTERBOARD OR PLASTER BLOCK MFG &amp; DRIVERS</t>
  </si>
  <si>
    <t>STAFF OR PLASTER MIXING &amp; DRIVERS</t>
  </si>
  <si>
    <t>PLASTER BOARD or Plaster Block MFG &amp; Drivers</t>
  </si>
  <si>
    <t>PLASTER or Staff MIXING &amp; Drivers NPD</t>
  </si>
  <si>
    <t>STAFF or Plaster MIXING &amp; Driver NPD</t>
  </si>
  <si>
    <t>Chip Board Mfg. &amp; Drivers</t>
  </si>
  <si>
    <t>Grout Mfg.-Dry Mix &amp; Drivers</t>
  </si>
  <si>
    <t>Plaster Board or Plaster Block Mfg. &amp; Drivers</t>
  </si>
  <si>
    <t>Tile Setter Mix Mfg.-Dry</t>
  </si>
  <si>
    <t>4038</t>
  </si>
  <si>
    <t>Dress Form Mfg.</t>
  </si>
  <si>
    <t>Ornament or Plaster Statuary Mfg.</t>
  </si>
  <si>
    <t>Plaster Statuary or Ornament Mfg.</t>
  </si>
  <si>
    <t>ORNAMENT OR PLASTER STATUARY MFG</t>
  </si>
  <si>
    <t>PLASTER OR STATUARY OR ORNAMENT MFG</t>
  </si>
  <si>
    <t>PLASTER STATUARY or Ornament MFG</t>
  </si>
  <si>
    <t>Cast Stone Mfg.-Architectural</t>
  </si>
  <si>
    <t>Marble Vanity, Sink, and Tabletop Mfg.-Synthetic</t>
  </si>
  <si>
    <t>4045</t>
  </si>
  <si>
    <t>Cement Pave Stone Mfg. &amp; Drivers</t>
  </si>
  <si>
    <t>Concrete Block and Brick Mfg. &amp; Drivers</t>
  </si>
  <si>
    <t>4050</t>
  </si>
  <si>
    <t>CHINA DECORATING NPD</t>
  </si>
  <si>
    <t>4053</t>
  </si>
  <si>
    <t>Pottery Mfg.-China or Tableware</t>
  </si>
  <si>
    <t>Terra-Cotta Mfg.</t>
  </si>
  <si>
    <t>POTTERY MFG: CHINA TABLEWARE</t>
  </si>
  <si>
    <t>4061</t>
  </si>
  <si>
    <t>Pottery Mfg.-Earthenware-Glazed or Porcelain-Hand Molded or Cast</t>
  </si>
  <si>
    <t>POTTERY MFG: EARTHENWARE-glazed or porcelain-HAND MOLDED OR CAST</t>
  </si>
  <si>
    <t>4062</t>
  </si>
  <si>
    <t>POTTERY MFG. - CHINA OR TABLEWARE</t>
  </si>
  <si>
    <t>POTTERY MFG. - EARTHENWARE - GLAZED OR PORCELAIN - HAND MOLDED OR CAST</t>
  </si>
  <si>
    <t>Pottery Mfg.-Porcelain Ware-Mechanical Press Forming</t>
  </si>
  <si>
    <t>TERRA-COTA MFG.</t>
  </si>
  <si>
    <t>POTTERY MFG: PORCELAIN WARE - MECHANICAL PRESS FORMING</t>
  </si>
  <si>
    <t>POTTERY MFG: PORCELAIN WARE-mechanical PRESS FORMING</t>
  </si>
  <si>
    <t>POTTERY MFG. - EARTHENWARE - GLAZED OR PORCELAIN - HAND MOLDED OR CAST - INCLUDING MANUFACTURE OF SINKS, BATHTUBS, AND TOILETS-XYZ</t>
  </si>
  <si>
    <t>POTTERY MFG. - CHINA, TABLEWARE AND DECORATIVE</t>
  </si>
  <si>
    <t>China Mfg.-Decorative</t>
  </si>
  <si>
    <t>Tile Mfg.-Decorative-Glazed</t>
  </si>
  <si>
    <t>4101</t>
  </si>
  <si>
    <t>Glass Mfg. &amp; Drivers</t>
  </si>
  <si>
    <t>GLASS MFG &amp; DRIVERS</t>
  </si>
  <si>
    <t>Cathedral or Art Glass Window Mfg. &amp; Drivers</t>
  </si>
  <si>
    <t>Glass Etching &amp; Drivers</t>
  </si>
  <si>
    <t>Glass Mfg.-Cut &amp; Drivers</t>
  </si>
  <si>
    <t>Glass Mfg.-Polished Plate &amp; Drivers</t>
  </si>
  <si>
    <t>Glass Mfg.-Rolled &amp; Drivers</t>
  </si>
  <si>
    <t>Glass Tempering &amp; Drivers</t>
  </si>
  <si>
    <t>Glass Window Mfg.-Stained &amp; Drivers</t>
  </si>
  <si>
    <t>4109</t>
  </si>
  <si>
    <t>Integrated Circuit Mfg.</t>
  </si>
  <si>
    <t>4110</t>
  </si>
  <si>
    <t>Electric Bulb Mfg.</t>
  </si>
  <si>
    <t>Fiber Optic Cable Mfg.</t>
  </si>
  <si>
    <t>ELECTRIC BULB MFG</t>
  </si>
  <si>
    <t>FIBER OPTIC CABLE MFG</t>
  </si>
  <si>
    <t>4251</t>
  </si>
  <si>
    <t>Inked Ribbon Preparation.</t>
  </si>
  <si>
    <t>Loose-Leaf Ledger or Notebook Mfg.</t>
  </si>
  <si>
    <t>Notebook or Loose-Leaf Ledger Mfg.</t>
  </si>
  <si>
    <t>Stationery Mfg.</t>
  </si>
  <si>
    <t>Typewriter Ribbon or Carbon Paper Mfg.</t>
  </si>
  <si>
    <t>Carbon Paper or Typewriter Ribbon Mfg.</t>
  </si>
  <si>
    <t>4253</t>
  </si>
  <si>
    <t>PAPER FINISHING</t>
  </si>
  <si>
    <t>4263</t>
  </si>
  <si>
    <t>Fiber Goods Mfg.</t>
  </si>
  <si>
    <t>GLASSWARE MFG-NO AUTOmatic BLOWing MACHines</t>
  </si>
  <si>
    <t>4112</t>
  </si>
  <si>
    <t>INCANDESCENT LAMP MFG</t>
  </si>
  <si>
    <t>RADIO TUBE MFG</t>
  </si>
  <si>
    <t>Flashlight Mfg. or Assembly</t>
  </si>
  <si>
    <t>Fluorescent Light Mfg.</t>
  </si>
  <si>
    <t>Fuse Mfg.</t>
  </si>
  <si>
    <t>Incandescent Lamp Mfg.</t>
  </si>
  <si>
    <t>Quartz Wafer Mfg.</t>
  </si>
  <si>
    <t>Radio Tube Mfg.</t>
  </si>
  <si>
    <t>Semiconductor Mfg.</t>
  </si>
  <si>
    <t>Silicon Crystal Growing and Slicing-Semiconductors</t>
  </si>
  <si>
    <t>4113</t>
  </si>
  <si>
    <t>Glass Mfg.-Cut</t>
  </si>
  <si>
    <t>GLASS MFG-CUT</t>
  </si>
  <si>
    <t>4114</t>
  </si>
  <si>
    <t>Glassware Mfg. NOC</t>
  </si>
  <si>
    <t>GLASSWARE MFG NOC</t>
  </si>
  <si>
    <t>4115</t>
  </si>
  <si>
    <t>CATHODE RAY or TELEVISION TUBE MFG</t>
  </si>
  <si>
    <t>TELEVISION or Cathode Ray TUBE MFG</t>
  </si>
  <si>
    <t>4130</t>
  </si>
  <si>
    <t>Glass Merchant</t>
  </si>
  <si>
    <t>Glass-Insulated Window Fabrication</t>
  </si>
  <si>
    <t>Thermal Glass Mfg.</t>
  </si>
  <si>
    <t>4131</t>
  </si>
  <si>
    <t>Mirror Mfg.</t>
  </si>
  <si>
    <t>CATHEDRAL OR ART GLASS WINDOW MFG</t>
  </si>
  <si>
    <t>GLASS MFG: BLOWN, SHEET, WINDOW, POLISH PLATE, ROLLED OR CUT</t>
  </si>
  <si>
    <t>GLASSWARE MFG</t>
  </si>
  <si>
    <t>MIRROR MFG</t>
  </si>
  <si>
    <t>X-RAY TUBE MFG</t>
  </si>
  <si>
    <t>4133</t>
  </si>
  <si>
    <t>Cathedral or Art Glass Window Mfg.</t>
  </si>
  <si>
    <t>Glass Window Mfg.-Stained</t>
  </si>
  <si>
    <t>GLASS WINDOW MFG - STAINED</t>
  </si>
  <si>
    <t>CATHEDRAL or Art Glass WINDOW MFG</t>
  </si>
  <si>
    <t>GLASS WINDOW MFG-stained</t>
  </si>
  <si>
    <t>4149</t>
  </si>
  <si>
    <t>Optical Goods Mfg. NOC</t>
  </si>
  <si>
    <t>OPTICAL GOODS MFG NOC</t>
  </si>
  <si>
    <t>4150</t>
  </si>
  <si>
    <t>LENS MFG - GROUND</t>
  </si>
  <si>
    <t>OPTICAL GOODS MFG - NOC</t>
  </si>
  <si>
    <t>COMPUTER CHIP MFG</t>
  </si>
  <si>
    <t>DIAMOND DIE MFG</t>
  </si>
  <si>
    <t>LENS MFG-GROUND</t>
  </si>
  <si>
    <t>Lens Mfg.-Ground</t>
  </si>
  <si>
    <t>4206</t>
  </si>
  <si>
    <t>Pulp Mfg.-Ground Wood Process</t>
  </si>
  <si>
    <t>PULP - GROUND WOOD PROCESS</t>
  </si>
  <si>
    <t>Wood Chip Mills-Permanent Location-Processing Logs Into Pulp</t>
  </si>
  <si>
    <t>4207</t>
  </si>
  <si>
    <t>Pulp Mfg.-Chemical Process</t>
  </si>
  <si>
    <t>PULP MFG - CHEMICAL PROCESS or ground wood process INCLUDES BARK PEELING IN PAPER MILL</t>
  </si>
  <si>
    <t>PULP MFG - CHEMICAL PROCESS</t>
  </si>
  <si>
    <t>4239</t>
  </si>
  <si>
    <t>Paper Mfg.</t>
  </si>
  <si>
    <t>Particleboard Mfg.</t>
  </si>
  <si>
    <t>CARDBOARD, BRISTOL BOARD AND PAPER BOARD MFG</t>
  </si>
  <si>
    <t>FIBER GOODS MFG</t>
  </si>
  <si>
    <t>PAPER MFG</t>
  </si>
  <si>
    <t>PARTICLEBOARD MFG</t>
  </si>
  <si>
    <t>4240</t>
  </si>
  <si>
    <t>Box Mfg.-Set-Up Paper</t>
  </si>
  <si>
    <t>BOX MFG: SET-UP PAPER</t>
  </si>
  <si>
    <t>BOX MFG - SET UP PAPER</t>
  </si>
  <si>
    <t>BOX MFG-SET-UP PAPER</t>
  </si>
  <si>
    <t>4243</t>
  </si>
  <si>
    <t>Box Mfg.-Folding Paper-NOC</t>
  </si>
  <si>
    <t>Box Mfg.-Folding Paper and Set-Up Paper-NOC</t>
  </si>
  <si>
    <t>BOX MFG: FOLDING PAPER</t>
  </si>
  <si>
    <t>BOX MFG - FOLDING PAPER - NOC</t>
  </si>
  <si>
    <t>BOX MFG- FOLDING PAPER-NOC</t>
  </si>
  <si>
    <t>Box Mfg.-Setup Paper</t>
  </si>
  <si>
    <t>Milk Carton Mfg.</t>
  </si>
  <si>
    <t>4244</t>
  </si>
  <si>
    <t>Corrugated or Fiberboard Container Mfg.</t>
  </si>
  <si>
    <t>CORRUGATED OR FIBER BOARD CONTAINER MFG</t>
  </si>
  <si>
    <t>CORRUGATED OR FIBERBOARD CONTAINER MFG</t>
  </si>
  <si>
    <t>Box Mfg.-Corrugated</t>
  </si>
  <si>
    <t>4245</t>
  </si>
  <si>
    <t>CONTAINER or Tube MFG-cardboard or paper-spiral or convolute wound</t>
  </si>
  <si>
    <t>TUBE or Container MFG-Cardboard or Paper-Spiral or Convolute Wound</t>
  </si>
  <si>
    <t>4250</t>
  </si>
  <si>
    <t>Paper</t>
  </si>
  <si>
    <t>Paper Coating</t>
  </si>
  <si>
    <t>CORK PAPER MFG - NO PAPER MFG</t>
  </si>
  <si>
    <t>FLY PAPER MFG</t>
  </si>
  <si>
    <t>PAPER COATING, CORRUGATING, CREPING, LAMINATING, OILING, PARAFFINING PARCHMENTIZING OR WAXING</t>
  </si>
  <si>
    <t>PAPER CORRUGATING OR LAMINATING</t>
  </si>
  <si>
    <t>PAPER CREPEING</t>
  </si>
  <si>
    <t>PAPER OILING, PARAFFINING, PARCHMENTIZING, OR WAXING</t>
  </si>
  <si>
    <t>PAPER OILING, Paraffi ning, Parchmentizing OR WAXING</t>
  </si>
  <si>
    <t>Plastic Laminate Mfg.</t>
  </si>
  <si>
    <t>Wallpaper Mfg.</t>
  </si>
  <si>
    <t>CARBON PAPER MFG</t>
  </si>
  <si>
    <t>CIGAR BANK MFG</t>
  </si>
  <si>
    <t>COIN WRAPPERS AND CURRENCY STRAP MFG</t>
  </si>
  <si>
    <t>ENVELOPE MFG</t>
  </si>
  <si>
    <t>FILING FOLDERS AND INDEXING DEVICES MFG</t>
  </si>
  <si>
    <t>LABEL MFG - PAPER</t>
  </si>
  <si>
    <t>LOOSE-LEAF LEDGER OR NOTE-BOOK MFG</t>
  </si>
  <si>
    <t>STATIONERY MFG</t>
  </si>
  <si>
    <t>TYPEWRITER RIBBON OR CARBON PAPER MFG</t>
  </si>
  <si>
    <t>CARBON PAPER OR TYPEWRITER RIBBON MFG</t>
  </si>
  <si>
    <t>LOOSE-LEAF LEDGER OR NOTEBOOK MFG</t>
  </si>
  <si>
    <t>NOTEBOOK OR LOOSE - LEAF LEDGER MFG</t>
  </si>
  <si>
    <t>NOTEBOOK or Loose-Leaf Ledger MFG</t>
  </si>
  <si>
    <t>STATIONERY MFG NPD</t>
  </si>
  <si>
    <t>4683</t>
  </si>
  <si>
    <t>Lard Refining.</t>
  </si>
  <si>
    <t>Oil Mfg.-Vegetable NOC</t>
  </si>
  <si>
    <t>Cottonseed Oil Refining</t>
  </si>
  <si>
    <t>4273</t>
  </si>
  <si>
    <t>Bag</t>
  </si>
  <si>
    <t>Plastic or Paper Bag Mfg.</t>
  </si>
  <si>
    <t>BAG MFG: PAPER</t>
  </si>
  <si>
    <t>BAG MFG - PLASTIC OR PAPER</t>
  </si>
  <si>
    <t>PLASTIC OR PAPER BAG MFG</t>
  </si>
  <si>
    <t>BAG MFG-PAPER</t>
  </si>
  <si>
    <t>Bag Mfg.-Paper</t>
  </si>
  <si>
    <t>4279</t>
  </si>
  <si>
    <t>ABRASIVE PAPER OR CLOTH PREPARATION</t>
  </si>
  <si>
    <t>BOOT OR SHOE PATTERN MFG.</t>
  </si>
  <si>
    <t>DRESS PATTERN MFG. - PAPER</t>
  </si>
  <si>
    <t>Match Mfg.</t>
  </si>
  <si>
    <t>MUSIC ROLL MFG. - PERFORATED PAPER</t>
  </si>
  <si>
    <t>Paper Goods Mfg. NOC</t>
  </si>
  <si>
    <t>BOX OR CASE LINING: WATERPROOF PAPER</t>
  </si>
  <si>
    <t>CARDBOARD MAILING TUBE MFG</t>
  </si>
  <si>
    <t>COP TUBE MFG; DISPLAY MFG - CARDBOARD</t>
  </si>
  <si>
    <t>EMERY CLOTH MFG</t>
  </si>
  <si>
    <t>GASKET OR WASHER MFG: NOT METAL - PLATTEN PRESS</t>
  </si>
  <si>
    <t>MATCH MFG</t>
  </si>
  <si>
    <t>MILK BOTTLE CAP MFG: PAPER</t>
  </si>
  <si>
    <t>PAPER GOODS MFG - NOC</t>
  </si>
  <si>
    <t>PAPER SHEETING, SLITTING OR WINDING</t>
  </si>
  <si>
    <t>PAPER TWINE MFG</t>
  </si>
  <si>
    <t>SANDPAPER MFG</t>
  </si>
  <si>
    <t>PAPER GOODS MFG NOC</t>
  </si>
  <si>
    <t>WALLPAPER MFG</t>
  </si>
  <si>
    <t>Bag Mfg.-From Glassine Material</t>
  </si>
  <si>
    <t>Envelope Mfg.</t>
  </si>
  <si>
    <t>Filter Mfg.-For Air Conditioning Systems-Fiberglass-Disposable</t>
  </si>
  <si>
    <t>Insulation Mfg.-Blow Type From Newspapers, Etc.</t>
  </si>
  <si>
    <t>Panel Mfg.-Sheathing-Thermal Insulated</t>
  </si>
  <si>
    <t>Paper Slitting and Rewinding</t>
  </si>
  <si>
    <t>Sheathing Panel Mfg.-Thermal Insulated</t>
  </si>
  <si>
    <t>4282</t>
  </si>
  <si>
    <t>Boot or Shoe Pattern Mfg.</t>
  </si>
  <si>
    <t>Dress Pattern Mfg.-Paper</t>
  </si>
  <si>
    <t>Music Roll Mfg.-Perforated Paper.</t>
  </si>
  <si>
    <t>Shoe or Boot Pattern Mfg.</t>
  </si>
  <si>
    <t>BOOT or Shoe PATTERN MFG NPD</t>
  </si>
  <si>
    <t>DRESS PATTERN MFG-paper</t>
  </si>
  <si>
    <t>MUSIC ROLL MFG-perforated paper</t>
  </si>
  <si>
    <t>SHOE or Boot PATTERN MFG NPD</t>
  </si>
  <si>
    <t>4283</t>
  </si>
  <si>
    <t>Building or Roofing Paper or Felt Preparation-No Installation.</t>
  </si>
  <si>
    <t>Felt or Building or Roofing Paper Preparation-No Installation.</t>
  </si>
  <si>
    <t>Roofing or Building Paper or Felt Preparation-No Installation</t>
  </si>
  <si>
    <t>Roofing-Paper or Roofing Felt Mfg.</t>
  </si>
  <si>
    <t>BUILDING OR ROOFING PAPER OR FELT PREPARATION - NO INSTALLATION</t>
  </si>
  <si>
    <t>FELT OR BUILDING OR ROOFING PAPER PREPARATION - NO INSTALLATION</t>
  </si>
  <si>
    <t>ROOFING - PAPER OR ROOFING FELT MFG</t>
  </si>
  <si>
    <t>ROOFING OR BUILDING PAPER OR FELT PREPARATION - NO INSTALLATION</t>
  </si>
  <si>
    <t>BUILDING or Roofing PAPER or Felt PREParation -no installation</t>
  </si>
  <si>
    <t>FELT or Building or Roofi ng Paper PREParation -no Installation</t>
  </si>
  <si>
    <t>ROOFING or Building PAPER or FELT PREParation -no Installation</t>
  </si>
  <si>
    <t>Asphalt Products Mfg. NOC</t>
  </si>
  <si>
    <t>Building or Roofing Paper or Felt Preparation</t>
  </si>
  <si>
    <t>Concrete Expansion Joints Mfg.-No Felt or Paper Mfg.</t>
  </si>
  <si>
    <t>Felt or Building or Roofing Paper Preparation</t>
  </si>
  <si>
    <t>Roofing or Building Paper or Felt Preparation</t>
  </si>
  <si>
    <t>4299</t>
  </si>
  <si>
    <t>Electrotyping.</t>
  </si>
  <si>
    <t>Lithographing.</t>
  </si>
  <si>
    <t>Playing Cards Mfg.</t>
  </si>
  <si>
    <t>Printing.</t>
  </si>
  <si>
    <t>Rubber Stamp Mfg. or Assembly</t>
  </si>
  <si>
    <t>Sign Manufacturing-Plastic or Vinyl Computer-Generated Letters or Graphics-No Painting or Using Power Machinery</t>
  </si>
  <si>
    <t>Sign Manufacturing-Silk Screen Printing-Paper or Posterboard</t>
  </si>
  <si>
    <t>Sign Manufacturing-Silk Screen Printing-Plastic</t>
  </si>
  <si>
    <t>Sign Manufacturing-Silk Screen Printing-Wood</t>
  </si>
  <si>
    <t>BANKS AND TRUST COMPANIES: PRINTING</t>
  </si>
  <si>
    <t>DECAL TRANSFER MFG</t>
  </si>
  <si>
    <t>LECTROTYPING</t>
  </si>
  <si>
    <t>LINOTYPE OR HAND COMPOSITION</t>
  </si>
  <si>
    <t>LITHOGRAPHING</t>
  </si>
  <si>
    <t>PAPER RULING</t>
  </si>
  <si>
    <t>PLAYING CARDS MFG</t>
  </si>
  <si>
    <t>PRINTING</t>
  </si>
  <si>
    <t>RUBBER STAMP MFG OR ASSEMBLY</t>
  </si>
  <si>
    <t>SILK SCREEN PRINTING</t>
  </si>
  <si>
    <t>STEREOTYPING</t>
  </si>
  <si>
    <t>ELECTROTYPING</t>
  </si>
  <si>
    <t>SIGN MANUFACTURING - SILK SCREEN PRINTING - PAPER OR POSTERBOARD</t>
  </si>
  <si>
    <t>SIGN MANUFACTURING - SILK SCREEN PRINTING - PLASTIC</t>
  </si>
  <si>
    <t>SIGN MANUFACTURING - SILK SCREEN PRINTING - WOOD</t>
  </si>
  <si>
    <t>SIGN MFG - PLASTIC/VINYL COMPUTER - GENERATED LETTERS OR GRAPHICS - NO PAINTING OR POWER MACHINERY</t>
  </si>
  <si>
    <t>Addressing or Mailing Co. &amp; Drivers</t>
  </si>
  <si>
    <t>Copying and Duplicating Service &amp; Drivers</t>
  </si>
  <si>
    <t>Decal Mfg. &amp; Drivers</t>
  </si>
  <si>
    <t>Lithographing &amp; Drivers</t>
  </si>
  <si>
    <t>Mailing or Addressing Co. &amp; Drivers</t>
  </si>
  <si>
    <t>Playing Cards Mfg. &amp; Drivers</t>
  </si>
  <si>
    <t>Postal Substation Operation &amp; Drivers</t>
  </si>
  <si>
    <t>Printing &amp; Drivers</t>
  </si>
  <si>
    <t>Printing Plate Mfg.-Not Metal &amp; Drivers</t>
  </si>
  <si>
    <t>Rubber Stamp Mfg. or Assembly &amp; Drivers</t>
  </si>
  <si>
    <t>Silk Screen Printing &amp; Drivers</t>
  </si>
  <si>
    <t>4301</t>
  </si>
  <si>
    <t>4304</t>
  </si>
  <si>
    <t>Newspaper Publishing.</t>
  </si>
  <si>
    <t>Newspaper Publishing</t>
  </si>
  <si>
    <t>4307</t>
  </si>
  <si>
    <t>Bookbinding</t>
  </si>
  <si>
    <t>BOOKBINDING; TABLE PAD MFG: FROM CARDBOARD AND FABRIC</t>
  </si>
  <si>
    <t>4312</t>
  </si>
  <si>
    <t>Newspaper Operation-News Carriers or Route Carriers</t>
  </si>
  <si>
    <t>4313</t>
  </si>
  <si>
    <t>NEWSPAPER PUBLISHING-&amp; Clerical, Salesmen, Drivers</t>
  </si>
  <si>
    <t>4351</t>
  </si>
  <si>
    <t>Photoengraving</t>
  </si>
  <si>
    <t>Electrotyping</t>
  </si>
  <si>
    <t>Graphic Arts Specialist-No Printing Operations</t>
  </si>
  <si>
    <t>ENGRAVING; PHOTOENGRAVING</t>
  </si>
  <si>
    <t>Advertising Agency-Includes Photography and Photo Engraving</t>
  </si>
  <si>
    <t>Engraving</t>
  </si>
  <si>
    <t>LCD Mfg.-Liquid Crystal Display</t>
  </si>
  <si>
    <t>Liquid Crystal Display Mfg.</t>
  </si>
  <si>
    <t>Photo Color Separation From Prints or Negatives</t>
  </si>
  <si>
    <t>4352</t>
  </si>
  <si>
    <t>China Decorating-By Hand</t>
  </si>
  <si>
    <t>CHINA DECORATING - BY HAND</t>
  </si>
  <si>
    <t>4353</t>
  </si>
  <si>
    <t>SILK SCREEN MFG-&amp; Clerical, Salesmen, Drivers - NPD</t>
  </si>
  <si>
    <t>4360</t>
  </si>
  <si>
    <t>Duplication and Replication Service of Prerecorded Audio, Video or Data</t>
  </si>
  <si>
    <t>Motion Picture-Development of Negatives, Printing, and All Subsequent Operations</t>
  </si>
  <si>
    <t>FILM EXHANGE</t>
  </si>
  <si>
    <t>MOTION PICTURE: DEVELOPMENT OF NEGATIVES, PRINTING AND ALL SUBSEQUENT OPERATIONS</t>
  </si>
  <si>
    <t>MOTION PICTURE: DUPLICATION &amp; REPLICATION SERVICE OF PRERECORDED AUDIO, VIDEO or DATA</t>
  </si>
  <si>
    <t>Motion Picture-Production-In Studios or Outside-All Operations-Includes the Development of Negatives &amp; Drivers-XYZ</t>
  </si>
  <si>
    <t>4361</t>
  </si>
  <si>
    <t>Film Print Shops-All Employees &amp; Clerical, Salespersons, Drivers.</t>
  </si>
  <si>
    <t>Photographer-All Employees &amp; Clerical, Salespersons, Drivers.</t>
  </si>
  <si>
    <t>FILM PRINT SHOP</t>
  </si>
  <si>
    <t>PHOTOGRAPHER</t>
  </si>
  <si>
    <t>FILM PRINT SHOPS - ALL EMPLOYEES &amp; CLERICAL, SALESPERSONS, DRIVERS</t>
  </si>
  <si>
    <t>PHOTOGRAPHER - ALL EMPLOYEES &amp; CLERICAL, SALESPERSONS, DRIVERS</t>
  </si>
  <si>
    <t>PHOTOGRAPHER-ALL EMPLOYEES &amp; Clerical, Salesmen, Drivers</t>
  </si>
  <si>
    <t>Film Processing &amp; Drivers</t>
  </si>
  <si>
    <t>Microfilming &amp; Drivers</t>
  </si>
  <si>
    <t>Photo Developing and Printing &amp; Drivers</t>
  </si>
  <si>
    <t>Photo Finishing Pickup Stations &amp; Drivers</t>
  </si>
  <si>
    <t>Photographer-All Employees &amp; Drivers</t>
  </si>
  <si>
    <t>4362</t>
  </si>
  <si>
    <t>Film Exchange</t>
  </si>
  <si>
    <t>Motion Picture-Film Exchange and Projection Rooms</t>
  </si>
  <si>
    <t>4410</t>
  </si>
  <si>
    <t>Boot or Shoe Mfg.-Rubber</t>
  </si>
  <si>
    <t>Rubber Goods Mfg. NOC</t>
  </si>
  <si>
    <t>Rubber Reclaiming</t>
  </si>
  <si>
    <t>Shoe or Boot Mfg.-Rubber</t>
  </si>
  <si>
    <t>RUBBER GOODS MFG - NOC</t>
  </si>
  <si>
    <t>RUBBER TIRE MFG</t>
  </si>
  <si>
    <t>BOOT OR SHOE MFG - RUBBER</t>
  </si>
  <si>
    <t>RUBBER GOODS MFG NOC</t>
  </si>
  <si>
    <t>SHOE OR BOOT MFG - RUBBER</t>
  </si>
  <si>
    <t>Carpet Padding Mfg.-Rubberized</t>
  </si>
  <si>
    <t>4417</t>
  </si>
  <si>
    <t>Shoe or Boot Mfg.-Rubber or Combined Rubber and Fabric</t>
  </si>
  <si>
    <t>4420</t>
  </si>
  <si>
    <t>Rubber Tire Mfg.</t>
  </si>
  <si>
    <t>Rubber Tire Recapping and Retreading</t>
  </si>
  <si>
    <t>Tire Recapping &amp; Retreading</t>
  </si>
  <si>
    <t>4431</t>
  </si>
  <si>
    <t>Magnetic and Optical Recording Media Mfg.</t>
  </si>
  <si>
    <t>Phonograph Record Mfg.</t>
  </si>
  <si>
    <t>MAGNETIC AND OPTICAL RECORDING MEDIA MFG</t>
  </si>
  <si>
    <t>MAGNETIC or OPTICAL RECORDING MEDIA MFG</t>
  </si>
  <si>
    <t>4432</t>
  </si>
  <si>
    <t>Crayon Mfg.</t>
  </si>
  <si>
    <t>Pen Mfg.</t>
  </si>
  <si>
    <t>Pencil Mfg.-Mechanical</t>
  </si>
  <si>
    <t>Wooden Pencil Mfg.</t>
  </si>
  <si>
    <t>CRAYON MFG.</t>
  </si>
  <si>
    <t>PEN MFG</t>
  </si>
  <si>
    <t>PENCIL MFG-MECHANICAL</t>
  </si>
  <si>
    <t>Cartridge Repair or Mfg.-Ribbon Type</t>
  </si>
  <si>
    <t>Crayon, Pencil, or Pen Holder Mfg.</t>
  </si>
  <si>
    <t>Fountain Pen Mfg.</t>
  </si>
  <si>
    <t>Inked Ribbon Preparation</t>
  </si>
  <si>
    <t>Pen Holder, Crayon, or Pencil Mfg.</t>
  </si>
  <si>
    <t>Pen Mfg.-Fountain or Ballpoint</t>
  </si>
  <si>
    <t>Pencil, Pen Holder, or Crayon Mfg.</t>
  </si>
  <si>
    <t>4439</t>
  </si>
  <si>
    <t>LACQUER or Spirit Varnish MFG</t>
  </si>
  <si>
    <t>SPIRIT VARNISH or Lacquer MFG</t>
  </si>
  <si>
    <t>Lacquer or Spirit Varnish Mfg.</t>
  </si>
  <si>
    <t>Lacquer or Varnish Manufacturing</t>
  </si>
  <si>
    <t>Spirit Varnish or Lacquer Mfg.</t>
  </si>
  <si>
    <t>Varnish Mfg.-Oleo-Resinous</t>
  </si>
  <si>
    <t>Varnish-Spirit-Or Lacquer Mfg.</t>
  </si>
  <si>
    <t>4452</t>
  </si>
  <si>
    <t>Bone or Ivory Goods Mfg.</t>
  </si>
  <si>
    <t>Horn Goods Mfg.-Fabricated Products Mfg.</t>
  </si>
  <si>
    <t>Ivory or Bone Goods Mfg.</t>
  </si>
  <si>
    <t>Plastics Mfg.-Fabricated Products NOC</t>
  </si>
  <si>
    <t>BONE OR IVORY GOODS MFG</t>
  </si>
  <si>
    <t>FABRICATED PRODUCTS</t>
  </si>
  <si>
    <t>PLASTICS MFG</t>
  </si>
  <si>
    <t>HORN GOODS MFG - FABRICATED PRODUCTS MFG</t>
  </si>
  <si>
    <t>IVORY OR BONE GOODS MFG</t>
  </si>
  <si>
    <t>PLASTICS MFG: FABRICATED PRODUCTS NOC</t>
  </si>
  <si>
    <t>HORN GOODS MFG-Fabricated Products Mfg</t>
  </si>
  <si>
    <t>Fabric Coating or Impregnating NOC</t>
  </si>
  <si>
    <t>Foam Beverage Cup Mfg.</t>
  </si>
  <si>
    <t>Furniture Mfg.-Plastic-From PVC Pipe</t>
  </si>
  <si>
    <t>Leather Mfg.-Imitation</t>
  </si>
  <si>
    <t>Linoleum Mfg.</t>
  </si>
  <si>
    <t>Oil Cloth Mfg.</t>
  </si>
  <si>
    <t>Plastic Bag Mfg.-Converting From Rolls to Bags-No Extrusion Operations</t>
  </si>
  <si>
    <t>Plastic Products Mfg.-Vacuum Forming Process</t>
  </si>
  <si>
    <t>Tile Mfg.-Asphalt</t>
  </si>
  <si>
    <t>Vacuum Forming-Plastic Products</t>
  </si>
  <si>
    <t>4459</t>
  </si>
  <si>
    <t>Plastics Mfg.-Sheets, Rods, or Tubes</t>
  </si>
  <si>
    <t>Pyroxylin Mfg.</t>
  </si>
  <si>
    <t>PLASTICS MFG: EXTRUDED PRODUCTS</t>
  </si>
  <si>
    <t>PYROXYLIN MFG</t>
  </si>
  <si>
    <t>PLASTICS MFG: SHEETS, RODS, TUBES</t>
  </si>
  <si>
    <t>PLASTICS MFG: SHEETS, RODS, or TUBES</t>
  </si>
  <si>
    <t>Adhesives Mfg.-Plastic-Sheets and Liquid</t>
  </si>
  <si>
    <t>Bowling Ball Mfg.-Plastic</t>
  </si>
  <si>
    <t>Fiberglass Pipe Fabrication by Filament Winding</t>
  </si>
  <si>
    <t>Fiberglass Sheets Mfg.</t>
  </si>
  <si>
    <t>Plastic Adhesives Mfg.</t>
  </si>
  <si>
    <t>Plastic Bag Mfg.-Extruding Film and Converting to Bags</t>
  </si>
  <si>
    <t>Plastic Mfg.-By Extrusion Process</t>
  </si>
  <si>
    <t>Plastic Mfg.-Expanded Polystyrene Pellets</t>
  </si>
  <si>
    <t>Plastic Scrap Recycling-Grinding, Shredding, Etc.</t>
  </si>
  <si>
    <t>Recycling Plastic Scrap</t>
  </si>
  <si>
    <t>4470</t>
  </si>
  <si>
    <t>Cable Mfg.-Insulated Electrical.</t>
  </si>
  <si>
    <t>Wire Insulating or Covering</t>
  </si>
  <si>
    <t>CABLE MFG: INSULATED ELECTRICAL</t>
  </si>
  <si>
    <t>CABLE MFG - INSULATED ELECTRICAL</t>
  </si>
  <si>
    <t>WIRE - INSULATING OR COVERING</t>
  </si>
  <si>
    <t>CABLE MFG-INSULATION ELECTRICAL</t>
  </si>
  <si>
    <t>Cable Mfg.-Insulated Electrical</t>
  </si>
  <si>
    <t>4479</t>
  </si>
  <si>
    <t>BUTTON MFG NOC</t>
  </si>
  <si>
    <t>4484</t>
  </si>
  <si>
    <t>Doll or Doll Parts Mfg. or Assembly.</t>
  </si>
  <si>
    <t>Plastics Mfg.-Laminated Molded Products NOC</t>
  </si>
  <si>
    <t>Plastics Mfg.-Molded Products NOC</t>
  </si>
  <si>
    <t>DOLL OR DOLL PARTS MFG OR ASSEMBLY</t>
  </si>
  <si>
    <t>MOLDED PRODUCTS</t>
  </si>
  <si>
    <t>PHONOGRAPH RECORD MFG</t>
  </si>
  <si>
    <t>DOLL OR DOLL PARTS MFG. OR ASSEMBLY</t>
  </si>
  <si>
    <t>PLASTICS MANUFACTURING: MOLDED PRODUCTS NOC</t>
  </si>
  <si>
    <t>PLASTICS MFG - LAMINATED MOLDED PRODUCTS NOC</t>
  </si>
  <si>
    <t>PLASTICS MFG: MOLDED PRODUCTS NOC</t>
  </si>
  <si>
    <t>Automobile, Bus, Truck, or Trailer Body Mfg.-Fiberglass</t>
  </si>
  <si>
    <t>Casket or Coffin Mfg.-Plastic or Fiberglass</t>
  </si>
  <si>
    <t>Coffin or Casket Mfg. or Assembly-Plastic or Fiberglass</t>
  </si>
  <si>
    <t>Fiberglass Products Mfg. NOC</t>
  </si>
  <si>
    <t>Fiberglass Tank Mfg.</t>
  </si>
  <si>
    <t>Plastic Molding Mfg.</t>
  </si>
  <si>
    <t>Plastic Products Mfg.-Injection Molded</t>
  </si>
  <si>
    <t>Swimming Pool Mfg.-Fiberglass</t>
  </si>
  <si>
    <t>Tile Mfg.-Plastic</t>
  </si>
  <si>
    <t>Truck Body &amp; Cab Mfg.-Fiberglass</t>
  </si>
  <si>
    <t>4491</t>
  </si>
  <si>
    <t>LINOLEUM MFG-Burlap or Felt Base</t>
  </si>
  <si>
    <t>4493</t>
  </si>
  <si>
    <t>Fabric Coating or Impregnating NOC.</t>
  </si>
  <si>
    <t>FABRIC COATING OR IMPREGNATING NOC</t>
  </si>
  <si>
    <t>LEATHER MFG - IMITATION</t>
  </si>
  <si>
    <t>LINOLEUM MFG</t>
  </si>
  <si>
    <t>OIL CLOTH MFG</t>
  </si>
  <si>
    <t>LEATHER MFG-IMITATION</t>
  </si>
  <si>
    <t>4511</t>
  </si>
  <si>
    <t>Analytical Laboratories or Assaying-Including Laboratory, Outside Employees, Collectors of Samples, &amp; Drivers</t>
  </si>
  <si>
    <t>ANALYTICAL OPERATIONS</t>
  </si>
  <si>
    <t>ASSAYING</t>
  </si>
  <si>
    <t>MUNICIPAL, TOWNSHIP, COUNTY OR STATE EMPLOYEES - Laboratory work</t>
  </si>
  <si>
    <t>ANALYTICAL LABORATORIES OR ASSAYING &amp; DRIVERS</t>
  </si>
  <si>
    <t>Analytical Chemist</t>
  </si>
  <si>
    <t>Boiler Inspection</t>
  </si>
  <si>
    <t>Elevator Inspecting</t>
  </si>
  <si>
    <t>Environmental Consultants</t>
  </si>
  <si>
    <t>Gamma Ray &amp; X-Ray Testing-Industrial-Shop &amp; Outside</t>
  </si>
  <si>
    <t>Grain Sampling and Testing</t>
  </si>
  <si>
    <t>Inspection of Fruit and Vegetables-By Contract</t>
  </si>
  <si>
    <t>Inspection of Metals-Industrial-By Means of Radiography-Shop and Outside</t>
  </si>
  <si>
    <t>Inspection of Sewer Lines/Mains by Remote Controlled Camera-No Cleaning or Repairing</t>
  </si>
  <si>
    <t>Marine Appraiser or Surveyor</t>
  </si>
  <si>
    <t>Monitoring and Analysis for Asbestos Removal-No Other Operations</t>
  </si>
  <si>
    <t>Racetrack Operation-Horse-Officials &amp; Stewards</t>
  </si>
  <si>
    <t>Sewer Lines/Mains Inspection by Remote Controlled Camera-No Cleaning or Repairing</t>
  </si>
  <si>
    <t>Ship Inspection-Not Cargo</t>
  </si>
  <si>
    <t>Testing Laboratories-Commercial</t>
  </si>
  <si>
    <t>4519</t>
  </si>
  <si>
    <t>Exterminator &amp; Drivers</t>
  </si>
  <si>
    <t>Insect Extermination and Termite Control &amp; Drivers</t>
  </si>
  <si>
    <t>Termite Control and Insect Extermination &amp; Drivers</t>
  </si>
  <si>
    <t>Utility Pole Preserving by Chemical Injection to Existing Stationary Poles &amp; Drivers</t>
  </si>
  <si>
    <t>4557</t>
  </si>
  <si>
    <t>Buffing or Polishing Compounds Mfg.</t>
  </si>
  <si>
    <t>Candle Mfg.</t>
  </si>
  <si>
    <t>Dressing or Polish Mfg.</t>
  </si>
  <si>
    <t>Grease or Oil Mixing or Blending.</t>
  </si>
  <si>
    <t>Ink Mfg.</t>
  </si>
  <si>
    <t>Mucilage or Paste Mfg.</t>
  </si>
  <si>
    <t>Oil or Grease Mixing or Blending.</t>
  </si>
  <si>
    <t>Paste or Mucilage Mfg.</t>
  </si>
  <si>
    <t>Polish or Dressing Mfg.</t>
  </si>
  <si>
    <t>Wax Mfg.</t>
  </si>
  <si>
    <t>Wax Products Mfg.</t>
  </si>
  <si>
    <t>SADDLE SOAP MFG.</t>
  </si>
  <si>
    <t>BRAKE FLUID MFG</t>
  </si>
  <si>
    <t>BUFFING AND POLISHING COMPOUNDS MFG</t>
  </si>
  <si>
    <t>CANDLE MFG</t>
  </si>
  <si>
    <t>DRESSING OR POLISH MFG</t>
  </si>
  <si>
    <t>INK MFG</t>
  </si>
  <si>
    <t>SADDLE SOAP MFG</t>
  </si>
  <si>
    <t>SEALING WAX MFG</t>
  </si>
  <si>
    <t>TALLOW CHANDLERS</t>
  </si>
  <si>
    <t>WAX OR WAY PRODUCTS MFG</t>
  </si>
  <si>
    <t>BUFFING OR POLISHING COMPOUNDS MFG</t>
  </si>
  <si>
    <t>GREASE OR OIL MIXING OR BLENDING</t>
  </si>
  <si>
    <t>MUCILAGE OR PASTE MFG</t>
  </si>
  <si>
    <t>OIL OR GREASE MIXING OR BLENDING</t>
  </si>
  <si>
    <t>PASTE OR MUCILAGE MFG</t>
  </si>
  <si>
    <t>POLISH OR DRESSING MFG</t>
  </si>
  <si>
    <t>WAX MFG</t>
  </si>
  <si>
    <t>WAX PRODUCTS MFG</t>
  </si>
  <si>
    <t>INK MFG-PRINTING</t>
  </si>
  <si>
    <t>4558</t>
  </si>
  <si>
    <t>Color Grinding, Bleeding, or Testing.</t>
  </si>
  <si>
    <t>LACQUER OR VARNISH MANUFACTURING</t>
  </si>
  <si>
    <t>Paint Mfg.</t>
  </si>
  <si>
    <t>Whiting Mfg.</t>
  </si>
  <si>
    <t>Paint, Lacquer or Varnish Manufacturing</t>
  </si>
  <si>
    <t>COLOR GRINDING, BLENDING OR TESTING</t>
  </si>
  <si>
    <t>PAINT MFG</t>
  </si>
  <si>
    <t>PUTTY MFG</t>
  </si>
  <si>
    <t>VARNISH OR LACQUER MFG</t>
  </si>
  <si>
    <t>WHITING MFG</t>
  </si>
  <si>
    <t>COLOR GRINDING, BLEEDING, OR TESTING</t>
  </si>
  <si>
    <t>Caulking Compound Mfg.</t>
  </si>
  <si>
    <t>Color Grinding, Blending, or Testing</t>
  </si>
  <si>
    <t>Ink Mfg.-Mucilage or Paste</t>
  </si>
  <si>
    <t>Ink Mfg.-Printing</t>
  </si>
  <si>
    <t>Mucilage, Ink (Writing) or Paste Mfg.</t>
  </si>
  <si>
    <t>Paraffin Wax Mfg.</t>
  </si>
  <si>
    <t>Paste, Ink (Writing) or Mucilage Mfg.</t>
  </si>
  <si>
    <t>Putty Mfg.</t>
  </si>
  <si>
    <t>4561</t>
  </si>
  <si>
    <t>VARNISH MFG-OLEO-RESINOUS</t>
  </si>
  <si>
    <t>4568</t>
  </si>
  <si>
    <t>Borax, Potash, or Salt Producing or Refining &amp; Drivers.</t>
  </si>
  <si>
    <t>Potash, Borax, or Salt Producing or Refining &amp; Drivers.</t>
  </si>
  <si>
    <t>Salt, Borax, or Potash Producing or Refining &amp; Drivers.</t>
  </si>
  <si>
    <t>BORAX, POTASH, OR SALT PRODUCING OR REFINING</t>
  </si>
  <si>
    <t>BORAX, POTASH, OR SALT PRODUCING OR REFINING &amp; DRIVERS</t>
  </si>
  <si>
    <t>POTASH, BORAX, OR SALT PRODUCING OR REFINING &amp; DRIVERS</t>
  </si>
  <si>
    <t>SALT, BORAX OR POTASH PRODUCING OR REFINING &amp; DRIVERS</t>
  </si>
  <si>
    <t>Borax, Potash or Salt Producing or Refining &amp; Drivers</t>
  </si>
  <si>
    <t>Potash, Borax or Salt Producing or Refining &amp; Drivers</t>
  </si>
  <si>
    <t>Salt, Borax, or Potash Producing or Refining &amp; Drivers</t>
  </si>
  <si>
    <t>4572</t>
  </si>
  <si>
    <t>ASSAYING-NPD</t>
  </si>
  <si>
    <t>4581</t>
  </si>
  <si>
    <t>Phosphate Works &amp; Drivers.</t>
  </si>
  <si>
    <t>PHOSPHATE WORKS &amp; DRIVERS</t>
  </si>
  <si>
    <t>4583</t>
  </si>
  <si>
    <t>Fertilizer Mfg. &amp; Drivers</t>
  </si>
  <si>
    <t>FERTILIZING MFG</t>
  </si>
  <si>
    <t>FERTILIZER MFG &amp; DRIVERS</t>
  </si>
  <si>
    <t>Compost Mfg.-Cotton Hulls &amp; Drivers</t>
  </si>
  <si>
    <t>Peat Moss Digging, Processing, and Packaging &amp; Drivers</t>
  </si>
  <si>
    <t>4597</t>
  </si>
  <si>
    <t>Buffing and Polishing Compounds Mfg.</t>
  </si>
  <si>
    <t>Ink (Writing), Mucilage or Paste Mfg.</t>
  </si>
  <si>
    <t>Saddle Soap Mfg.</t>
  </si>
  <si>
    <t>DRESSING or Polish MFG</t>
  </si>
  <si>
    <t>INK (writing) Mucilage or Paste MFG</t>
  </si>
  <si>
    <t>MUCILAGE, Ink (writing) or Paste MFG</t>
  </si>
  <si>
    <t>PASTE, Ink (writing) or Mucilage MFG</t>
  </si>
  <si>
    <t>POLISH or Dressing MFG</t>
  </si>
  <si>
    <t>4598</t>
  </si>
  <si>
    <t>SYNTHETIC RESIN MFG NOC-NPD</t>
  </si>
  <si>
    <t>4611</t>
  </si>
  <si>
    <t>Cosmetics Mfg.</t>
  </si>
  <si>
    <t>Drug, Medicine or Pharmaceutical Preparation-Compounding or Blending-No Mfg. of Ingredients</t>
  </si>
  <si>
    <t>Medicine, Drug or Pharmaceutical Preparation-No Mfg. of Ingredients</t>
  </si>
  <si>
    <t>Pharmaceutical, Drug or Medicine Preparation-No Mfg. of Ingredients</t>
  </si>
  <si>
    <t>DRUG, MEDICINE OR PHARMACEUTICAL PREPARATION: NO MFG OF INGREDIENTS</t>
  </si>
  <si>
    <t>COSMETICS MFG</t>
  </si>
  <si>
    <t>DRUG, MEDICINE OR PHARMACEUTICAL PREPARATION, COMPOUNDING OR BLENDING - NO MFG OF INGREDIENTS</t>
  </si>
  <si>
    <t>MEDICINE, DRUG OR PHARMACEUTICAL PREPARATION NO MFG OF INGREDIENTS</t>
  </si>
  <si>
    <t>PHARMACEUTICAL, DRUG OR MEDICINE PREPARATION - NO MFG OF INGREDIENTS</t>
  </si>
  <si>
    <t>DRUG, Medicine or Pharmaceutical PREParation, Compounding or Blending-no mfg. of ingredients</t>
  </si>
  <si>
    <t>MEDICINE, Drug or Pharmaceutical PREParation Compounding or Blending-no mfg. of ingredients</t>
  </si>
  <si>
    <t>PHARMACEUTICAL, Drug or Medicine PREParation Compounding or Blending-no mfg. of ingredients</t>
  </si>
  <si>
    <t>Aloe Vera Plant Processing &amp; Drivers</t>
  </si>
  <si>
    <t>Anti-Toxin, Serum or Virus Mfg. &amp; Drivers</t>
  </si>
  <si>
    <t>Cosmetic Mfg. &amp; Drivers</t>
  </si>
  <si>
    <t>Deodorant Mfg.-Nonaerosol &amp; Drivers</t>
  </si>
  <si>
    <t>Drug, Medicine, or Pharmaceutical Preparation Mfg. and Incidental Mfg. of Ingredients &amp; Drivers</t>
  </si>
  <si>
    <t>Essential Oils Mfg. &amp; Distillation &amp; Drivers</t>
  </si>
  <si>
    <t>Extract Mfg.-Perfumery, Medicinal or Flavoring &amp; Drivers</t>
  </si>
  <si>
    <t>Medicine, Drug, or Pharmaceutical Preparation Mfg. and Incidental Mfg. of Ingredients &amp; Drivers</t>
  </si>
  <si>
    <t>Perfume &amp; Hand Cream Mfg. &amp; Drivers</t>
  </si>
  <si>
    <t>Pharmaceutical, Medicine or Drug Preparation Mfg. and Incidental Mfg. of Ingredients &amp; Drivers</t>
  </si>
  <si>
    <t>Serum, Antitoxin or Virus Mfg. &amp; Drivers</t>
  </si>
  <si>
    <t>Virus, Antitoxin or Serum Mfg. &amp; Drivers</t>
  </si>
  <si>
    <t>4627</t>
  </si>
  <si>
    <t>EXTRACT MFG-DYEWOOD, licorice or tanning</t>
  </si>
  <si>
    <t>4628</t>
  </si>
  <si>
    <t>ESSENTIAL OILS MFG &amp; DISTILLATION</t>
  </si>
  <si>
    <t>EXTRACT MFG-PERFUMERY, medicinal or flavoring</t>
  </si>
  <si>
    <t>4635</t>
  </si>
  <si>
    <t>Acetylene Gas Mfg. &amp; Drivers.</t>
  </si>
  <si>
    <t>Carbonic Acid Gas Mfg. &amp; Drivers.</t>
  </si>
  <si>
    <t>Hydrogen or Oxygen Mfg. &amp; Drivers.</t>
  </si>
  <si>
    <t>Oxygen or Hydrogen Mfg. &amp; Drivers.</t>
  </si>
  <si>
    <t>ACETYLENE GAS MFG. &amp; DRIVERS</t>
  </si>
  <si>
    <t>CARBONIC ACID GAS MFG. &amp; DRIVERS</t>
  </si>
  <si>
    <t>HYDROGEN OR OXYGEN MFG &amp; DRIVERS</t>
  </si>
  <si>
    <t>OXYGEN OR HYDROGEN MFG &amp; DRIVERS</t>
  </si>
  <si>
    <t>ACETYLENE GAS MFG &amp; Drivers</t>
  </si>
  <si>
    <t>BOTTLED GASES DEALER or Delivery- COMMERCIAL &amp; Drivers</t>
  </si>
  <si>
    <t>CARBONIC ACID GAS MFG &amp; Drivers</t>
  </si>
  <si>
    <t>Freon Recycling by Specialty Contractor &amp; Drivers</t>
  </si>
  <si>
    <t>Gas Mfg.-Oxygen, Acetylene, Etc. &amp; Drivers</t>
  </si>
  <si>
    <t>Nitrogen Mfg. &amp; Drivers</t>
  </si>
  <si>
    <t>4653</t>
  </si>
  <si>
    <t>Glue Mfg. &amp; Drivers.</t>
  </si>
  <si>
    <t>GLUE MFG. &amp; DRIVERS</t>
  </si>
  <si>
    <t>GLUE MFG &amp; Drivers NPD</t>
  </si>
  <si>
    <t>4665</t>
  </si>
  <si>
    <t>Rendering Works NOC &amp; Drivers.</t>
  </si>
  <si>
    <t>RENDERING WORKS NOC &amp; DRIVERS</t>
  </si>
  <si>
    <t>4670</t>
  </si>
  <si>
    <t>Cottonseed Oil Mfg.-Mechanical &amp; Drivers</t>
  </si>
  <si>
    <t>Cottonseed Oil Mfg.-Solvent &amp; Drivers</t>
  </si>
  <si>
    <t>Cottonseed Oil Mfg. &amp; Drivers</t>
  </si>
  <si>
    <t>Cottonseed Oil Refining &amp; Drivers</t>
  </si>
  <si>
    <t>Oil Mfg.-Cottonseed &amp; Drivers</t>
  </si>
  <si>
    <t>Oil Mfg.-Vegetable &amp; Drivers</t>
  </si>
  <si>
    <t>4828</t>
  </si>
  <si>
    <t>Chemical Blending or Mixing NOC-All Operations &amp; Drivers.</t>
  </si>
  <si>
    <t>CHEMICAL MIXING OR BLENDING - NOC</t>
  </si>
  <si>
    <t>CHEMICAL BLENDING OR MIXING NOC - ALL OPERATIONS AND DRIVERS</t>
  </si>
  <si>
    <t>CHEMICAL BLENDING or MIXING NOC ALL OPERATION &amp; Drivers</t>
  </si>
  <si>
    <t>4829</t>
  </si>
  <si>
    <t>Acid Mfg.</t>
  </si>
  <si>
    <t>Ammonia Mfg.</t>
  </si>
  <si>
    <t>Ammonium Nitrate Mfg.</t>
  </si>
  <si>
    <t>Chemical Mfg. NOC-All Operations &amp; Drivers-Includes Blending or Mixing.</t>
  </si>
  <si>
    <t>Synthetic Rubber Intermediate Mfg.</t>
  </si>
  <si>
    <t>Vitriol Mfg.</t>
  </si>
  <si>
    <t>LARD REFINING</t>
  </si>
  <si>
    <t>COTTONSEED OIL REFINING</t>
  </si>
  <si>
    <t>OIL MFG. - VEGETABLE - NOC</t>
  </si>
  <si>
    <t>COTTON SEED OIL REFINING</t>
  </si>
  <si>
    <t>OIL MFG-VEGETABLE-NOC</t>
  </si>
  <si>
    <t>4686</t>
  </si>
  <si>
    <t>Oil Mfg.-Vegetable-Solvent Extraction Process</t>
  </si>
  <si>
    <t>OIL MFG. - VEGETABLE - SOLVENT EXTRACTION PROCESS</t>
  </si>
  <si>
    <t>4692</t>
  </si>
  <si>
    <t>Dental Laboratory</t>
  </si>
  <si>
    <t>ARTIFICIAL TEETH MFG</t>
  </si>
  <si>
    <t>4693</t>
  </si>
  <si>
    <t>Pharmaceutical or Surgical Goods Mfg. NOC</t>
  </si>
  <si>
    <t>Surgical or Pharmaceutical Goods Mfg. NOC</t>
  </si>
  <si>
    <t>BANDAGE MFG</t>
  </si>
  <si>
    <t>PHARMACEUTICAL OR SURGICAL GOODS MFG</t>
  </si>
  <si>
    <t>PHARMACEUTICAL OR SURGICAL GOODS MFG NOC</t>
  </si>
  <si>
    <t>SURGICAL or Pharmaceutical GOODS MFG NOC</t>
  </si>
  <si>
    <t>Instrument Sterilizing-Medical</t>
  </si>
  <si>
    <t>Prosthesis Mfg.</t>
  </si>
  <si>
    <t>Sterilizing-Medical Instruments</t>
  </si>
  <si>
    <t>4703</t>
  </si>
  <si>
    <t>Corn Products Mfg.</t>
  </si>
  <si>
    <t>Dextrine Mfg.</t>
  </si>
  <si>
    <t>Starch Mfg.</t>
  </si>
  <si>
    <t>CORN PRODUCTS MFG</t>
  </si>
  <si>
    <t>DEXTRINE MFG</t>
  </si>
  <si>
    <t>STARCH MFG</t>
  </si>
  <si>
    <t>Dextrin Mfg.</t>
  </si>
  <si>
    <t>4707</t>
  </si>
  <si>
    <t>LEATHER or Textile FINISHERS, SOFTENERS or SIZES MFG-OIL BASE</t>
  </si>
  <si>
    <t>TEXTILE or Leather FINISHERS, SOFTENERS OR SIZES MFG-OIL BASE</t>
  </si>
  <si>
    <t>4710</t>
  </si>
  <si>
    <t>Sealing Wax Mfg.</t>
  </si>
  <si>
    <t>Tallow Chandlers</t>
  </si>
  <si>
    <t>CANDLE MFG NPD</t>
  </si>
  <si>
    <t>4712</t>
  </si>
  <si>
    <t>ASPHALT OR TAR DISTILLING OR REFINING</t>
  </si>
  <si>
    <t>COD LIVER OIL MFG</t>
  </si>
  <si>
    <t>FISH OIL MFG</t>
  </si>
  <si>
    <t>GASOLINE RECOVERY</t>
  </si>
  <si>
    <t>GELATINE MFG: NOT FOOD</t>
  </si>
  <si>
    <t>GLUE, PASTE OR MUCILAGE MFG</t>
  </si>
  <si>
    <t>OIL RECLAIMING FROM USED OIL</t>
  </si>
  <si>
    <t>OIL REFINING: PETROLEUM</t>
  </si>
  <si>
    <t>RENDERING WORKS</t>
  </si>
  <si>
    <t>ROOFING COMPOUND MFG</t>
  </si>
  <si>
    <t>OIL OR GAS WELL: OIL or Grease MIXING OR BLENDING</t>
  </si>
  <si>
    <t>Asphalt or Tar Distilling or Refining &amp; Drivers</t>
  </si>
  <si>
    <t>Asphalt-Blending and Mixing of Liquid Additives-Not Batch Plant &amp; Drivers</t>
  </si>
  <si>
    <t>Brake Fluid Mfg. &amp; Drivers</t>
  </si>
  <si>
    <t>Cement Mfg.-Asphalt or Fibrous Plastic-For Roofs &amp; Drivers</t>
  </si>
  <si>
    <t>Grease or Oil Mixing or Blending &amp; Drivers</t>
  </si>
  <si>
    <t>Oil or Grease Mixing or Blending &amp; Drivers</t>
  </si>
  <si>
    <t>Pipe Thread Dope Mfg. &amp; Drivers</t>
  </si>
  <si>
    <t>4717</t>
  </si>
  <si>
    <t>Butter Substitute Mfg.</t>
  </si>
  <si>
    <t>4720</t>
  </si>
  <si>
    <t>Soap or Synthetic Detergent Mfg.</t>
  </si>
  <si>
    <t>SOAP OR SYNTHETIC DETERGENT MFG</t>
  </si>
  <si>
    <t>Detergent Mfg.</t>
  </si>
  <si>
    <t>Disinfectants Mfg.-Household</t>
  </si>
  <si>
    <t>4740</t>
  </si>
  <si>
    <t>Gasoline Recovery &amp; Drivers.</t>
  </si>
  <si>
    <t>Oil Refining-Petroleum &amp; Drivers.</t>
  </si>
  <si>
    <t>GASOLINE RECOVERY &amp; DRIVERS</t>
  </si>
  <si>
    <t>OIL REFINING - PETROLEUM - &amp; DRIVERS</t>
  </si>
  <si>
    <t>OIL OR GAS WELL: OIL REFINING-petroleum-&amp; Drivers</t>
  </si>
  <si>
    <t>Gasohol Mfg. &amp; Drivers</t>
  </si>
  <si>
    <t>Grease Processing &amp; Collecting-Not Restaurant Grease &amp; Drivers</t>
  </si>
  <si>
    <t>Motor Oil-Used-Reclaiming &amp; Drivers</t>
  </si>
  <si>
    <t>Oil or Gas-Recycling Plants-All Operations &amp; Drivers</t>
  </si>
  <si>
    <t>Oil Refining-Petroleum &amp; Drivers</t>
  </si>
  <si>
    <t>Oil-Reclaiming of Used Motor Oil &amp; Drivers</t>
  </si>
  <si>
    <t>4741</t>
  </si>
  <si>
    <t>Asphalt or Tar Distilling or Refining &amp; Drivers.</t>
  </si>
  <si>
    <t>ASPHALT OR TAR DISTILLING OR REFINING &amp; DRIVERS</t>
  </si>
  <si>
    <t>4751</t>
  </si>
  <si>
    <t>Synthetic Rubber Mfg.</t>
  </si>
  <si>
    <t>SYNTHETIC RUBBER MFG</t>
  </si>
  <si>
    <t>Carbon Mfg.</t>
  </si>
  <si>
    <t>Carbon Processing Plant-From Lignite</t>
  </si>
  <si>
    <t>Synthetic Rubber or Rubber Intermediate Mfg.</t>
  </si>
  <si>
    <t>4766</t>
  </si>
  <si>
    <t>Explosives or Ammunition Mfg.-Cartridge Charging or Loading &amp; Drivers</t>
  </si>
  <si>
    <t>Explosives or Ammunition Mfg.-Cartridge Charging or Loading</t>
  </si>
  <si>
    <t>Explosives or Ammunition Mfg.—Cartridge Charging or Loading &amp; Drivers</t>
  </si>
  <si>
    <t>Dynamite Mfg. &amp; Drivers</t>
  </si>
  <si>
    <t>Explosives or Ammunition Mfg. &amp; Drivers</t>
  </si>
  <si>
    <t>Fireworks Mfg. &amp; Drivers</t>
  </si>
  <si>
    <t>Nitroglycerin Mfg. &amp; Drivers</t>
  </si>
  <si>
    <t>Pyrotechnics Mfg. &amp; Drivers</t>
  </si>
  <si>
    <t>Signal Flares Mfg. &amp; Drivers</t>
  </si>
  <si>
    <t>4771</t>
  </si>
  <si>
    <t>Explosives or Ammunition Mfg. NOC &amp; Drivers</t>
  </si>
  <si>
    <t>EXPLOSIVES Or Ammunition MFG., N.O.C.</t>
  </si>
  <si>
    <t>EXPLOSIVES OR AMMUNITION MFG: NOC &amp; DRIVERS</t>
  </si>
  <si>
    <t>EXPLOSIVES OR AMMUNITION MFG: EXPLOSIVE or AMMUNITION MFG - NOC &amp; Drivers</t>
  </si>
  <si>
    <t>4777</t>
  </si>
  <si>
    <t>Blasting Agents-Preparation or Distribution &amp; Drivers.</t>
  </si>
  <si>
    <t>Explosives Distributors &amp; Drivers.</t>
  </si>
  <si>
    <t>EXPLOSIVES DISTRIBUTOR</t>
  </si>
  <si>
    <t>BLASTING AGENTS - PREPARATION OR DISTRIBUTION &amp; DRIVERS</t>
  </si>
  <si>
    <t>EXPLOSIVES DISTRIBUTORS &amp; DRIVERS</t>
  </si>
  <si>
    <t>Blasting Agents-Preparation or Distribution &amp; Drivers</t>
  </si>
  <si>
    <t>Explosives Dealer &amp; Drivers</t>
  </si>
  <si>
    <t>4824</t>
  </si>
  <si>
    <t>PIGMENT COLORS, LAKES OR TONERS MFG</t>
  </si>
  <si>
    <t>4825</t>
  </si>
  <si>
    <t>Drug, Medicine or Pharmaceutical Preparation Mfg.-Includes Mfg. of Ingredients</t>
  </si>
  <si>
    <t>Essential Oils Mfg. &amp; Distillation</t>
  </si>
  <si>
    <t>Extract Mfg.</t>
  </si>
  <si>
    <t>Licorice Extract Mfg.</t>
  </si>
  <si>
    <t>Medicine, Drug or Pharmaceutical Preparation Mfg. &amp; Incidental Mfg. of Ingredients</t>
  </si>
  <si>
    <t>Pharmaceutical, Drug or Medicine Preparation-Mfg. &amp; Incidental Mfg. of Ingredients</t>
  </si>
  <si>
    <t>ACETYLENE GAS MFG</t>
  </si>
  <si>
    <t>ANTI-TOXIN, SERUM OR VIRUS MFG</t>
  </si>
  <si>
    <t>CARBON DIOXIDE MFG</t>
  </si>
  <si>
    <t>CARBONIC ACID GAS MFG</t>
  </si>
  <si>
    <t>DRUG, MEDICINE OR PHARMACEUTICAL PREPARATION: MFG AND INCIDENTAL MFG OF INGREDIENTS</t>
  </si>
  <si>
    <t>ESSENTIAL OILS MFG AND DISTILLATION</t>
  </si>
  <si>
    <t>EXTRACT MFG</t>
  </si>
  <si>
    <t>HYDROGEN OR OXYGEN MFG</t>
  </si>
  <si>
    <t>INCENSE MFG</t>
  </si>
  <si>
    <t>PENICILLIN MFG</t>
  </si>
  <si>
    <t>DRUG, MEDICINE OR PHARMACEUTICAL PREPARATION - INCLUDES MFG. OF INGREDIENTS</t>
  </si>
  <si>
    <t>LICORICE EXTRACT MFG</t>
  </si>
  <si>
    <t>MEDICINE, DRUG OR PHARMACEUTICAL PREPARATION MFG &amp; INCIDENTAL MFG OF INGREDIENTS</t>
  </si>
  <si>
    <t>PHARMACEUTICAL, DRUG OR MEDICINE PREPARATION MFG &amp; INCIDENTAL MFG OF INGREDIENTS</t>
  </si>
  <si>
    <t>4827</t>
  </si>
  <si>
    <t>DYE or Dye Intermediate MFG NOC</t>
  </si>
  <si>
    <t>5040</t>
  </si>
  <si>
    <t>Iron or Steel-Erection-Frame Structures</t>
  </si>
  <si>
    <t>Iron or Steel-Erection-Iron-Exterior.</t>
  </si>
  <si>
    <t>Iron or Steel-Erection-Metal Bridges</t>
  </si>
  <si>
    <t>Iron or Steel-Erection-Radio, Television or Water Towers, Smokestacks, or Gasholders</t>
  </si>
  <si>
    <t>AMMMONIUM NITRATE MFG.</t>
  </si>
  <si>
    <t>ACID MFG</t>
  </si>
  <si>
    <t>AMMONIA MFG</t>
  </si>
  <si>
    <t>AMMONIUM NITRATE MFG</t>
  </si>
  <si>
    <t>CHEMICAL MFG - NOC</t>
  </si>
  <si>
    <t>VITRIOL MFG</t>
  </si>
  <si>
    <t>CHEMICAL MFG. NOC - ALL OPERATIONS &amp; DRIVERS - INCLUDES BENDING OR MIING</t>
  </si>
  <si>
    <t>SYNTHETIC RUBBER INTERMEDIATE MFG</t>
  </si>
  <si>
    <t>CHEMICAL MFG NOC ALL OPERATIONS &amp; Drivers</t>
  </si>
  <si>
    <t>4836</t>
  </si>
  <si>
    <t>DRUG, Medicine or Pharmaceutical Preparation MFG</t>
  </si>
  <si>
    <t>MEDICINE, Drug or Pharmaceutical Preparation MFG</t>
  </si>
  <si>
    <t>PHARMACEUTICAL, Drug or Medicine Preparation MFG</t>
  </si>
  <si>
    <t>4902</t>
  </si>
  <si>
    <t>Fishing Rod and Tackle Mfg.</t>
  </si>
  <si>
    <t>Golf</t>
  </si>
  <si>
    <t>Harness or Saddle Mfg.</t>
  </si>
  <si>
    <t>Saddle or Harness Mfg.</t>
  </si>
  <si>
    <t>Sporting Goods Mfg. NOC</t>
  </si>
  <si>
    <t>Whip Mfg.</t>
  </si>
  <si>
    <t>BASEBALL MFG</t>
  </si>
  <si>
    <t>FISHING ROD AND TACKLE MFG</t>
  </si>
  <si>
    <t>GLOVE MFG</t>
  </si>
  <si>
    <t>GOLF CLUBS MFG OR ASSEMBLY</t>
  </si>
  <si>
    <t>HARNESS OR SADDLE MFG</t>
  </si>
  <si>
    <t>SPORTING GOODS MFG - NOC</t>
  </si>
  <si>
    <t>SPORTS</t>
  </si>
  <si>
    <t>WHIP MFG</t>
  </si>
  <si>
    <t>GOLF CLUBS - MFG OR ASSEMBLING</t>
  </si>
  <si>
    <t>SADDLE OR HARNESS MFG</t>
  </si>
  <si>
    <t>SPORTING GOODS MFG</t>
  </si>
  <si>
    <t>SPORTING GOODS MFG NOC</t>
  </si>
  <si>
    <t>Archery Supplies Mfg.</t>
  </si>
  <si>
    <t>Bow and Arrow Mfg.</t>
  </si>
  <si>
    <t>Clay Target Mfg.-For Skeet or Trap Shooting</t>
  </si>
  <si>
    <t>Fishing Tackle Mfg.</t>
  </si>
  <si>
    <t>Ski Equipment Mfg.</t>
  </si>
  <si>
    <t>Trophy Mfg.-Wholesale</t>
  </si>
  <si>
    <t>4923</t>
  </si>
  <si>
    <t>Photographic Supplies Mfg.</t>
  </si>
  <si>
    <t>BLUEPRINT PAPER MFG</t>
  </si>
  <si>
    <t>PHOTO FILMS AND DRY PLATES MFG</t>
  </si>
  <si>
    <t>PHOTOGRAPHIC SUPPLIES MFG</t>
  </si>
  <si>
    <t>AUDIO or Visual Recording Media Mfg</t>
  </si>
  <si>
    <t>RECORDING TAPE or DISK MFG</t>
  </si>
  <si>
    <t>Computer Floppy Disk &amp; Magnetic Tape Mfg.</t>
  </si>
  <si>
    <t>Tape Mfg.-Magnetic</t>
  </si>
  <si>
    <t>4940</t>
  </si>
  <si>
    <t>5000</t>
  </si>
  <si>
    <t>CHIMNEY CONSTRuction-NOT METAL</t>
  </si>
  <si>
    <t>SMOKESTACK or Chimney LINING- NOT METAL</t>
  </si>
  <si>
    <t>5020</t>
  </si>
  <si>
    <t>Ceiling Installation-Suspended Acoustical Grid Type.</t>
  </si>
  <si>
    <t>ACOUSTICAL CEILING TILE INSTALLATION</t>
  </si>
  <si>
    <t>CEILING INSTALLATION - SUSPENDED ACOUSTICAL GRID TYPE</t>
  </si>
  <si>
    <t>5022</t>
  </si>
  <si>
    <t>Fireplace Construction</t>
  </si>
  <si>
    <t>Masonry NOC</t>
  </si>
  <si>
    <t>Plastering or Stucco Work on Outside of Buildings</t>
  </si>
  <si>
    <t>Silo Erection-Masonry or Tile</t>
  </si>
  <si>
    <t>Stucco or Plastering Work-On Outside of Buildings</t>
  </si>
  <si>
    <t>Wrecking-Building or Structures-Not Marine-All Operations-Masonry Buildings or Structures-XYZ</t>
  </si>
  <si>
    <t>BLAST FURNACE REPAIR AND RELINING: MASONRY</t>
  </si>
  <si>
    <t>BOILER BRICK WORK: INSTALLATION OR REPAIR</t>
  </si>
  <si>
    <t>BUILDING CAULKING</t>
  </si>
  <si>
    <t>BURIAL VAULT INSTALLATION: ABOVE GROUND</t>
  </si>
  <si>
    <t>CEMENT BLOCK ERECTION</t>
  </si>
  <si>
    <t>FIREPROOF TILE SETTING</t>
  </si>
  <si>
    <t>MASONRY MAUSOLEUMS - ERECTION ONLY</t>
  </si>
  <si>
    <t>SILO ERECTION: MASONRY OR TILE</t>
  </si>
  <si>
    <t>STUCCO OR PLASTERING WORK - ON OUTSIDE OF BUILDINGS</t>
  </si>
  <si>
    <t>TUCK POINTING</t>
  </si>
  <si>
    <t>CONSTRUCTION - ELEVATOR OR HOD HOIST INSTALL/ REPAIR/REMOVAL &amp; DRIVERS - MASONRY BLDGS OR STRUCTURES</t>
  </si>
  <si>
    <t>SILO ERECTION - MASONRY OR TILE</t>
  </si>
  <si>
    <t>WRECKING - BUILDING OR STRUCTURES - NOT MARINE - ALL OPERATIONS - MASONRY BUILDINGS OR STRUCTURES-XYZ</t>
  </si>
  <si>
    <t>PLASTERING or Stucco WORK-on OUTSIDE OF BUILDINGS</t>
  </si>
  <si>
    <t>PRE-CAST FLOOR SLAB INSTALLation</t>
  </si>
  <si>
    <t>STUCCO or Plastering WORK-on OUTSIDE of BUILD INGS</t>
  </si>
  <si>
    <t>Caulking Exterior of Buildings &amp; Drivers</t>
  </si>
  <si>
    <t>Cement Block Erection &amp; Drivers</t>
  </si>
  <si>
    <t>Concrete Construction-Concrete Block Buildings &amp; Drivers</t>
  </si>
  <si>
    <t>Glass Block Installation-Exterior &amp; Drivers</t>
  </si>
  <si>
    <t>Headstone Setting in Cemeteries &amp; Drivers</t>
  </si>
  <si>
    <t>Masonry NOC &amp; Drivers</t>
  </si>
  <si>
    <t>Mausoleum Erection &amp; Drivers</t>
  </si>
  <si>
    <t>Monument Setting in Cemeteries &amp; Drivers</t>
  </si>
  <si>
    <t>Paver Stone Installation on Sidewalks, Driveways &amp; Drivers</t>
  </si>
  <si>
    <t>Plastering or Stucco Work-On Outside of Buildings &amp; Drivers</t>
  </si>
  <si>
    <t>Stucco or Plastering Work-On Outside of Buildings &amp; Drivers</t>
  </si>
  <si>
    <t>Weatherstrip Installation-Caulking and Foam Strips-Outside &amp; Drivers</t>
  </si>
  <si>
    <t>5037</t>
  </si>
  <si>
    <t>Painting</t>
  </si>
  <si>
    <t>PAINTING - METAL BRIDGES &amp; SHOP OPERATIONS, DRIVERS</t>
  </si>
  <si>
    <t>PAINTING: METAL STRUCTURES - OVER TWO STORIES IN HEIGHT &amp; DRIVERS</t>
  </si>
  <si>
    <t>5038</t>
  </si>
  <si>
    <t>PAINTING: STEEL STRUCTURES OR BRIDGES</t>
  </si>
  <si>
    <t>Iron or Steel Erection: Frame Structures</t>
  </si>
  <si>
    <t>Concrete Construction-Erection of Precast and Prestressed Structural Concrete Products or Tilt-Up Wall Sections-Buildings Over Two Stories in Height</t>
  </si>
  <si>
    <t>Metal Building Construction-Iron-Clad Steel Frame-Frame Work</t>
  </si>
  <si>
    <t>Tower Erection-Iron or Steel</t>
  </si>
  <si>
    <t>FIREPROOF SHUTTER ERECTION OR REPAIR</t>
  </si>
  <si>
    <t>IRON OR STEEL: ERECTION: EXTERIOR, FRAME STRUCTURES, METAL BRIDGES, WATER TOWERS, SMOKESTACKS OR GAS HOLDERS</t>
  </si>
  <si>
    <t>PILE DRIVING</t>
  </si>
  <si>
    <t>BRIDGE BUILDING - METAL</t>
  </si>
  <si>
    <t>IRON OR STEEL - ERECTION - IRON - EXTERIOR</t>
  </si>
  <si>
    <t>IRON OR STEEL - ERECTION - METAL BRIDGES</t>
  </si>
  <si>
    <t>IRON OR STEEL - ERECTION - RADIO, TELEVISION OR WATER TOWERS, SMOKESTACKS, OR GASHOLDERS</t>
  </si>
  <si>
    <t>IRON OR STEEL: ERECTION - FRAME STRUCTURES</t>
  </si>
  <si>
    <t>IRON OR STEEL: ERECTION-BRIDGES</t>
  </si>
  <si>
    <t>IRON OR STEEL: ERECTION-FRAME STRUCTURES</t>
  </si>
  <si>
    <t>IRON OR STEEL: ERECTION-RADIO, television or water TOWERS, Smokestacks or gas holders</t>
  </si>
  <si>
    <t>5041</t>
  </si>
  <si>
    <t>Painting-Steel Structures or Bridges</t>
  </si>
  <si>
    <t>Painting-Water Towers</t>
  </si>
  <si>
    <t>5057</t>
  </si>
  <si>
    <t>Concrete or Cement-Distributing Towers-Installation, Repair, or Removal &amp; Drivers</t>
  </si>
  <si>
    <t>Iron or Steel-Erection-NOC</t>
  </si>
  <si>
    <t>Oil Rig or Derrick Erecting or Dismantling-All Operations-Metal</t>
  </si>
  <si>
    <t>Scaffolding-Concrete or Cement Distributing Towers-Installation, Repair or Removal</t>
  </si>
  <si>
    <t>Scaffolding-Scaffold Installation, Repair or Removal-Built Up From the Ground-Not Suspended or Swinging Type</t>
  </si>
  <si>
    <t>Vault Construction or Installation.</t>
  </si>
  <si>
    <t>Wrecking-Building or Structures-Not Marine-All Operations -Iron or Steel Buildings or Structures-XYZ</t>
  </si>
  <si>
    <t>BLAST FURNACE ERECTION</t>
  </si>
  <si>
    <t>CRANE OR DERRICK INSTALLATION</t>
  </si>
  <si>
    <t>DERRICK OR OIL RIG ERECTING OR DISMANTLING</t>
  </si>
  <si>
    <t>IRON OR STEEL ERECTION - NOC</t>
  </si>
  <si>
    <t>VAULT CONSTRUCTION OR INSTALLATION</t>
  </si>
  <si>
    <t>WINDMILL ERECTION - METAL</t>
  </si>
  <si>
    <t>CONCRETE OR CEMENT - DISTRIBUTING TOWERS - INSTALLATION, REPAIR, OR REMOVAL &amp; DRIVERS</t>
  </si>
  <si>
    <t>CONSTRUCTION - ELEVATOR/HOD HOISE INSTALL/REPAIR/REMOVAL &amp; DRIVERS - IRON OR STEEL BLDGS/STRUCTURES</t>
  </si>
  <si>
    <t>IRON OR STEEL - ERECTION - NOC</t>
  </si>
  <si>
    <t>OIL RIG OR DERRICK ERECTING OR DISMANTLING -ALL OPERATIONS METAL</t>
  </si>
  <si>
    <t>SCAFFOLDING - CONCRETE OR CEMENT DISTRIBUTING TOWERS - INSTALLATION, REPAIR OR REMOVAL</t>
  </si>
  <si>
    <t>SCAFFOLDING - SCAFFOLD INSTALL/REPAIR/REMOVAL - BUILT FROM THE GROUND - NOT SUSPENDED OR SWINGING</t>
  </si>
  <si>
    <t>WRECKING - BUILDING OR STRUCTURES - NOT MARINE - ALL OPERATIONS - IRON OR STEEL BLDGS OR STRUCTURES-XYZ</t>
  </si>
  <si>
    <t>IRON OR STEEL: ERECTION NOC</t>
  </si>
  <si>
    <t>Crane, Construction Elevator, and Cement Distributing Tower Erection: Includes Hod Hoists</t>
  </si>
  <si>
    <t>Building Crane Erection at Construction Site &amp; Drivers</t>
  </si>
  <si>
    <t>Crane-Stationary-Erection On-Site &amp; Drivers</t>
  </si>
  <si>
    <t>Flag Pole Erection &amp; Drivers</t>
  </si>
  <si>
    <t>Iron or Steel-Erection-Bolted Tanks &amp; Drivers</t>
  </si>
  <si>
    <t>Iron or Steel-Erection-NOC &amp; Drivers</t>
  </si>
  <si>
    <t>Lift Slab Erection-Buildings &amp; Drivers</t>
  </si>
  <si>
    <t>Stadium Stand Erection &amp; Drivers</t>
  </si>
  <si>
    <t>Stairway Erection by Contract-Metal-Inside Buildings &amp; Drivers</t>
  </si>
  <si>
    <t>Tank Erection or Repair-Bolted &amp; Drivers</t>
  </si>
  <si>
    <t>Vault Construction or Installation &amp; Drivers</t>
  </si>
  <si>
    <t>5059</t>
  </si>
  <si>
    <t>IRON OR STEEL - ERECTION - CONSTRUCTION OF DWELLINGS NOT OVER TWO STORIES IN HEIGHT</t>
  </si>
  <si>
    <t>Iron or Steel-Erection-Frame Structures Not Over Two Stories in Height.</t>
  </si>
  <si>
    <t>MILITARY RESERVATION - CONSTRUCTION - IRON OR STEEL ERECTION - NOT OVER TWO STORIES IN HEIGHT</t>
  </si>
  <si>
    <t>METAL BUILDING ERECTION - PREFABRICATED &amp; DRIVERS</t>
  </si>
  <si>
    <t>IRON OR STEEL: ERECTION: FRAME STRUCTURES OR DWELLINGS NOT OVER TWO STORIES IN HEIGHT</t>
  </si>
  <si>
    <t>IRON OR STEEL : ERECTION - FRAME STRUCTURES NOT OVER 2 STORIES IN HEIGHT</t>
  </si>
  <si>
    <t>IRON OR STEEL: ERECTION-FRAME STRUCTURES NOT OVER TWO STORIES in height</t>
  </si>
  <si>
    <t>Iron or Steel Erection-One- to Two-Story Frame Structure, Including Dwellings</t>
  </si>
  <si>
    <t>Swimming Pool-Construction-Iron or Steel Erection-One- to Two-Story Frame StructureXYZ</t>
  </si>
  <si>
    <t>5069</t>
  </si>
  <si>
    <t>Iron or Steel-Erection-Construction of Dwellings Not Over Two Stories in Height</t>
  </si>
  <si>
    <t>Military Reservation-Construction-Iron or Steel Erection-Not Over Two Stories in Height</t>
  </si>
  <si>
    <t>IRON OR STEEL: ERECTION-CONSTRuction OF DWELLINGS NOT OVER TWO STORIES in height</t>
  </si>
  <si>
    <t>5070</t>
  </si>
  <si>
    <t>Burglar Guards or Bars-Installation</t>
  </si>
  <si>
    <t>Iron or Steel-Erection-Dwellings Not Over Three Stories in Height</t>
  </si>
  <si>
    <t>5102</t>
  </si>
  <si>
    <t>Awning, Tent, or Canvas Goods Installation, Removal, or Repair</t>
  </si>
  <si>
    <t>Decorating.</t>
  </si>
  <si>
    <t>Door and Window Installation-All Types-Residential and Commercial</t>
  </si>
  <si>
    <t>Draperies or Curtains-Installation in Public Buildings NOC</t>
  </si>
  <si>
    <t>Iron or Steel-Erection-Iron, Brass or Bronze-Decorative or Artistic</t>
  </si>
  <si>
    <t>Iron or Steel-Erection-Iron, Brass or Bronze-Nonstructural-Interior-XYZ</t>
  </si>
  <si>
    <t>Iron or Steel-Erection-Steel Frame-Interior-Light-Gauge SteelXYZ</t>
  </si>
  <si>
    <t>DOOR INSTALLATION - METAL OR METAL COVERED - GARAGES - NOT OVERHEAD</t>
  </si>
  <si>
    <t>DOOR, DOOR FRAME OR SASH ERECTION - METAL COVERED</t>
  </si>
  <si>
    <t>ELEVATOR DOOR BUCKS INSTALLATION</t>
  </si>
  <si>
    <t>FIRE DOOR INSTALLATION</t>
  </si>
  <si>
    <t>FIRE ESCAPE INSTALLATION</t>
  </si>
  <si>
    <t>IRON OR STEEL ERECTION: DOOR, DOOR FRAME OR SASH</t>
  </si>
  <si>
    <t>IRON, BRASS OR BRONZE: ERECTION: DECORATIVE OR ARTISTIC, NON-STRUCTURAL - INTERIOR</t>
  </si>
  <si>
    <t>METAL SASH INSTALLATION</t>
  </si>
  <si>
    <t>PRISON CELL ERECTION - STEEL</t>
  </si>
  <si>
    <t>STEEL FRAME ERECTION: INTERIOR: LIGHT GAUGE STEEL: BY SPECIALIST CONTRACTOR</t>
  </si>
  <si>
    <t>AWNING, TENT, OR CANVAS GOODS INSTALLATION, REMOVAL, OR REPAIR</t>
  </si>
  <si>
    <t>DECORATING</t>
  </si>
  <si>
    <t>DOOR AND WINDOW INSTALLATION - ALL TYPES - RESIDENTIAL AND COMMERCIAL</t>
  </si>
  <si>
    <t>DRAPERIES OR CURTAINS INSTALLATION IN PUBLIC BUILDINGS NOC</t>
  </si>
  <si>
    <t>IRON OR STEEL - ERECTION - IRON, BRASS OR BRONZE - NONSTRUCTURAL - INTERIOR-XYZ</t>
  </si>
  <si>
    <t>IRON OR STEEL -ERECTION - IRON, BRASS OR BRONZE - DECORATIVE OR ARTISTIC</t>
  </si>
  <si>
    <t>Carpentry-Iron, Brass or Bronze-Nonstructural-Interior</t>
  </si>
  <si>
    <t>Iron or Steel Erection-Frame-Interior-Light Gauge Steel Installation</t>
  </si>
  <si>
    <t>Iron or Steel Frame-Interior-Light Gauge Steel Installation</t>
  </si>
  <si>
    <t>Stage Construction by Contractor-Metal</t>
  </si>
  <si>
    <t>Aluminum Door, Window and Frame Installation &amp; Drivers</t>
  </si>
  <si>
    <t>Awning, Tent or Canvas Goods Erection, Removal or Repair &amp; Drivers</t>
  </si>
  <si>
    <t>Booth Installation for Trade Shows &amp; Drivers</t>
  </si>
  <si>
    <t>Cabinet, Shelving &amp; Bin Installation-Portable &amp; Drivers</t>
  </si>
  <si>
    <t>Canvas Goods, Awning or Tent Erection, Removal or Repair &amp; Drivers</t>
  </si>
  <si>
    <t>Carpet Installation &amp; Drivers</t>
  </si>
  <si>
    <t>Door, Door Frame, or Sash Erection-Metal or Metal Covered &amp; Drivers</t>
  </si>
  <si>
    <t>Drive-Up Window Installation &amp; Drivers</t>
  </si>
  <si>
    <t>Elevator Entrance and Door Installation &amp; Drivers</t>
  </si>
  <si>
    <t>Fixtures or Furniture Installation-Portable NOC &amp; Drivers</t>
  </si>
  <si>
    <t>Floor Covering-Installation of Linoleum, Asphalt, or Rubber Tiling &amp; Drivers</t>
  </si>
  <si>
    <t>Flooring Installation-Pedestal Type &amp; Drivers</t>
  </si>
  <si>
    <t>Furniture or Fixtures Installation-Portable NOC &amp; Drivers</t>
  </si>
  <si>
    <t>House Furnishings Installation NOC and Upholstering, Drivers</t>
  </si>
  <si>
    <t>Iron or Steel-Erection-Door, Door Frame, or Sash Erection-Metal or Metal Covered &amp; Drivers</t>
  </si>
  <si>
    <t>Iron or Steel-Erection-Iron, Brass, or Bronze Erection-Decorative or Artistic &amp; Drivers</t>
  </si>
  <si>
    <t>Iron or Steel-Erection-Iron, Brass, or Bronze Erection-Nonstructural-Interior &amp; Drivers-XYZ</t>
  </si>
  <si>
    <t>Pedestal Flooring Installation &amp; Drivers</t>
  </si>
  <si>
    <t>Prison or Jail Cell Erection-Steel &amp; Drivers</t>
  </si>
  <si>
    <t>Restaurant Equipment Installation &amp; Drivers</t>
  </si>
  <si>
    <t>Shower Door and Stall Installation &amp; Drivers</t>
  </si>
  <si>
    <t>Stadium Stands Installation-Portable-Interior &amp; Drivers</t>
  </si>
  <si>
    <t>Tent, Awning or Canvas Goods Erection, Removal, or Repair &amp; Drivers</t>
  </si>
  <si>
    <t>Vacuum Cleaner Systems-Installation, Within Walls &amp; Drivers</t>
  </si>
  <si>
    <t>Venetian Blind Installation &amp; Drivers</t>
  </si>
  <si>
    <t>5103</t>
  </si>
  <si>
    <t>DOOR, Door Frame or Sash ERECTION or REPAIR- metal or metal covered &amp; Drivers</t>
  </si>
  <si>
    <t>IRON OR STEEL: DOOR, Door Frame or SASH ERECTION or REPAIR METAL or metal covered &amp; Drivers</t>
  </si>
  <si>
    <t>SHEET METAL EXTERIOR WALL INSTALLationCOMMERCIAL BUILDINGS &amp; SHOP, Drivers</t>
  </si>
  <si>
    <t>5146</t>
  </si>
  <si>
    <t>Fixtures or Furniture Installation-Portable-NOC.</t>
  </si>
  <si>
    <t>Furniture or Fixtures Installation-Portable NOC.</t>
  </si>
  <si>
    <t>Modular Partition or Workstation Installation</t>
  </si>
  <si>
    <t>Partition Installation-Metal</t>
  </si>
  <si>
    <t>FURNITURE OR FIXTURE INSTALLATION: PORTABLE - NOC</t>
  </si>
  <si>
    <t>METAL PARTITION INSTALLATION</t>
  </si>
  <si>
    <t>SHOWCASE ERECTION AND INSTALLATION</t>
  </si>
  <si>
    <t>SODA FOUNTAIN OR COUNTER INSTALLATION</t>
  </si>
  <si>
    <t>FURNITURE OR FIXTURES INSTALLATION - PORTABLE - NOC</t>
  </si>
  <si>
    <t>PARTITION INSTALLATION - METAL</t>
  </si>
  <si>
    <t>FIXTURES or Furniture INSTALLation-portable- NOC</t>
  </si>
  <si>
    <t>FURNITURE or Fixtures INSTALLation- portable- NOC</t>
  </si>
  <si>
    <t>5160</t>
  </si>
  <si>
    <t>Elevator-Erection or Repair</t>
  </si>
  <si>
    <t>ELEVATOR ERECTION, SERVICING OR REPAIR</t>
  </si>
  <si>
    <t>ELEVATOR ERECTION OR REPAIR</t>
  </si>
  <si>
    <t>5183</t>
  </si>
  <si>
    <t>Boiler or Steam Pipe Insulating &amp; Drivers.</t>
  </si>
  <si>
    <t>Carrier System-Pneumatic-Installation or Repair &amp; Drivers.</t>
  </si>
  <si>
    <t>Gas or Oil-Burner Installation-Domestic &amp; Drivers</t>
  </si>
  <si>
    <t>Insulation-Steam Pipe or Boiler &amp; Drivers</t>
  </si>
  <si>
    <t>Lawn Sprinkler System Installation-Underground &amp; Drivers</t>
  </si>
  <si>
    <t>Oil or Gas-Burner Installation Domestic &amp; Drivers</t>
  </si>
  <si>
    <t>Plumbing NOC &amp; Drivers.</t>
  </si>
  <si>
    <t>Pump Installation-Domestic &amp; Drivers</t>
  </si>
  <si>
    <t>Sewer-Cleaning of Building Connections Using Portable Equipment &amp; Drivers</t>
  </si>
  <si>
    <t>Steam Pipe or Boiler Insulating &amp; Drivers</t>
  </si>
  <si>
    <t>BEER BREWING EQUIPMENT - CLEANING AND INSTALLATION</t>
  </si>
  <si>
    <t>CARRIER SYSTEM - PNEUMATIC - INSTALLATION OR REPAIR</t>
  </si>
  <si>
    <t>INSULATION: PIPE OR BOILER</t>
  </si>
  <si>
    <t>LAWN SPRINKLER SYSTEMS INSTALLATION - UNDERGROUND</t>
  </si>
  <si>
    <t>OIL STILL PIPE INSTALLATION</t>
  </si>
  <si>
    <t>PLUMBING</t>
  </si>
  <si>
    <t>PUMP INSTALLATION: DOMESTIC OR RESIDENTIAL</t>
  </si>
  <si>
    <t>SEWER CLEANING: BUILDING CONNECTIONS</t>
  </si>
  <si>
    <t>WATER SOFTENER INSTALLATION OR SERVICE: DOMESTIC</t>
  </si>
  <si>
    <t>BOILER OR STEAM PIPE INSULATING &amp; DRIVERS</t>
  </si>
  <si>
    <t>CARRIER SYSTEM - PNEUMATIC - INSTALLATION OR REPAIR &amp; DRIVERS</t>
  </si>
  <si>
    <t>GAS OR OIL - BURNER INSTALLATION - DOMESTIC &amp; DRIVERS</t>
  </si>
  <si>
    <t>INSULATION STEAM PIPE OR BOILER &amp; DRIVERS</t>
  </si>
  <si>
    <t>LAWN SPRINKLER SYSTEM INSTALLATION - UNDERGROUND &amp; DRIVERS</t>
  </si>
  <si>
    <t>OIL OR GAS - BURNER INSTALLATION DOMESTIC &amp; DRIVERS</t>
  </si>
  <si>
    <t>PLUMBING NOC &amp; DRIVERS</t>
  </si>
  <si>
    <t>PUMP INSTALLATION - DOMESTIC &amp; DRIVERS</t>
  </si>
  <si>
    <t>REFRIGERATION - COMMERCIAL - PIPE FITTING INCLUDING THE INSTALLATION OF TUBING &amp; DRIVERS</t>
  </si>
  <si>
    <t>REFRIGERATION - DOMESTIC - PIPE FITTING INCLUDING THE INSTALLATION OF TUBING &amp; DRIVERS</t>
  </si>
  <si>
    <t>SEWER - CLEANING OF BUILDING CONNECTIONS USING PORTABLE EQUIPMENT &amp; DRIVERS</t>
  </si>
  <si>
    <t>BEER DISPENSING EQUIPMENT INSTALLation or SERVICE &amp; Drivers</t>
  </si>
  <si>
    <t>CARRIER SYSTEM- PNEUMATIC- INSTALLation or REPAIR &amp; Drivers</t>
  </si>
  <si>
    <t>FURNACE CLEANING-DOMESTIC-&amp; Drivers</t>
  </si>
  <si>
    <t>STOVE Heaters or Ranges-NOT ELECTRICINSTALLation or SERVICE-DOMEStic-&amp; Drivers</t>
  </si>
  <si>
    <t>WATER SOFTENER-NOT ELECTRIC-INSTALLation OR SERVICE-DOMESTIC-&amp; Drivers-XYZ</t>
  </si>
  <si>
    <t>Air Conditioning Systems-Heating and/or Cooling-Not Portable-Installation and Service of Packaged or Central Units Including Plumbing &amp; Drivers</t>
  </si>
  <si>
    <t>Asbestos Insulation Removal From Pipes or Boilers &amp; Drivers</t>
  </si>
  <si>
    <t>Automatic Control Installation-Pneumatic &amp; Drivers</t>
  </si>
  <si>
    <t>Automatic Sprinkler Installation &amp; Drivers</t>
  </si>
  <si>
    <t>Boiler or Pipe Insulating &amp; Drivers</t>
  </si>
  <si>
    <t>Butane, Propane, and Other LPG Systems-Installation and Maintenance of Equipment &amp; Drivers</t>
  </si>
  <si>
    <t>Cooling Tower Service-Silt Removal &amp; Drivers</t>
  </si>
  <si>
    <t>Hot Tub Installation &amp; Drivers</t>
  </si>
  <si>
    <t>Industrial Pipe Work NOC &amp; Drivers</t>
  </si>
  <si>
    <t>Insulation Removal from Pipe or Boilers &amp; Drivers</t>
  </si>
  <si>
    <t>Insulation-Pipe or Boiler &amp; Drivers</t>
  </si>
  <si>
    <t>Lawn Sprinkler Installation &amp; Drivers</t>
  </si>
  <si>
    <t>Liquefied Petroleum Gas Systems-Installation and Maintenance of Equipment &amp; Drivers</t>
  </si>
  <si>
    <t>Pipe or Boiler Insulating &amp; Drivers</t>
  </si>
  <si>
    <t>Pneumatic Instrumentation &amp; Control System Installation &amp; Drivers</t>
  </si>
  <si>
    <t>Septic Tank Installation-Setting Tank and Necessary Pipe Work &amp; Drivers</t>
  </si>
  <si>
    <t>Sewer Cleaning-Building Connection-Using Portable Equipment &amp; Drivers</t>
  </si>
  <si>
    <t>Sprinkler Installation &amp; Drivers</t>
  </si>
  <si>
    <t>Thermostat Installation-Pneumatic &amp; Drivers</t>
  </si>
  <si>
    <t>Water Softening Systems Installation and Service &amp; Drivers</t>
  </si>
  <si>
    <t>5184</t>
  </si>
  <si>
    <t>BOILER or Steam Pipe INSULATING &amp; shop, Drivers</t>
  </si>
  <si>
    <t>INSULATION-STEAM PIPE OR BOILER &amp; Drivers</t>
  </si>
  <si>
    <t>STEAM PIPE or Boiler INSULATING &amp; Drivers</t>
  </si>
  <si>
    <t>5188</t>
  </si>
  <si>
    <t>AUTOMATIC SPRINKLER INSTALLATION</t>
  </si>
  <si>
    <t>FIRE EXTINGUISHING SYSTEMS INSTALLATION, REPAIR AND SERVICE: DRY CHEMICAL</t>
  </si>
  <si>
    <t>5190</t>
  </si>
  <si>
    <t>Cable Installation &amp; Drivers.</t>
  </si>
  <si>
    <t>Electrical Wiring-Within Buildings &amp; Drivers.</t>
  </si>
  <si>
    <t>Electrical Wiring-Within Buildings &amp; Drivers</t>
  </si>
  <si>
    <t>Air Conditioning Systems-Heating and/or Cooling-Portable Units-Installation and Service Window Units &amp; Drivers</t>
  </si>
  <si>
    <t>Airport Runway Lighting Installation &amp; Drivers</t>
  </si>
  <si>
    <t>Antenna Maintenance-Radar &amp; Drivers</t>
  </si>
  <si>
    <t>Appliance Repair-Commercial &amp; Drivers</t>
  </si>
  <si>
    <t>Cathodic Protection System Installation by Contractor &amp; Drivers</t>
  </si>
  <si>
    <t>Electrical Wiring &amp; Drivers</t>
  </si>
  <si>
    <t>Kitchen Equipment/Appliance Repair-Commercial &amp; Drivers</t>
  </si>
  <si>
    <t>Lightning Rod Installation or Erection &amp; Drivers</t>
  </si>
  <si>
    <t>Satellite Dish Installation-Applies to Ground or Roof Mounted Installations-Auxiliary Wiring Within Buildings &amp; Drivers</t>
  </si>
  <si>
    <t>Sewing Machines-Commercial-Electrical Wiring-Away From Shop &amp; Drivers</t>
  </si>
  <si>
    <t>Television Antennae Erection-Not Towers &amp; Drivers</t>
  </si>
  <si>
    <t>Thermostat Installation-Electric &amp; Drivers</t>
  </si>
  <si>
    <t>Traffic Signal Control Installation &amp; Drivers</t>
  </si>
  <si>
    <t>5437</t>
  </si>
  <si>
    <t>Carpentry-Installation of Cabinet Work or Interior Trim</t>
  </si>
  <si>
    <t>Floor Installation, Sanding or Scraping-Wood Floors</t>
  </si>
  <si>
    <t>CARPENTRY: INSTALLATION OF CABINET WORK, INTERIOR TRIM OR FINISHED WOODEN FLOORING</t>
  </si>
  <si>
    <t>FLOOR LAYING: PARQUET</t>
  </si>
  <si>
    <t>FLOOR SANDING OR SCRAPING: WOOD FLOORS</t>
  </si>
  <si>
    <t>LOCKS INSTALLATION IN NEW BUILDINGS</t>
  </si>
  <si>
    <t>STAIR ERECTION: WOOD: WEATHER STRIPPING INSTALLATION</t>
  </si>
  <si>
    <t>CARPENTRY - INSTALLATION OF CABINET WORK OR INTERIOR TRIM</t>
  </si>
  <si>
    <t>FLOOR INSTALLATION, SANDING OR SCRAPING - WOOD FLOORS</t>
  </si>
  <si>
    <t>CARPENTRY-INSTALLATION OF CABINET WORK or INTERIOR TRIM &amp; DRIVERS</t>
  </si>
  <si>
    <t>CARPENTRY-INSTALLation OF FINISHED WOODEN FLOORING</t>
  </si>
  <si>
    <t>FLOOR SCRAPING OR FINISHING</t>
  </si>
  <si>
    <t>WEATHERSTRIPPING</t>
  </si>
  <si>
    <t>CABLE INSTALLATION - ELECTRICAL; ELECTRICAL WIRING WITHIN BUILDINGS</t>
  </si>
  <si>
    <t>METERS: ELECTRIC - INSTALLATION, REPAIR AND TESTING</t>
  </si>
  <si>
    <t>CABLE INSTALLATION &amp; DRIVERS</t>
  </si>
  <si>
    <t>ELECTRICAL WIRING - WITHIN BUILDINGS &amp; DRIVERS</t>
  </si>
  <si>
    <t>REFRIGERATION - COMMERCIAL - CLEANING, OILING, OR ADJUSTING &amp; DRIVERS</t>
  </si>
  <si>
    <t>SATELLITE DISH INSTALLATION - GROUND OR ROOF INSTALLATIONS - AUXILIARY WIRING WITHIN BLDGS &amp; DRIVERS</t>
  </si>
  <si>
    <t>SEWING MACHINES - COMMERCIAL-ELECTRICAL WIRING -AWAY FROM SHOP &amp; DRIVERS</t>
  </si>
  <si>
    <t>5191</t>
  </si>
  <si>
    <t>Computer-Device Installation, Inspection, Service, or Repair</t>
  </si>
  <si>
    <t>Office Machine Installation, Inspection, Adjustment, or Repair.</t>
  </si>
  <si>
    <t>Piano-Tuning-Away From Shop</t>
  </si>
  <si>
    <t>Scales-Installation or Adjustment-Counter Type</t>
  </si>
  <si>
    <t>X-Ray Equipment-Installation, Service &amp; Repair</t>
  </si>
  <si>
    <t>AUDIO OR CALL BOX OR INTERCOM SYSTEMS INSTALLATION - WITHIN BUILDINGS</t>
  </si>
  <si>
    <t>BANKS OR TRUST COMPANIES: OFFICE MACHINE REPAIR</t>
  </si>
  <si>
    <t>BURGLAR OR FIRE ALARM SYSTEMS INSTALLATION - WITHIN BUILDINGS</t>
  </si>
  <si>
    <t>MEAT SLICERS OR GRINDERS: SERVICE OR REPAIR</t>
  </si>
  <si>
    <t>OFFICE MACHINE OR APPLIANCE INSTALLATION, INSPECTION, ADJUSTMENT OR REPAIR</t>
  </si>
  <si>
    <t>PIANO TUNING - AWAY FROM SHOP</t>
  </si>
  <si>
    <t>SCALES: INSTALLATION OR ADJUSTMENT: COUNTER TYPE</t>
  </si>
  <si>
    <t>SOAP DISPENSERS INSTALLATION AND INSPECTION</t>
  </si>
  <si>
    <t>COMPUTER - DEVICE INSTALLATION, INSPECTION, SERVICE, OR REPAIR</t>
  </si>
  <si>
    <t>OFFICE MACHINE INSTALLATION, INSPECTION, ADJUSTMENT OR REPAIR</t>
  </si>
  <si>
    <t>PIANO - TUNING - AWAY FROM SHOP</t>
  </si>
  <si>
    <t>SCALES - INSTALLATION OR ADJUSTMENT- COUNTER TYPE</t>
  </si>
  <si>
    <t>X - RAY EQUIPMENT - INSTALLATION, SERVICE &amp; REPAIR</t>
  </si>
  <si>
    <t>COMPUTER DEVICE INSTALLATION, INSPECTION SERVICE or REPAIR</t>
  </si>
  <si>
    <t>PIANO TUNING-away from shop</t>
  </si>
  <si>
    <t>Office Machine or Appliance Installation, Inspection, Adjustment, or Repair</t>
  </si>
  <si>
    <t>Automatic Door Control Installation</t>
  </si>
  <si>
    <t>Computer and Data Processing Services-Maintenance and Repair</t>
  </si>
  <si>
    <t>Door Controls Installation</t>
  </si>
  <si>
    <t>Electronic Bank Equipment Installation &amp; Service</t>
  </si>
  <si>
    <t>Electronic Medical Equipment Service &amp; Repair</t>
  </si>
  <si>
    <t>Garage Door Opener Installation</t>
  </si>
  <si>
    <t>Heating &amp; Air Conditioning Sensor &amp; Control-Installation &amp; Repair</t>
  </si>
  <si>
    <t>Medical Instrument Repair and Service</t>
  </si>
  <si>
    <t>Parking Control Systems Installation and Service</t>
  </si>
  <si>
    <t>Photo Identification Camera Installation</t>
  </si>
  <si>
    <t>X-Ray Equipment Installation &amp; Repair-Portable</t>
  </si>
  <si>
    <t>5192</t>
  </si>
  <si>
    <t>Coffee Service Companies-All Operations &amp; Salespersons, Drivers</t>
  </si>
  <si>
    <t>Parking Meter Installation, Service, or Repair &amp; Salespersons, Drivers</t>
  </si>
  <si>
    <t>Pinball Machine-Installation, Service, or Repair &amp; Salespersons, Drivers</t>
  </si>
  <si>
    <t>Scales-Installation or Adjustment-Coin Operated Type &amp; Salespersons, Drivers</t>
  </si>
  <si>
    <t>Vending or Coin Operated Machines-Installation, Service, or Repair &amp; Salespersons, Drivers.</t>
  </si>
  <si>
    <t>Video Game-Installation, Service, or Repair &amp; Salespersons, Drivers</t>
  </si>
  <si>
    <t>Vending or Coin Operated Machines-Installation, Service or Repair &amp; Route Salespersons, Drivers</t>
  </si>
  <si>
    <t>JUKE BOXES INSTALLALTION, SERVICE OR REPAIR</t>
  </si>
  <si>
    <t>PARKING METERS INSTALLATION, SERVICE OR REPAIR</t>
  </si>
  <si>
    <t>PIN BALL MACHINES INSTALLATION, SERVICE OR REPAIR</t>
  </si>
  <si>
    <t>SCALES: INSTALLATION OR ADJUSTMENT: COIN OPERATED</t>
  </si>
  <si>
    <t>VENDING OR COIN OPERATED MACHINES INSTALLATION, SERVICE OR REPAIR</t>
  </si>
  <si>
    <t>COFFEE SERVICE COMPANIES - ALL OPERATIONS &amp; SALESPERSONS, DRIVERS</t>
  </si>
  <si>
    <t>PINBALL MACHINE - INSTALLATION, SERVICE, OR REPAIR &amp; SALESPERSONS, DRIVERS</t>
  </si>
  <si>
    <t>SCALES - INSTALLATION OR ADJUSTMENT-COIN OPERATED TYPE &amp; SALESPERSONS, DRIVERS</t>
  </si>
  <si>
    <t>VENDING OR COIN OPERATED MACHINES - INSTALLATION, SERVICE OR REPAIR &amp; SALESPERSONS, DRIVERS</t>
  </si>
  <si>
    <t>VIDEO GAME - INSTALLATION, SERVICE, OR REPAIR &amp; SALESPERSONS, DRIVERS</t>
  </si>
  <si>
    <t>COIN OPERATED or Vending MACHInes INSTALLATION SERVICE, REPAIR &amp; Salesmen, Drivers</t>
  </si>
  <si>
    <t>VENDING or Coin Operated MACHine INSTALLation, SERVICE OR REPAIR-&amp; Salesmen, Drivers</t>
  </si>
  <si>
    <t>Ice Machines-Sales, Rental, Installation, and Service &amp; Drivers</t>
  </si>
  <si>
    <t>Scales-Installation or Adjustment-Coin-Operated Type &amp; Drivers</t>
  </si>
  <si>
    <t>Vending or Coin-Operated Machines-Installation, Service, or Repair &amp; Drivers</t>
  </si>
  <si>
    <t>5200</t>
  </si>
  <si>
    <t>CEMENT WORK-SIDEWALKS, CELLAR FLOORS, DRIVEWAYS &amp; Drivers</t>
  </si>
  <si>
    <t>DRIVEWAY CONSTRuction-RESIDENTIAL-&amp; Drivers</t>
  </si>
  <si>
    <t>STONE OR BRICK PAVER INSTALLATION -OUTSIDE &amp; DRIVERS</t>
  </si>
  <si>
    <t>Cable Tension System Installation-For Concrete Slabs &amp; Drivers</t>
  </si>
  <si>
    <t>Concrete or Cement Work-Floors, Driveways, Sidewalks, Curbs, and Gutters &amp; Drivers</t>
  </si>
  <si>
    <t>Concrete Pumping or Placing-For One-Story Buildings &amp; Drivers</t>
  </si>
  <si>
    <t>Concrete Sawing-Driveways &amp; Sidewalks &amp; Drivers</t>
  </si>
  <si>
    <t>Curb &amp; Gutter Construction &amp; Drivers</t>
  </si>
  <si>
    <t>Fiberglass Swimming Pool Installation and Hookup &amp; Drivers</t>
  </si>
  <si>
    <t>Foundation Repair-House Leveling &amp; Drivers</t>
  </si>
  <si>
    <t>House Leveling-Foundation Repair &amp; Drivers</t>
  </si>
  <si>
    <t>Parking Areas and Driveways-Construction-Concrete-All Operations &amp; Drivers</t>
  </si>
  <si>
    <t>Swimming Pool Construction-All Operations &amp; Drivers</t>
  </si>
  <si>
    <t>5203</t>
  </si>
  <si>
    <t>Concrete Construction-Bridges &amp; Drivers</t>
  </si>
  <si>
    <t>Concrete Sawing-Bridges &amp; Drivers</t>
  </si>
  <si>
    <t>5213</t>
  </si>
  <si>
    <t>Cleaning or Renovating Building Exteriors</t>
  </si>
  <si>
    <t>Concrete Construction NOC</t>
  </si>
  <si>
    <t>Concrete Construction-Private Residences-Monolithic</t>
  </si>
  <si>
    <t>DAM OR LOCK CONSTRUCTION - CONCRETE WORK - ALL OPERATIONS</t>
  </si>
  <si>
    <t>Guniting-Not Chimneys-All Operations.</t>
  </si>
  <si>
    <t>Satellite Dish Installation-Applies to Ground or Roof Mounted Installations-Installation of Concrete Mounting Pad</t>
  </si>
  <si>
    <t>Silo Erection-Concrete</t>
  </si>
  <si>
    <t>Silo Erection-Precast Concrete Staves</t>
  </si>
  <si>
    <t>Wrecking-Building or Structures-Not Marine-All Operations-Concrete or Concrete-Encased Buildings or StructuresXYZ</t>
  </si>
  <si>
    <t>Fabricating, Setting Up, or Taking Down Forms in Connection With Concrete Construction NOC Work</t>
  </si>
  <si>
    <t>CLEANING AND RENOVATING BUILDING EXTERIORS</t>
  </si>
  <si>
    <t>CONCRETE CONSTRUCTION - NOC, MONOLITHIC PRIVATE RESIDENCES</t>
  </si>
  <si>
    <t>CONCRETE IGLOO CONSTRUCTION: FOR EXPLOSIVES</t>
  </si>
  <si>
    <t>CONCRETE PRE-CAST SLAB INSTALLATION: DAM OR LOCK CONSTRUCTION: CONCRETE WORK - ALL OPERATIONS</t>
  </si>
  <si>
    <t>GROUTING: PLACING OF CEMENT OR PLASTIC COMPOUND</t>
  </si>
  <si>
    <t>PLASTIC ARMOR APPLICATION</t>
  </si>
  <si>
    <t>SILO ERECTION: CONCRETE OR PRE-CAST CONCRETE STAVES</t>
  </si>
  <si>
    <t>CONCRETE CONSTRUCTION - PRIVATE RESIDENCES - MONOLITHIC</t>
  </si>
  <si>
    <t>CONSTRUCTION - ELEVATOR OR HOD HOIST INSTALL/ REPAIR/REMOVAL &amp; DRIVERS - CONCRETE BLDGS/STRUCTURES</t>
  </si>
  <si>
    <t>GUNITING - NOT CHIMNEYS - ALL OPERATIONS</t>
  </si>
  <si>
    <t>SATELLITE DISH INSTALLATION - GROUND OR ROOF INSTALLATIONS - INSTALLATION OF CONCRETE MOUNTING PAD</t>
  </si>
  <si>
    <t>SILO ERECTION - CONCRETE</t>
  </si>
  <si>
    <t>SILO ERECTION - PRECAST CONCRETE STAVES</t>
  </si>
  <si>
    <t>WRECKING - BUILDINGS OR STRUCTURES - NOT MARINE - ALL OPERATIONS - CONCRETE BUILDINGS OR STRUCTURES -XYZ</t>
  </si>
  <si>
    <t>CONCRETE CONSTRuction NOC &amp; Drivers</t>
  </si>
  <si>
    <t>GUNITING-NOT CHIMNEY &amp; Drivers</t>
  </si>
  <si>
    <t>Building Cleaning-Exterior-Chemical Process &amp; Drivers</t>
  </si>
  <si>
    <t>Cable Tension System Installation-Commercial &amp; Drivers</t>
  </si>
  <si>
    <t>Chimney Construction-Not Metal &amp; Drivers</t>
  </si>
  <si>
    <t>Cleaning Building Exteriors-Water Blasting or Sandblasting &amp; Drivers</t>
  </si>
  <si>
    <t>Cleaning or Renovating Building Exteriors &amp; Drivers</t>
  </si>
  <si>
    <t>Concrete Construction-Erection of Precast and Prestressed Structural Concrete Products or Tilt-Up Wall Sections-Buildings One and Two Stories in Height &amp; Drivers</t>
  </si>
  <si>
    <t>Concrete Culvert Construction Not Over 10’ High &amp; Drivers</t>
  </si>
  <si>
    <t>Concrete Grain Bin Construction &amp; Drivers</t>
  </si>
  <si>
    <t>Concrete Pumping or Placing NOC &amp; Drivers</t>
  </si>
  <si>
    <t>Concrete Sawing NOC &amp; Drivers</t>
  </si>
  <si>
    <t>Concrete Water Tank Erection &amp; Drivers</t>
  </si>
  <si>
    <t>Grain Bin Erection-Concrete &amp; Drivers</t>
  </si>
  <si>
    <t>Guniting-All Operations &amp; Drivers</t>
  </si>
  <si>
    <t>Plastic Coating of Roofs-Spray Method &amp; Drivers</t>
  </si>
  <si>
    <t>Roof Decking Installation-By Subcontractor-Aggregate Material &amp; Drivers</t>
  </si>
  <si>
    <t>Smokestack or Chimney Lining-Not Metal &amp; Drivers</t>
  </si>
  <si>
    <t>Tank Erection or Repair-Concrete &amp; Drivers</t>
  </si>
  <si>
    <t>5215</t>
  </si>
  <si>
    <t>Concrete Construction-Private Residences-Not Monolithic</t>
  </si>
  <si>
    <t>Concrete Work-Incidental to the Construction of Private Residence</t>
  </si>
  <si>
    <t>Military Reservation-Construction</t>
  </si>
  <si>
    <t>Military Reservation-Construction-Concrete Construction-Not Monolithic Concrete Building Construction</t>
  </si>
  <si>
    <t>CONCRETE CONSTRUCTION: PRIVATE RESIDENCES - NOT MONOLITHIC</t>
  </si>
  <si>
    <t>CONCRETE CONSTRUCTION - PRIVATE RESIDENCES - NOT MONOLITHIC</t>
  </si>
  <si>
    <t>CONCRETE WORK - INCIDENTAL TO THE CONSTRUCTION OF PRIVATE RESIDENCE</t>
  </si>
  <si>
    <t>MILITARY RESERVATION - CONCRETE CONSTRUCTION - NOT MONOLITHIC CONCRETE BUILDING CONSTRUCTION</t>
  </si>
  <si>
    <t>5220</t>
  </si>
  <si>
    <t>Artificial Turf Installation &amp; Drivers</t>
  </si>
  <si>
    <t>Asphalt Application on Parking Areas &amp; Drivers</t>
  </si>
  <si>
    <t>Parking Areas and Driveways-Construction-Asphalt-All Operations &amp; Drivers</t>
  </si>
  <si>
    <t>Parking Lot Striping-By Specialty Contractor &amp; Drivers</t>
  </si>
  <si>
    <t>Tennis Court Surfacing or Coating-Asphalt &amp; Drivers</t>
  </si>
  <si>
    <t>Turf-Artificial-Installation &amp; Drivers</t>
  </si>
  <si>
    <t>5221</t>
  </si>
  <si>
    <t>Concrete or Cement Work-Floors, Driveways, Yards, or Sidewalks &amp; Drivers</t>
  </si>
  <si>
    <t>Monuments-Cemetery-Erection Exclusively &amp; Drivers</t>
  </si>
  <si>
    <t>Paving or Repaving Floors, Driveways, Yards, or Sidewalks &amp; Drivers.</t>
  </si>
  <si>
    <t>Stone and Brick Paver Installation-Outside</t>
  </si>
  <si>
    <t>CONCRETE CONSTRUCTION: FLOORS, DRIVEWAYS, YARDS OR SIDEWALKS</t>
  </si>
  <si>
    <t>CONCRETE IGLOO CONSTRUCTION: FLOORS</t>
  </si>
  <si>
    <t>FLOOR LAYING: MASTIC FLOOR MIX</t>
  </si>
  <si>
    <t>LIGHT PRISMS IN SIDEWALKS - INSTALLATION OR REPAIR</t>
  </si>
  <si>
    <t>PAVING - WOOD BLOCK - INTERIOR</t>
  </si>
  <si>
    <t>PAVING OR REPAVING - FLOORS, DRIVEWAYS, YARDS OR SIDEWALKS</t>
  </si>
  <si>
    <t>Silo Erection-Concrete Foundations &amp; Drivers</t>
  </si>
  <si>
    <t>Parking Lot Striping</t>
  </si>
  <si>
    <t>CONCRETE OR CEMENT WORK - FLOORS, DRIVEWAYS, YARDS OR SIDEWALKS &amp; DRIVERS</t>
  </si>
  <si>
    <t>MONUMENTS - CEMETERY - ERECTION EXCLUSIVELY &amp; DRIVERS</t>
  </si>
  <si>
    <t>PAVING OR REPAVING FLOORS, DRIVEWAYS, YARDS, OR SIDEWALKS &amp; DRIVERS</t>
  </si>
  <si>
    <t>STONE AND BRICK PAVER INSTALLATION - OUTSIDE</t>
  </si>
  <si>
    <t>5222</t>
  </si>
  <si>
    <t>Chimney Construction-Not Metal.</t>
  </si>
  <si>
    <t>Concrete Construction in Connection With Bridges or Culverts</t>
  </si>
  <si>
    <t>Smokestack or Chimney Lining-Not Metal</t>
  </si>
  <si>
    <t>CHIMNEY CLEANING: INDUSTRIAL SMOKESTACKS</t>
  </si>
  <si>
    <t>CHIMNEY CONSTRUCTION - NOT METAL</t>
  </si>
  <si>
    <t>CONCRETE CONSTRUCTION: BRIDGES OR CULVERTS</t>
  </si>
  <si>
    <t>SMOKESTACK OR CHIMNEY LINING - NOT METAL</t>
  </si>
  <si>
    <t>5223</t>
  </si>
  <si>
    <t>Swimming Pool-Construction-Not Iron or Steel &amp; Drivers</t>
  </si>
  <si>
    <t>Swimming Pool Construction, Installation or Repair-Not Iron or Steel-Drivers</t>
  </si>
  <si>
    <t>SWIMMING POOL CONSTRUCTION - NOT IRON OR STEEL-ALL OPERATIONS.</t>
  </si>
  <si>
    <t>SWIMMING POOL CONSTRUCTION - NOT IRON OR STEEL - &amp; DRIVERS</t>
  </si>
  <si>
    <t>SWIMMING POOL CONSTRuction-not iron or steel-&amp; Drivers</t>
  </si>
  <si>
    <t>5348</t>
  </si>
  <si>
    <t>Ceramic Tile, Indoor Stone, Marble, or Mosaic Work</t>
  </si>
  <si>
    <t>FLOOR LAYING: CERAMIC TILE</t>
  </si>
  <si>
    <t>MARBLE OR STONE SETTING</t>
  </si>
  <si>
    <t>MOSAIC, STONE, TERRAZZO OR TILE WORK - INSIDE</t>
  </si>
  <si>
    <t>CERAMIC TILE, INDOOR STONE, MARBLE OR MOSAIC WORK</t>
  </si>
  <si>
    <t>CERAMIC TILE, INDOOR STONE, MARBLE or MOSAIC WORK &amp; DRIVERS</t>
  </si>
  <si>
    <t>Ceramic Tile Installation-Inside</t>
  </si>
  <si>
    <t>Glass Block Installation-Interior</t>
  </si>
  <si>
    <t>Marble or Stone Setting-Inside</t>
  </si>
  <si>
    <t>Mosaic, Stone, Terrazzo, or Tile Work-Inside</t>
  </si>
  <si>
    <t>Stone or Marble Setting-Inside</t>
  </si>
  <si>
    <t>Stone, Mosaic, Terrazzo, or Tile Work-Inside</t>
  </si>
  <si>
    <t>Terrazzo, Mosaic, Stone, or Tile Work-Inside</t>
  </si>
  <si>
    <t>Tile Installation-Ceramic-Inside</t>
  </si>
  <si>
    <t>Tile, Stone, Mosaic, or Terrazzo Work-Inside</t>
  </si>
  <si>
    <t>5402</t>
  </si>
  <si>
    <t>Greenhouse Erection-All Operations</t>
  </si>
  <si>
    <t>Hothouse Erection-All Operations</t>
  </si>
  <si>
    <t>GREENHOUSE ERECTION - ALL OPERATIONS</t>
  </si>
  <si>
    <t>HOTHOUSE ERECTION - ALL OPERATIONS</t>
  </si>
  <si>
    <t>GREENHOUSE ERECTION</t>
  </si>
  <si>
    <t>HOT HOUSE ERECTION</t>
  </si>
  <si>
    <t>Greenhouse-Erection-All Operations</t>
  </si>
  <si>
    <t>5403</t>
  </si>
  <si>
    <t>Carpentry-Construction of Residential Dwellings Exceeding Three Stories in Height or Commercial Buildings and Structures</t>
  </si>
  <si>
    <t>Carpentry-NOC</t>
  </si>
  <si>
    <t>Oil Rig or Derrick Erecting or Dismantling-All Operations-Wood</t>
  </si>
  <si>
    <t>Scaffolding-Sidewalk Bridges Not Over One Story in Height</t>
  </si>
  <si>
    <t>Siding Installation-All Types-All Other Buildings or Structures-Including Residential Dwellings Exceeding Three Stories in Height</t>
  </si>
  <si>
    <t>Silo Erection-Wood</t>
  </si>
  <si>
    <t>Wrecking-Building or Structures-Not Marine-All Operations-Wooden Buildings or Structures Including Those Designed for Dwelling Occupancy-XYZ</t>
  </si>
  <si>
    <t>Iron or Steel-Erection-Steel Frame-Interior-Light Gauge Steel-By Other Carpentry ContractorsXYZ</t>
  </si>
  <si>
    <t>Siding Installation-Construction of Residential Dwellings Exceeding Three Stories in Height or Commercial Buildings and Structures</t>
  </si>
  <si>
    <t>CARPENTRY - NOC</t>
  </si>
  <si>
    <t>DERRICK OR OIL RIG ERECTING OR DISMANTLING - WOOD - ALL OPERATIONS</t>
  </si>
  <si>
    <t>GRANDSTANDS OR BLEACHERS ERECTION - WOOD OR METAL</t>
  </si>
  <si>
    <t>SIDING INSTALLATION: ALUMINUM OR VINYL: BUILDINGS OR STRUCTURES OTHER THAN DWELLINGS</t>
  </si>
  <si>
    <t>SILO ERECTION: WOOD</t>
  </si>
  <si>
    <t>STEEL FRAME ERECTION: LIGHT GAUGE STEEL: INTERIOR BY CARPENTRY CONTRACTOR - NOT DWELLINGS</t>
  </si>
  <si>
    <t>TANK ERECTION - WOODEN</t>
  </si>
  <si>
    <t>Military Reservation-Carpentry-Construction of Residential Dwellings Exceeding Three Stories in Height or Commercial Buildings and Structures</t>
  </si>
  <si>
    <t>Scaffolding</t>
  </si>
  <si>
    <t>CARPENTRY - CONST OF RESIDENTIAL DWELLINGS EXCEEDING THREE STORIES/COMMERCIAL BLDGS &amp; STRUCTURES</t>
  </si>
  <si>
    <t>CONSTRUCTION - ELEVATOR OR HOD HOIST INSTALL, REPAIR OR REMOVAL &amp; DRIVERS WOOD BLDGS &amp; STRUCTURES</t>
  </si>
  <si>
    <t>OIL RIG OR DERRICK ERECTING OR DISMANTLING - ALL OPERATIONS WOOD</t>
  </si>
  <si>
    <t>SCAFFOLDING - SIDEWALK BRIDGES NOT OVER ONE STORY IN HEIGHT</t>
  </si>
  <si>
    <t>SIDING INSTALLATION - ALL OTHER BLDGS/STRUCTURES &amp; RESIDENTIAL DWELLINGS EXCEEDING THREE STORIES</t>
  </si>
  <si>
    <t>SILO ERECTION - WOOD</t>
  </si>
  <si>
    <t>WRECKING - NOT MARINE - ALL OPS - WOOD BLDGS/STRUCTURES INCL THOSE DESIGNED FOR DWELLING OCCUPANCY</t>
  </si>
  <si>
    <t>BARRICADE or Guard Rail CONSTRuction- PERMANENT &amp; Drivers</t>
  </si>
  <si>
    <t>CARPENTRY NOC &amp; Drivers</t>
  </si>
  <si>
    <t>CARPENTRY-CONSTRUCTION OF RESIDENTIAL DWELLINGS EXCEEDING THREE STORIES IN HEIGHT, or COMMERCIAL BUILDINGS AND STRUCTURES &amp; DRIVERS</t>
  </si>
  <si>
    <t>GUARD RAIL or Barricade CONSTRuction- PERMANENT &amp; Drivers</t>
  </si>
  <si>
    <t>SIDING INSTALLATION-ALL TYPES-ALL OTHER BUILDINGS or STRUCTURES-INCLUDING RESIDENTIAL DWELLINGS EXCEEDING THREE STORIES IN HEIGHT &amp; DRIVERS</t>
  </si>
  <si>
    <t>Carpentry NOC</t>
  </si>
  <si>
    <t>Scaffold Erection: All Types</t>
  </si>
  <si>
    <t>Stage Construction by Contractor-Wood</t>
  </si>
  <si>
    <t>Aluminum Awning Erection &amp; Drivers</t>
  </si>
  <si>
    <t>Apartment Buildings and Motels-Erection-Wood Frame &amp; Drivers</t>
  </si>
  <si>
    <t>Bridge Building-Wood Frame &amp; Drivers</t>
  </si>
  <si>
    <t>Carpentry-Dwellings &amp; Drivers</t>
  </si>
  <si>
    <t>Carpentry-Private One- or Two-Family Residences &amp; Drivers</t>
  </si>
  <si>
    <t>Deck Construction-Wooden &amp; Drivers</t>
  </si>
  <si>
    <t>Siding Installation-Aluminum or Vinyl &amp; Drivers</t>
  </si>
  <si>
    <t>Wooden Deck Construction &amp; Drivers</t>
  </si>
  <si>
    <t>5409</t>
  </si>
  <si>
    <t>CEILINGS-SUSPENDED or CEMENTED- INSTALLATION &amp; Drivers</t>
  </si>
  <si>
    <t>Carpentry-Installation of Finished Wooden Flooring &amp; Drivers</t>
  </si>
  <si>
    <t>Ceilings-Suspended, Stapled or Cemented-Installation &amp; Drivers</t>
  </si>
  <si>
    <t>Drywall Installation-Within Buildings &amp; Drivers</t>
  </si>
  <si>
    <t>Floor Covering-Installation of Finished Wooden Flooring &amp; Drivers</t>
  </si>
  <si>
    <t>Floor Sanding and Finishing-Wood &amp; Drivers</t>
  </si>
  <si>
    <t>Formica Cabinet and Countertop Installation &amp; Drivers</t>
  </si>
  <si>
    <t>Paneling Installation &amp; Drivers</t>
  </si>
  <si>
    <t>Sheetrock Installation &amp; Drivers</t>
  </si>
  <si>
    <t>Wallboard Installation-Within Building &amp; Drivers</t>
  </si>
  <si>
    <t>Weatherstrip Installation-Metal Only &amp; Drivers</t>
  </si>
  <si>
    <t>5443</t>
  </si>
  <si>
    <t>Lathing &amp; Drivers.</t>
  </si>
  <si>
    <t>LATHING &amp; DRIVERS</t>
  </si>
  <si>
    <t>5445</t>
  </si>
  <si>
    <t>Wallboard, Sheetrock, Drywall, Plasterboard, or Cement Board Installation-Within Buildings &amp; Drivers</t>
  </si>
  <si>
    <t>Iron or Steel-Erection-Steel Frame-Interior-Light Gauge Steel-By Contractors Engaged in Wallboard Installation &amp; DriversXYZ</t>
  </si>
  <si>
    <t>Sheetrock Installation-Within Buildings &amp; Drivers</t>
  </si>
  <si>
    <t>Wallboard Installation-Within Buildings &amp; Drivers</t>
  </si>
  <si>
    <t>STEEL FRAME ERECTION: LIGHT GAUGE STEEL: INTERIOR: BY CONTRACTORS ENGAGED IN WALLBOARD INSTALLATION</t>
  </si>
  <si>
    <t>WALLBOARD INSTALLATION WITHIN BUILDINGS</t>
  </si>
  <si>
    <t>WALLBOARD, SHEETROCK, DRYWALL, PLASTERBOARD OR CEMENT BOARD INSTALLATION WITHING BUILDINGS &amp; DRIVERS</t>
  </si>
  <si>
    <t>DRY-WALL CONSTRUCTION-within buildings-&amp; Drivers</t>
  </si>
  <si>
    <t>INTERIOR FRAMING INCIDENTAL TO WALLBOARD INSTALLATION &amp; DRIVERS</t>
  </si>
  <si>
    <t>IRON OR STEEL: IRON or STEEL-ERECTION-STEEL FRAME INTERIOR-LIGHT GAUGE STEEL-BY CONTRACTORS ENGAGED IN WALLBOARD INSTALLATION &amp; DRIVERS-XYZ</t>
  </si>
  <si>
    <t>SHEET ROCK INSTALLATION-WITHIN BUILDINGS &amp; Drivers</t>
  </si>
  <si>
    <t>WALLBOARD-INSTALLation-within buildings-&amp; Drivers</t>
  </si>
  <si>
    <t>Wallboard, Sheetrock, Drywall, Plasterboard, or Cement Board Installation Within Buildings &amp; Drivers</t>
  </si>
  <si>
    <t>5458</t>
  </si>
  <si>
    <t>CLEANING or Renovating BUILDING EXTERIORSNO SANDBLASTING or USE OF SILICEOUS MATERIAL &amp; Drivers</t>
  </si>
  <si>
    <t>RENOVATING or Cleaning BUILDING EXTERIORSNO SANDBLASTING or USE OF SILICEOUS MATERIALS &amp; Drivers</t>
  </si>
  <si>
    <t>5459</t>
  </si>
  <si>
    <t>CLEANING or Renovating BUILDING EXTERIORS- NOC &amp; Drivers</t>
  </si>
  <si>
    <t>RENOVATING or Cleaning BUILDING EXTERIORS- NOC &amp; Drivers</t>
  </si>
  <si>
    <t>5462</t>
  </si>
  <si>
    <t>Glazier-Away From Shop &amp; Drivers</t>
  </si>
  <si>
    <t>GLAZIER - AWAY FROM SHOP</t>
  </si>
  <si>
    <t>GLAZIER - AWAY FROM SHOP &amp; DRIVERS</t>
  </si>
  <si>
    <t>GLAZIER-AWAY FROM SHOP-&amp; Drivers</t>
  </si>
  <si>
    <t>5466</t>
  </si>
  <si>
    <t>WATERPROOFING-&amp; Drivers</t>
  </si>
  <si>
    <t>5472</t>
  </si>
  <si>
    <t>Asbestos Removal Operations-Contractor-Pipe and Boiler Work Exclusively &amp; Drivers</t>
  </si>
  <si>
    <t>ASBESTOS REMOVAL OPERATIONS</t>
  </si>
  <si>
    <t>5473</t>
  </si>
  <si>
    <t>Asbestos Removal Operations-Contractor-NOC &amp; Drivers</t>
  </si>
  <si>
    <t>ASBESTOS REMOVAL OPERATIONS: CONTRACTOR - NOC &amp; DRIVERS</t>
  </si>
  <si>
    <t>ASBESTOS CONTRACTOR-Employees engaged in asbestos removal, replacement, repair, enclosure or encapsulation &amp; Drivers</t>
  </si>
  <si>
    <t>5474</t>
  </si>
  <si>
    <t>Painting NOC &amp; Shop Operations, Drivers</t>
  </si>
  <si>
    <t>Waterproofing-Roofs of Mobile Homes</t>
  </si>
  <si>
    <t>Waterproofing-Roofs of Mobile Homes and Single Family Residences &amp; Shop Operations &amp; Drivers</t>
  </si>
  <si>
    <t>PAINTING: PAINTING or DECORATING-INTERIOR OR EXTERIOR WORK NOC &amp; Drivers</t>
  </si>
  <si>
    <t>Caulking Interior of Buildings &amp; Drivers</t>
  </si>
  <si>
    <t>Lining Metal Tanks With Plastic &amp; Drivers</t>
  </si>
  <si>
    <t>Painting NOC &amp; Drivers</t>
  </si>
  <si>
    <t>Painting-Oil Field Tanks-Not Elevated &amp; Drivers</t>
  </si>
  <si>
    <t>Painting-Ship Interiors and Top Structures &amp; Drivers</t>
  </si>
  <si>
    <t>Painting-Water Tanks-Not Elevated &amp; Drivers</t>
  </si>
  <si>
    <t>Plastering NOC &amp; Drivers</t>
  </si>
  <si>
    <t>Taping, Floating and Texturing-No Sheetrock Installation &amp; Drivers</t>
  </si>
  <si>
    <t>Weatherstrip Installation-Caulking and Foam Strips-Inside &amp; Drivers</t>
  </si>
  <si>
    <t>5475</t>
  </si>
  <si>
    <t>PAINTING: OIL OR GASOLINE STORAGE TANKS &amp; SHOP, Drivers</t>
  </si>
  <si>
    <t>5476</t>
  </si>
  <si>
    <t>PAINTING OR PAPER HANGING - NOC</t>
  </si>
  <si>
    <t>5478</t>
  </si>
  <si>
    <t>Floor Covering Installation-Resilient Flooring-Carpet and Laminate Flooring</t>
  </si>
  <si>
    <t>FLOOR COVERING INSTALLATION - RESILIENT FLOORING - CARPET AND LAMINATE FLOORING</t>
  </si>
  <si>
    <t>5479</t>
  </si>
  <si>
    <t>Insulation Work NOC &amp; Drivers</t>
  </si>
  <si>
    <t>ACOUSTICAL MATERIAL INSTALLATION</t>
  </si>
  <si>
    <t>INSULATION WORK - NOC</t>
  </si>
  <si>
    <t>Acoustical Material Installation &amp; Drivers</t>
  </si>
  <si>
    <t>Asbestos Insulation Removal From Buildings &amp; Drivers</t>
  </si>
  <si>
    <t>Fiberglass Insulation-Installation in Buildings or Within Building Walls &amp; Drivers</t>
  </si>
  <si>
    <t>Insulation Removal from Buildings &amp; Drivers</t>
  </si>
  <si>
    <t>5480</t>
  </si>
  <si>
    <t>PLASTERING - NOC</t>
  </si>
  <si>
    <t>5491</t>
  </si>
  <si>
    <t>Paperhanging &amp; Drivers</t>
  </si>
  <si>
    <t>PAPER HANGING &amp; Drivers</t>
  </si>
  <si>
    <t>Automobile Glass Tinting-No Other Operations &amp; Drivers</t>
  </si>
  <si>
    <t>Glass Tinting-All Kinds &amp; Drivers</t>
  </si>
  <si>
    <t>Tinting-Glass for Automobiles or Within Buildings &amp; Drivers</t>
  </si>
  <si>
    <t>Window Tinting-Automotive or Buildings &amp; Drivers</t>
  </si>
  <si>
    <t>5500</t>
  </si>
  <si>
    <t>STREET or Road OILING OR MAINTENANCE, Drivers-NPD WITH 6042 street or road construction</t>
  </si>
  <si>
    <t>STREET or Road PAVING, Surfacing or Resurfacing, Drivers-NPD WITH 6042 street or road construction</t>
  </si>
  <si>
    <t>5506</t>
  </si>
  <si>
    <t>Airport Construction-Paving &amp; Drivers</t>
  </si>
  <si>
    <t>Asphalt Works Operated by Road Paving Contractors-Temporary Location &amp; Drivers</t>
  </si>
  <si>
    <t>Oiling of Roads &amp; Drivers-Delivery and Spreading of Oil in Conjunction With the Spreading of Sand or Gravel by Oil Distributors</t>
  </si>
  <si>
    <t>Street or Road Construction-Paving or Repaving &amp; Drivers</t>
  </si>
  <si>
    <t>AIRPORT CONSTRUCTION: PAVING</t>
  </si>
  <si>
    <t>ASPHALT: SPRAYING ROADS WITH LIQUID ASPHALT</t>
  </si>
  <si>
    <t>MUNICIPAL, TOWNSHIP, COUNTY OR STATE EMPLOYEES - Street construction crew</t>
  </si>
  <si>
    <t>RAILROAD CONSTRUCTION: LAYING OR RELAYING OF TRACKS OR MAINTENANCE OF WAY BY CONTRACTORS</t>
  </si>
  <si>
    <t>STREET OR ROAD CNSTRUCTION: PAVING OR REPAVING</t>
  </si>
  <si>
    <t>Flagging Services</t>
  </si>
  <si>
    <t>AIRPORT CONSTRUCTION PAVING &amp; DRIVERS</t>
  </si>
  <si>
    <t>ASPHALT WORKS OPERATED BY ROAD PAVING CONTRACTORS - TEMPORARY LOCATION &amp; DRIVERS</t>
  </si>
  <si>
    <t>OILING OF ROADS &amp; DRIVERS - DELIVERY &amp; SPREADING OF OIL/SPREADING OF SAND OR GRAVEL BY DISTRIBUTORS</t>
  </si>
  <si>
    <t>STREET OR ROAD CONSTRUCTION: PAVING OR REPAVING &amp; DRIVERS</t>
  </si>
  <si>
    <t>Airport Runway Construction &amp; Drivers</t>
  </si>
  <si>
    <t>Asphalt Works-Operated by Road Paving Contractors-Temporary Location &amp; Drivers</t>
  </si>
  <si>
    <t>Concrete Sawing-Street or Road &amp; Drivers</t>
  </si>
  <si>
    <t>Drainage System Construction as Part of a Highway Construction Contract &amp; Drivers</t>
  </si>
  <si>
    <t>Guard Rail Installation Along Streets or Highways &amp; Drivers</t>
  </si>
  <si>
    <t>Mowing Grass on Highways &amp; Drivers</t>
  </si>
  <si>
    <t>Street or Road Construction-All Operations &amp; Drivers</t>
  </si>
  <si>
    <t>Street or Road-Roadside Mowing and Maintenance &amp; Drivers</t>
  </si>
  <si>
    <t>Street or Road-Traffic Lane Marker Installation &amp; Drivers</t>
  </si>
  <si>
    <t>5507</t>
  </si>
  <si>
    <t>Street or Road Construction-Subsurface Work &amp; Drivers</t>
  </si>
  <si>
    <t>STREET OR ROAD CONSTRUCTION: SUB-SURFACE WORK</t>
  </si>
  <si>
    <t>STREET OR ROAD CONSTRUCTION: SUBSURFACE WORK AND DRIVERS</t>
  </si>
  <si>
    <t>5508</t>
  </si>
  <si>
    <t>Street or Road Construction-Rock Excavation &amp; Drivers</t>
  </si>
  <si>
    <t>5509</t>
  </si>
  <si>
    <t>Street or Road Maintenance or Beautification &amp; Drivers</t>
  </si>
  <si>
    <t>MUNICIPAL, TOWNSHIP, COUNTY OR STATE EMPLOYEES - Snow removal</t>
  </si>
  <si>
    <t>MUNICIPAL, TOWNSHIP, COUNTY OR STATE EMPLOYEES - Street cleaning</t>
  </si>
  <si>
    <t>MUNICIPAL, TOWNSHIP, COUNTY OR STATE EMPLOYEES - Street dept. laborers - street cleaning</t>
  </si>
  <si>
    <t>STREET OR ROAD MAINTENANCE BY COUNTY OR MUNICIPAL EMPLOYEES ONLY</t>
  </si>
  <si>
    <t>STREET or Road MAINTENANCE-MUNICIPALCOUNTY or STATE DEPARTMENTS &amp; Drivers</t>
  </si>
  <si>
    <t>Street or Road Maintenance, Construction or Reconstruction by State, County or Municipality-All Employees &amp; Drivers</t>
  </si>
  <si>
    <t>5511</t>
  </si>
  <si>
    <t>Logging Road Construction and Maintenance-Forest Access Area-All Operations &amp; Drivers</t>
  </si>
  <si>
    <t>Forest Access Road Construction or Maintenance &amp; Drivers</t>
  </si>
  <si>
    <t>Reforestation-Forest Trail Construction &amp; Drivers</t>
  </si>
  <si>
    <t>5516</t>
  </si>
  <si>
    <t>Street or Road Construction or Reconstruction by Other Than State, County or Municipality &amp; Drivers</t>
  </si>
  <si>
    <t>5535</t>
  </si>
  <si>
    <t>Awning Erection-Metal-Erection of Metal Awnings Exclusively &amp; Drivers</t>
  </si>
  <si>
    <t>Metal-Ceiling or Wall Covering Installation &amp; Drivers</t>
  </si>
  <si>
    <t>Sheet Metal Work-Installation &amp; Drivers</t>
  </si>
  <si>
    <t>Silo Erection-Metal or Glass Fused to Steel &amp; Drivers</t>
  </si>
  <si>
    <t>AWNING ERECTION - METAL - ERECTION OF METAL AWNINGS EXCLUSIVELY &amp; DRIVERS</t>
  </si>
  <si>
    <t>METAL CEILING OR WALL COVERING INSTALLATION &amp; DRIVERS</t>
  </si>
  <si>
    <t>SHEET METAL WORK - INSTALLATION &amp; DRIVERS</t>
  </si>
  <si>
    <t>SILO ERECTION - METAL OR GLASS FUSED TO STEEL &amp; DRIVERS</t>
  </si>
  <si>
    <t>5536</t>
  </si>
  <si>
    <t>Air Conditioning Systems-Heating and/or Cooling-Not Portable-Duct Fabrication or Installation &amp; Drivers</t>
  </si>
  <si>
    <t>5537</t>
  </si>
  <si>
    <t>Heating, Ventilation, Air-Conditioning and Refrigeration Systems-Installation, Service and Repair, Shop, Yard Work &amp; Drivers</t>
  </si>
  <si>
    <t>Heating, Ventilation, Air-Conditioning and Refrigeration Systems-Installation, Service and Repair &amp; Drivers</t>
  </si>
  <si>
    <t>HVAC &amp; REFRIGERATION SYSTEMS - INSTALLATION, SERVICE &amp; REPAIR SHOP, YARD &amp; DRIVERS</t>
  </si>
  <si>
    <t>Air-Conditioning, Heating, and Refrigeration Systems-Installation, Service, and Repair &amp; Drivers.</t>
  </si>
  <si>
    <t>5538</t>
  </si>
  <si>
    <t>AWNING MFG AND ERECTION: METAL, AWNING, TENT, OR CANVAS GOODS ERECTION, REMOVAL, AND REPAIR</t>
  </si>
  <si>
    <t>CANVAS SIDEWALKS: ERECTION AT BALL PARKS, ETC.</t>
  </si>
  <si>
    <t>DRAPERIES OR MOBILE HOME: METAL SKIRTING INSTALLATION</t>
  </si>
  <si>
    <t>SHEET METAL COVERED STEEL FRAME BUILDING CONSTRUCTION: SHEET METAL SIDING</t>
  </si>
  <si>
    <t>SHEET METAL DECKING INSTALLATION FOR SUB-ROOFS OR FLOORS</t>
  </si>
  <si>
    <t>SHEET METAL WORK: SHOP AND OUTSIDE - NOC</t>
  </si>
  <si>
    <t>SILO ERECTION: METAL OR GLASS FUSED TO STEEL</t>
  </si>
  <si>
    <t>HEATING OR AIR CONDITIONING DUCT WORK- Shop and Outside-&amp; Drivers</t>
  </si>
  <si>
    <t>METAL CEILING or Wall Covering INSTALLation &amp; Shop Drivers</t>
  </si>
  <si>
    <t>SHEET METAL WORK - shop and outside-&amp; Drivers NOC</t>
  </si>
  <si>
    <t>WALL COVERING or Metal Ceiling INSTALLation &amp; shop, Drivers</t>
  </si>
  <si>
    <t>Aluminum Paneling or Sheet Metal Facing Installation-Building Exteriors &amp; Drivers</t>
  </si>
  <si>
    <t>Greenhouse Erection-All Operations &amp; Drivers</t>
  </si>
  <si>
    <t>Gutter &amp; Downspout Installation &amp; Drivers</t>
  </si>
  <si>
    <t>Hot House Erection-All Operations &amp; Drivers</t>
  </si>
  <si>
    <t>Metal Building Construction-Iron-Clad Steel Frame-Sheet Metal Siding &amp; Drivers</t>
  </si>
  <si>
    <t>Metal Ceiling or Wall Covering Installation &amp; Drivers</t>
  </si>
  <si>
    <t>Quonset Hut Erection-Metal &amp; Drivers</t>
  </si>
  <si>
    <t>Roof Decking Installation-Metal-Not Exceeding 1/8" in Thickness &amp; Drivers</t>
  </si>
  <si>
    <t>Sheet Metal Work-Outside-NOC &amp; Drivers</t>
  </si>
  <si>
    <t>Silo Erection-Sheet Metal &amp; Drivers</t>
  </si>
  <si>
    <t>5550</t>
  </si>
  <si>
    <t>AIR CONDITIONING OR HEATING INSTALLATION, SERVICE OR REPAIR</t>
  </si>
  <si>
    <t>5551</t>
  </si>
  <si>
    <t>Roofing-All Kinds &amp; Drivers.</t>
  </si>
  <si>
    <t>ROOFING - APPLICATION OR INSTALLATION - ALL KINDS EXCEPT FLAT</t>
  </si>
  <si>
    <t>ROOFING - ALL KINDS &amp; DRIVERS</t>
  </si>
  <si>
    <t>PRE-CAST ROOF SLAB INSTALLation &amp; Drivers</t>
  </si>
  <si>
    <t>ROOFING-ALL KINDS &amp; Drivers</t>
  </si>
  <si>
    <t>Solar Roofing Tile Installation or Repair &amp; Drivers</t>
  </si>
  <si>
    <t>5552</t>
  </si>
  <si>
    <t>ROOFING - FLAT ROOF ONLY</t>
  </si>
  <si>
    <t>5604</t>
  </si>
  <si>
    <t>Construction-Executives, Supervisors or Foremen Overseeing Jobsites-Not Performing Actual Construction Work</t>
  </si>
  <si>
    <t>5606</t>
  </si>
  <si>
    <t>Contractor-Project Manager, Construction Executive, Construction Manager or Construction Superintendent</t>
  </si>
  <si>
    <t>CONTRACTOR’S EXECUTIVE SUPERVISOR</t>
  </si>
  <si>
    <t>Contractors-Executive Supervisor or Construction Superintendent</t>
  </si>
  <si>
    <t>CONTRACTOR - PROJECT MANAGER, CONSTRUCTION EXECUTIVE, MANAGER OR SUPERINTENDENT.</t>
  </si>
  <si>
    <t>CONTRACTOR-EXECUTIVE SUPERVISOR</t>
  </si>
  <si>
    <t>Contractor-Executive Supervisor or Construction Superintendent</t>
  </si>
  <si>
    <t>5610</t>
  </si>
  <si>
    <t>Cleaner-Debris Removal-Construction</t>
  </si>
  <si>
    <t>Cleaning Railroad Freight Cars-Not Tank</t>
  </si>
  <si>
    <t>Cleaner-Debris Removal-Construction Contractor</t>
  </si>
  <si>
    <t>Cleaner-Debris Removal-New Construction</t>
  </si>
  <si>
    <t>Watchguards or Timekeepers-New Construction</t>
  </si>
  <si>
    <t>Watchguards-Construction</t>
  </si>
  <si>
    <t>CLEANER - DEBRIS REMOVAL (CONSTRUCTION OR ERECTION ONLY)</t>
  </si>
  <si>
    <t>TIME KEEPERS (CONSTRUCTION OR ERECTION ONLY)</t>
  </si>
  <si>
    <t>WATCH GUARDS (CONSTRUCTION OR ERECTION ONLY)</t>
  </si>
  <si>
    <t>CLEANER - DEBRIS REMOVAL - CONSTRUCTION</t>
  </si>
  <si>
    <t>CLEANING RAILROAD FREIGHT CARS - NOT TANK</t>
  </si>
  <si>
    <t>WATCHGUARDS - CONSTRUCTION</t>
  </si>
  <si>
    <t>CLEANER-DEBRIS REMOVAL - CONSTRUCTION</t>
  </si>
  <si>
    <t>5611</t>
  </si>
  <si>
    <t>Street or Road Construction or Maintenance &amp; Drivers</t>
  </si>
  <si>
    <t>5613</t>
  </si>
  <si>
    <t>Cleaner-Debris Removal-Temporary Labor Service</t>
  </si>
  <si>
    <t>Cleaner-Debris Removal-Temporary Labor Services</t>
  </si>
  <si>
    <t>5645</t>
  </si>
  <si>
    <t>Carpentry-Construction of Residential Dwellings Not Exceeding Three Stories in Height</t>
  </si>
  <si>
    <t>Siding Installation-All Types-Residential Dwellings Not Exceeding Three Stories in Height</t>
  </si>
  <si>
    <t>Carpentry-Construction of Detached One- or Two-Family Dwellings</t>
  </si>
  <si>
    <t>Siding Installation-All Types-Detached One- or Two-Family Dwellings-XYZ</t>
  </si>
  <si>
    <t>CARPENTRY: DETACHED ONE OR TWO FAMILY DWELLINGS</t>
  </si>
  <si>
    <t>JALOUSIE OR JALOUSIE SCREEN ERECTION: METAL OR GLASS</t>
  </si>
  <si>
    <t>SIDING INSTALLATION: ALUMINUM OR VINYL: DETACHED ONE TO TWO FAMILY DWELLINGS</t>
  </si>
  <si>
    <t>STEEL FRAME ERECTION: LIGHT GAUGE STEEL: INTERIOR: BY CARPENTRY CONTRACTORS - DETACHED ONE OR TWO FAMILY DWELLINGS</t>
  </si>
  <si>
    <t>STORM DOORS OR STORM SASH INSTALLATION: WOOD OR METAL</t>
  </si>
  <si>
    <t>WINDOW SCREEN OR SCREEN DOOR INSTALLATION: WOOD OR METAL</t>
  </si>
  <si>
    <t>Military Reservation-Carpentry-Construction of Residential Dwellings Not Exceeding Three Stories in Height</t>
  </si>
  <si>
    <t>SIDING INSTALLATION - ALL TYPES - RESIDENTIAL DWELLINGS NOT EXCEEDING THREE STORIES IN HEIGHT</t>
  </si>
  <si>
    <t>CARPENTRY -DETACHED ONE OR TWO FAMILY DWELLINGS &amp; DRIVERS</t>
  </si>
  <si>
    <t>CARPENTRY-CONSTRUCTION OF RESIDENTIAL DWELLINGS NOT EXCEEDING THREE STORIES IN HEIGHT &amp; DRIVERS</t>
  </si>
  <si>
    <t>PRIVATE RESIDENCE REPAIRING-miscellaneous carpentry &amp; Drivers</t>
  </si>
  <si>
    <t>SIDING INSTALLATION-ALL TYPES-RESIDENTIAL DWELLINGS NOT EXCEEDING THREE STORIES IN HEIGHT &amp; DRIVERS</t>
  </si>
  <si>
    <t>STORM WINDOWS OR STORM DOORS-Wood or metal-INSTALLation on private residence-&amp; Drivers</t>
  </si>
  <si>
    <t>Carpentry-Dwellings Not Exceeding Three Stories in Height</t>
  </si>
  <si>
    <t>5650</t>
  </si>
  <si>
    <t>Exterminator</t>
  </si>
  <si>
    <t>Termite Control Work-All Operations</t>
  </si>
  <si>
    <t>5651</t>
  </si>
  <si>
    <t>Carpentry-Construction of Dwellings-Three Stories or Less</t>
  </si>
  <si>
    <t>Military Reservation-Construction-Carpentry</t>
  </si>
  <si>
    <t>Siding Installation-All Types-Dwellings-Three Stories or Less</t>
  </si>
  <si>
    <t>5701</t>
  </si>
  <si>
    <t>SALVAGE OPERATION &amp; INCIDENTAL WRECKING, shoring or other structural work</t>
  </si>
  <si>
    <t>WRECKING: BUILDINGS OR STRUCTURES-not marine</t>
  </si>
  <si>
    <t>Salvage Operation-No Wrecking or Structural Operations &amp; Drivers</t>
  </si>
  <si>
    <t>5703</t>
  </si>
  <si>
    <t>Building Raising or Moving</t>
  </si>
  <si>
    <t>BUILDING RAISING OR MOVING &amp; Drivers</t>
  </si>
  <si>
    <t>UNDERPINNING BUILDINGS OR STRUCTURES- &amp; Drivers</t>
  </si>
  <si>
    <t>5705</t>
  </si>
  <si>
    <t>SALVAGE OPERATION - NO WRECKING OR ANY STRUCTURAL OPERATIONS</t>
  </si>
  <si>
    <t>5951</t>
  </si>
  <si>
    <t>Antitoxin, Serum, or Virus Mfg. &amp; Drivers</t>
  </si>
  <si>
    <t>Serum, Antitoxin, or Virus Mfg. &amp; Drivers</t>
  </si>
  <si>
    <t>Virus, Antitoxin, or Serum Mfg. &amp; Drivers</t>
  </si>
  <si>
    <t>ANTITOXIN SERUM, OR VIRUS MFG &amp; DRIVERS</t>
  </si>
  <si>
    <t>SERUM, ANTI - TOXEN OR VIRUS MFG. &amp; DRIVERS</t>
  </si>
  <si>
    <t>VIRUS, ANTITOXIN, OR SERUM MFG. &amp; DRIVERS</t>
  </si>
  <si>
    <t>ANTI-TOXIN, Serum or Virus MFG &amp; Drivers</t>
  </si>
  <si>
    <t>SERUM, Anti-toxin or Virus MFG &amp; Drivers</t>
  </si>
  <si>
    <t>VIRUS, Anti-Toxin or Serum MFG &amp; Drivers</t>
  </si>
  <si>
    <t>5954</t>
  </si>
  <si>
    <t>COLOR GRINDING, BLEEDING or Testing NPD</t>
  </si>
  <si>
    <t>WHITING MFG NPD</t>
  </si>
  <si>
    <t>6003</t>
  </si>
  <si>
    <t>Pile Driving</t>
  </si>
  <si>
    <t>Wrecking-Marine</t>
  </si>
  <si>
    <t>CONSTRUCTION - ELEVATOR OR HOD HOIST INSTALLATION, REPAIR OR REMOVAL &amp; DRIVERS - PIERS OR WHARFS</t>
  </si>
  <si>
    <t>WRECKING - MARINE</t>
  </si>
  <si>
    <t>PILE DRIVING &amp; Drivers</t>
  </si>
  <si>
    <t>Underpinning Buildings or Structures &amp; Drivers</t>
  </si>
  <si>
    <t>6004</t>
  </si>
  <si>
    <t>Land Pile Driving</t>
  </si>
  <si>
    <t>6005</t>
  </si>
  <si>
    <t>Jetty or Breakwater Construction-All Operations to Completion &amp; Drivers</t>
  </si>
  <si>
    <t>JETTY OR BREAKWATER CONSTRUCTION - ALL OPERATIONS TO COMPLETION &amp; DRIVERS</t>
  </si>
  <si>
    <t>BREAKWATER or Jetty CONSTRuction- &amp; Drivers</t>
  </si>
  <si>
    <t>DIKE or Revetment CONSTRuction &amp; Drivers</t>
  </si>
  <si>
    <t>JETTY or Breakwater CONSTRuction- &amp; Drivers</t>
  </si>
  <si>
    <t>REVETMENT or Dike CONSTRuction &amp; Drivers</t>
  </si>
  <si>
    <t>6017</t>
  </si>
  <si>
    <t>Dam or Lock Construction-Concrete Work-All Operations</t>
  </si>
  <si>
    <t>6018</t>
  </si>
  <si>
    <t>Dam or Lock Construction-Earth Moving or Placing-All Operations &amp; Drivers</t>
  </si>
  <si>
    <t>DAM OR LOCK CONSTRUCTION: EATHMOVING OR PLACING - ALL OPERATIONS &amp; DRIVERS</t>
  </si>
  <si>
    <t>6039</t>
  </si>
  <si>
    <t>GRADING OF LAND NOC &amp; Drivers</t>
  </si>
  <si>
    <t>6042</t>
  </si>
  <si>
    <t>STREET or Road CONSTRuction &amp; Drivers</t>
  </si>
  <si>
    <t>6045</t>
  </si>
  <si>
    <t>Levee Construction-All Operations to Completion &amp; Drivers</t>
  </si>
  <si>
    <t>LEVEE CONSTRUCTION - ALL OPERATIONS TO COMPLETION &amp; DRIVERS</t>
  </si>
  <si>
    <t>Breakwater or Jetty Construction-All Operations to Completion &amp; Drivers</t>
  </si>
  <si>
    <t>Clearing of Land-Floodway &amp; Drivers</t>
  </si>
  <si>
    <t>Dams or Flood Retarding Structure Construction &amp; Drivers</t>
  </si>
  <si>
    <t>Dams or Flood Retarding Structures-Earth Moving and Placing &amp; Drivers</t>
  </si>
  <si>
    <t>Dike or Revetment Construction &amp; Drivers</t>
  </si>
  <si>
    <t>Erosion Control-Along Rivers, Spillways, Creeks, Etc.-Using Gabion Baskets &amp; Drivers</t>
  </si>
  <si>
    <t>Flood or Dam Retarding Structures-Earth Moving and Placing &amp; Drivers</t>
  </si>
  <si>
    <t>Revetment or Dike Construction &amp; Drivers</t>
  </si>
  <si>
    <t>6202</t>
  </si>
  <si>
    <t>Derrick or Oil Rig Erecting or Dismantling-All Operations &amp; Drivers</t>
  </si>
  <si>
    <t>Drilling or Redrilling of Oil or Gas Wells &amp; Drivers</t>
  </si>
  <si>
    <t>Drilling Salt Water Disposal Wells &amp; Drivers</t>
  </si>
  <si>
    <t>Firefighters-Oil Field-Offshore and Onshore &amp; Drivers</t>
  </si>
  <si>
    <t>Oil or Gas Well-Drilling or Redrilling &amp; Drivers</t>
  </si>
  <si>
    <t>Oil or Gas Well-Servicing &amp; Drivers</t>
  </si>
  <si>
    <t>Oil or Gas Well-Shooting &amp; Drivers</t>
  </si>
  <si>
    <t>Oil Rig or Derrick Erecting or Dismantling-All Operations &amp; Drivers</t>
  </si>
  <si>
    <t>Oil Tank Cleaning in Refineries and Tank Farms &amp; Drivers</t>
  </si>
  <si>
    <t>Oil Tank Cleaning-By Contract &amp; Drivers</t>
  </si>
  <si>
    <t>Oil Well Fire Extinguishing &amp; Drivers</t>
  </si>
  <si>
    <t>Oil Well Inhibiting &amp; Drivers</t>
  </si>
  <si>
    <t>Snubbing-Oil or Gas Wells &amp; Drivers</t>
  </si>
  <si>
    <t>6203</t>
  </si>
  <si>
    <t>Oil or Gas Well-Drilling-Executive Supervisor</t>
  </si>
  <si>
    <t>Oil or Gas Well-Servicing-Executive Supervisor</t>
  </si>
  <si>
    <t>6204</t>
  </si>
  <si>
    <t>Drilling NOC &amp; Drivers</t>
  </si>
  <si>
    <t>Well Drilling-Water &amp; Drivers</t>
  </si>
  <si>
    <t>DRILLING - NOC</t>
  </si>
  <si>
    <t>WELL DRILLING - NOT OIL OR GAS</t>
  </si>
  <si>
    <t>WELL DRILLING - WATER &amp; DRIVERS</t>
  </si>
  <si>
    <t>DRILLING NOC &amp; Drivers NPD</t>
  </si>
  <si>
    <t>Drilling-NOC &amp; Drivers</t>
  </si>
  <si>
    <t>Boring Under Streets &amp; Railroads &amp; Drivers</t>
  </si>
  <si>
    <t>Drilling or Boring Under Streets or Railroads &amp; Drivers</t>
  </si>
  <si>
    <t>Drilling Rat Holes &amp; Mouse Holes &amp; Drivers</t>
  </si>
  <si>
    <t>Grouting-Subsurface Areas &amp; Drivers</t>
  </si>
  <si>
    <t>Sulphur Well Drilling-By Contract &amp; Drivers</t>
  </si>
  <si>
    <t>Water Well Casing Pulling &amp; Drivers</t>
  </si>
  <si>
    <t>Water Well Drilling &amp; Drivers</t>
  </si>
  <si>
    <t>6205</t>
  </si>
  <si>
    <t>Sulphur Producing-All Employees &amp; Drivers</t>
  </si>
  <si>
    <t>Sulphur Well Drilling-By Production Company &amp; Drivers</t>
  </si>
  <si>
    <t>6206</t>
  </si>
  <si>
    <t>Oil or Gas-Well-Acidizing-All Employees &amp; Drivers</t>
  </si>
  <si>
    <t>Oil or Gas-Well-Cementing &amp; Drivers</t>
  </si>
  <si>
    <t>OIL OR GAS - WELL - ACIDIZING - ALL EMPLOYEES &amp; DRIVERS</t>
  </si>
  <si>
    <t>OIL OR GAS WELL: CEMENTING &amp; DRIVERS</t>
  </si>
  <si>
    <t>Nitrogen Injection Into Oil Wells &amp; Drivers</t>
  </si>
  <si>
    <t>Oil or Gas Well-Acidizing and Cementing &amp; Drivers</t>
  </si>
  <si>
    <t>Oil or Gas Well-Fracturing &amp; Drivers</t>
  </si>
  <si>
    <t>Oil or Gas Well-Killing by Use of High Pressure Pumps &amp; Drivers</t>
  </si>
  <si>
    <t>Oil or Gas Well-Perforating of Casing-All Employees &amp; Drivers</t>
  </si>
  <si>
    <t>6213</t>
  </si>
  <si>
    <t>Oil or Gas-Well-Specialty Tool &amp; Equipment Leasing NOC-All Employees &amp; Drivers</t>
  </si>
  <si>
    <t>OIL OR GAS WELL: SPECIALTY TOOL OPERATION NOC - BY CONTRACTOR - ALL EMPLOYEES &amp; DRIVERS</t>
  </si>
  <si>
    <t>Blowout Preventer Testing and Tightening in Field &amp; Drivers</t>
  </si>
  <si>
    <t>Drill Stem Testing-Hydrostatic &amp; Drivers</t>
  </si>
  <si>
    <t>Fishing Tool Operations-Oil Field &amp; Drivers</t>
  </si>
  <si>
    <t>Oil Drill Stem Testing &amp; Drivers</t>
  </si>
  <si>
    <t>Oil or Gas Pipe Testing by Contract-Hydrostatic Process Exclusively &amp; Drivers</t>
  </si>
  <si>
    <t>Oil or Gas Well-Equipment Rental-With Operators &amp; Drivers</t>
  </si>
  <si>
    <t>Oil or Gas Well-Specialty Tool Operation NOC-By Contractor &amp; Drivers</t>
  </si>
  <si>
    <t>Oil or Gas Well-Swabbing &amp; Drivers</t>
  </si>
  <si>
    <t>Oil or Gas Wireline Service &amp; Drivers</t>
  </si>
  <si>
    <t>Paraffin Removal From Tubing by Mechanical Means &amp; Drivers</t>
  </si>
  <si>
    <t>Pipe Cleaning on Rack at Drill Site &amp; Drivers</t>
  </si>
  <si>
    <t>Pipe Straightening Service-Portable Equipment &amp; Drivers</t>
  </si>
  <si>
    <t>Pipeline Cleaning-Using a Poly Pig &amp; Drivers</t>
  </si>
  <si>
    <t>Tubing Tong Rental-With Operators &amp; Drivers</t>
  </si>
  <si>
    <t>6214</t>
  </si>
  <si>
    <t>Oil or Gas-Well-Perforating of Casing-All Employees &amp; Drivers</t>
  </si>
  <si>
    <t>OIL OR GAS WELL: PERFORATING OF CASING - ALL EMPLOYEES &amp; DRIVERS</t>
  </si>
  <si>
    <t>6216</t>
  </si>
  <si>
    <t>Gas or Oil-Lease Work NOC-Natural Gas-By Specialist Contractor &amp; Drivers</t>
  </si>
  <si>
    <t>Oil or Gas-Lease Work NOC-By Specialist Contractor &amp; Drivers</t>
  </si>
  <si>
    <t>OIL OR GAS WELL: ACIDIZING, CEMENTING, LEASE WORK - NOC BY CONTRACTOR, PERFORATING OF CASING, SPECIALTY TOOL OPERATION - NOC BY CONTRACTOR</t>
  </si>
  <si>
    <t>GAS OR OIL - LEASE WORK NOC - NATURAL GAS - BY SPECIALIST CONTRACTOR &amp; DRIVERS</t>
  </si>
  <si>
    <t>OIL OR GAS WELL NOC - BY CONTRACTOR &amp; DRIVERS</t>
  </si>
  <si>
    <t>Drill Site Preparation-Oil or Gas Wells &amp; Drivers</t>
  </si>
  <si>
    <t>Gas or Oil Lease Work NOC-By Contractor &amp; Drivers</t>
  </si>
  <si>
    <t>Heater-Treater Service-In Field on Pumping Units &amp; Drivers</t>
  </si>
  <si>
    <t>Oil or Gas Lease Work NOC-By Contractor &amp; Drivers</t>
  </si>
  <si>
    <t>Oil or Gas Pipeline Construction-Under 4" O. D. &amp; Drivers</t>
  </si>
  <si>
    <t>Oil or Gas Well-Removal of Paraffin by Hot Oil Method-No Pulling of Rods and Tubing &amp; Drivers</t>
  </si>
  <si>
    <t>Paraffin Removal From Flow Lines to Tanks &amp; Drivers</t>
  </si>
  <si>
    <t>Pump Jack Installation &amp; Drivers</t>
  </si>
  <si>
    <t>6217</t>
  </si>
  <si>
    <t>Airport Construction-Grading &amp; Drivers</t>
  </si>
  <si>
    <t>Blasting Rock &amp; Drivers</t>
  </si>
  <si>
    <t>Clearing of Right-of-Way-Electric, Power, Telephone, Burglar, or Fire Alarm Lines Brush Clearing or Removal-New or Existing Right-ofXYZ</t>
  </si>
  <si>
    <t>Excavation &amp; Drivers.</t>
  </si>
  <si>
    <t>Grading of Land NOC &amp; Drivers.</t>
  </si>
  <si>
    <t>Rock Excavation &amp; Drivers.</t>
  </si>
  <si>
    <t>Excavation NOC &amp; Drivers</t>
  </si>
  <si>
    <t>BLASTING ROCK</t>
  </si>
  <si>
    <t>CAISSON WORK</t>
  </si>
  <si>
    <t>COFFER-DAM WORK</t>
  </si>
  <si>
    <t>DAM OR LOCK CONSTRUCTION: EARTH MOVING OR PLACING - ALL OPERATIONS</t>
  </si>
  <si>
    <t>EXCAVATION: ROCK - NOC</t>
  </si>
  <si>
    <t>GRADING OF LAND</t>
  </si>
  <si>
    <t>LANDFILL OPERATIONS</t>
  </si>
  <si>
    <t>SHAFT SINKING</t>
  </si>
  <si>
    <t>TUNNELING</t>
  </si>
  <si>
    <t>AIRPORT CONSTRUCTION GRADING &amp; DRIVERS</t>
  </si>
  <si>
    <t>CLEARING OF RIGHT-OF-WAY - NEW OR EXISTING - POWER, PHONE OR ALARM LINES &amp; DRIVERS-XYZ</t>
  </si>
  <si>
    <t>EXCAVATION &amp; DRIVERS NOC</t>
  </si>
  <si>
    <t>GRADING OF LAND NOC &amp; DRIVERS</t>
  </si>
  <si>
    <t>ROCK EXCAVATION &amp; DRIVERS</t>
  </si>
  <si>
    <t>Swimming Pool-Construction-Excavation NOC &amp; Drivers</t>
  </si>
  <si>
    <t>6219</t>
  </si>
  <si>
    <t>Agriculture Land Clearing &amp; Drivers</t>
  </si>
  <si>
    <t>Anchoring Oil or Gas Drilling Rigs-By Contract &amp; Drivers</t>
  </si>
  <si>
    <t>Cesspool Drilling &amp; Drivers</t>
  </si>
  <si>
    <t>Cleanup of Debris Caused by Natural Disasters &amp; Drivers</t>
  </si>
  <si>
    <t>Clearing and Grading of Land NOC &amp; Drivers</t>
  </si>
  <si>
    <t>Clearing of Utility Line Right-of-Way-New Construction &amp; Drivers</t>
  </si>
  <si>
    <t>Conduit Construction-For Cable or Wire &amp; Drivers</t>
  </si>
  <si>
    <t>Ditching Service &amp; Drivers</t>
  </si>
  <si>
    <t>Diving Service-Inland and in Tanks &amp; Drivers</t>
  </si>
  <si>
    <t>Dredging &amp; Drivers</t>
  </si>
  <si>
    <t>Drilling Environmental Test Holes Around Underground Tanks &amp; Drivers</t>
  </si>
  <si>
    <t>Drilling Foundation Holes &amp; Drivers</t>
  </si>
  <si>
    <t>Drilling Pier Holes &amp; Drivers</t>
  </si>
  <si>
    <t>Drilling Post Holes-Telephone &amp; Power Line-No Line Construction &amp; Drivers</t>
  </si>
  <si>
    <t>Earthen Tank and Trench Silo Construction &amp; Drivers</t>
  </si>
  <si>
    <t>Environmental Cleanup-Drilling of Test Holes &amp; Drivers</t>
  </si>
  <si>
    <t>Environmental Cleanup-Excavation &amp; Drivers</t>
  </si>
  <si>
    <t>Environmental Cleanup-Removal of Oil With Absorbent Cloth From Docks &amp; Drivers</t>
  </si>
  <si>
    <t>Environmental Cleanup-Setting Booms Around Oil Spills From Boats &amp; Drivers</t>
  </si>
  <si>
    <t>Excavation in Connection With Construction of Private Residences &amp; Drivers</t>
  </si>
  <si>
    <t>Foundation Drilling &amp; Drivers</t>
  </si>
  <si>
    <t>Garbage and Refuse-Landfill-No Collection</t>
  </si>
  <si>
    <t>Grading and Clearing of Land NOC &amp; Drivers</t>
  </si>
  <si>
    <t>Grave Digging-By Contractors &amp; Drivers</t>
  </si>
  <si>
    <t>Hazardous Waste Removal-By Excavation &amp; Drivers</t>
  </si>
  <si>
    <t>Landfill Operation-By Property Owner &amp; Drivers</t>
  </si>
  <si>
    <t>Logging or Lumbering-Mechanized Felling Machines &amp; Delimbing Equipment (No Use of Chain Saws)-To Include Portable Chipping Operations &amp; Drivers</t>
  </si>
  <si>
    <t>Oil Rig or Derrick Anchoring &amp; Drivers</t>
  </si>
  <si>
    <t>Oil Spill Cleanup and/or Containment-Using Absorbent Cloth From Docks &amp; Drivers</t>
  </si>
  <si>
    <t>Oil Spill Cleanup and/or Containment-Vacuum Removal From Docks &amp; Drivers</t>
  </si>
  <si>
    <t>Oil Spill Cleanup-Removal of Contamination From Beaches &amp; Drivers</t>
  </si>
  <si>
    <t>Oil Spill Cleanup-Removal of Soil by Excavation &amp; Drivers</t>
  </si>
  <si>
    <t>Oil Spill Cleanup-Setting Booms by Boat &amp; Drivers</t>
  </si>
  <si>
    <t>Pier Hole Drilling &amp; Drivers</t>
  </si>
  <si>
    <t>Pipeline Right-of-Way Maintenance-Cross Country &amp; Drivers</t>
  </si>
  <si>
    <t>Septic Tank Installation-Excavation &amp; Drivers</t>
  </si>
  <si>
    <t>Tank Excavation-Underground and Earthen &amp; Drivers</t>
  </si>
  <si>
    <t>Tank Removal-Underground Storage &amp; Drivers</t>
  </si>
  <si>
    <t>Transmission Line Clearing and/or Maintenance-Clearing and Maintenance of Right-of-Way &amp; Drivers</t>
  </si>
  <si>
    <t>Waste Processing at Job Site-Removal by Excavation &amp; Drivers</t>
  </si>
  <si>
    <t>Weed Control-By Specialty Contractor-By Use of Tractors or Shredders &amp; Drivers</t>
  </si>
  <si>
    <t>Wood Chip Mills-Temporary Location-Processing Logs Into Pulp &amp; Drivers</t>
  </si>
  <si>
    <t>6229</t>
  </si>
  <si>
    <t>Drainage or Irrigation System Construction &amp; Drivers.</t>
  </si>
  <si>
    <t>Irrigation or Drainage System Construction &amp; Drivers.</t>
  </si>
  <si>
    <t>Septic Tank Installation &amp; Drivers</t>
  </si>
  <si>
    <t>BURIAL VAULT INSTALLATION: UNDERGROUND</t>
  </si>
  <si>
    <t>DRAINAGE OR IRRIGATION SYSTEMS CONSTRUCTION</t>
  </si>
  <si>
    <t>SEPTIC TANK INSTALLATION</t>
  </si>
  <si>
    <t>DRAINAGE OR IRRIGATION SYSTEM CONSTRUCTION &amp; DRIVERS</t>
  </si>
  <si>
    <t>IRRIGATION OR DRAINAGE SYSTEM CONSTRUCTION &amp; DRIVERS</t>
  </si>
  <si>
    <t>SEPTIC TANK INSTALLATION &amp; DRIVERS</t>
  </si>
  <si>
    <t>Irrigation Pipe Installation-Underground-Not Lawn Sprinklers &amp; Drivers</t>
  </si>
  <si>
    <t>Lining Earthen Ponds With Plastic &amp; Drivers</t>
  </si>
  <si>
    <t>6233</t>
  </si>
  <si>
    <t>Oil or Gas-Pipeline Construction &amp; Drivers</t>
  </si>
  <si>
    <t>OIL OR GAS PIPELINE CONSTRUCTION &amp; DRIVERS</t>
  </si>
  <si>
    <t>Pipeline Construction-Oil or Gas &amp; Drivers</t>
  </si>
  <si>
    <t>Pipeline Removal-Oil or Gas &amp; Drivers</t>
  </si>
  <si>
    <t>Pipeline Welding-Oil or Gas &amp; Drivers</t>
  </si>
  <si>
    <t>Slip Lining of Oil or Gas Pipelines With Plastic Pipe &amp; Drivers</t>
  </si>
  <si>
    <t>6235</t>
  </si>
  <si>
    <t>Drilling or Redrilling of Oil or Gas Wells &amp; Installation of Casing, Drivers</t>
  </si>
  <si>
    <t>Oil or Gas-Well-Drilling or Redrilling &amp; Drivers</t>
  </si>
  <si>
    <t>Oil or Gas-Well-Shooting &amp; Drivers</t>
  </si>
  <si>
    <t>OIL OR GAS WELL: DRILLING OR RE-DRILLING, INSTALLATION OF CASING, SHOOTING</t>
  </si>
  <si>
    <t>OIL OR GAS - WELL - SHOOTING &amp; DRIVERS</t>
  </si>
  <si>
    <t>OIL OR GAS WELL: DRILLING OR REDRILLING &amp; DRIVERS</t>
  </si>
  <si>
    <t>OIL OR GAS WELL: DRILLING or REDRILLING &amp; Drivers</t>
  </si>
  <si>
    <t>6236</t>
  </si>
  <si>
    <t>Oil or Gas-Well-Installation or Recovery of Casing &amp; Drivers</t>
  </si>
  <si>
    <t>OIL OR GAS WELL: INSTALLATION OR RECOVERY OF CASING &amp; DRIVERS</t>
  </si>
  <si>
    <t>6237</t>
  </si>
  <si>
    <t>Oil or Gas-Well-Instrument Logging or Survey Work &amp; Drivers</t>
  </si>
  <si>
    <t>OIL OR GAS WELL: INSTRUMENT LOGGING OR SURVEY WORK &amp; DRIVERS</t>
  </si>
  <si>
    <t>Drilling Mud Engineers &amp; Drivers</t>
  </si>
  <si>
    <t>Oil or Gas Well-Instrument Logging, Radio Activity, or Survey Work in Wells &amp; Drivers</t>
  </si>
  <si>
    <t>Oil Well Bottom Hole Pressure Service &amp; Drivers</t>
  </si>
  <si>
    <t>6238</t>
  </si>
  <si>
    <t>Casing Installation-Oil Well &amp; Drivers</t>
  </si>
  <si>
    <t>Casing Recovery-Oil or Gas Well &amp; Drivers</t>
  </si>
  <si>
    <t>Oil or Gas Well-Installation of Casing by Contractor &amp; Drivers</t>
  </si>
  <si>
    <t>Oil or Gas Well-Recovery of Casing &amp; Drivers</t>
  </si>
  <si>
    <t>Power Tong Operation-By Contract-Oil or Gas Well Casing &amp; Drivers</t>
  </si>
  <si>
    <t>6251</t>
  </si>
  <si>
    <t>Tunneling-All Operations</t>
  </si>
  <si>
    <t>Tunneling-Not Pneumatic-All Operations</t>
  </si>
  <si>
    <t>TUNNELING - NOT PNEUMATIC - ALL OPERATIONS</t>
  </si>
  <si>
    <t>TUNNELING-NOT PNEUMATIC</t>
  </si>
  <si>
    <t>6252</t>
  </si>
  <si>
    <t>Caisson Work-All Operations to Completion.</t>
  </si>
  <si>
    <t>Cofferdam Work-Not Pneumatic-All Operations to Completion.</t>
  </si>
  <si>
    <t>Shaft Sinking-All Operations.</t>
  </si>
  <si>
    <t>Excavation-Digging of Holes-For Building Foundations or Other Structures</t>
  </si>
  <si>
    <t>CAISSON WORK - ALL OPERATIONS TO COMPLETION</t>
  </si>
  <si>
    <t>COFFERDAM WORK - NOT PNEUMATIC - ALL OPERATIONS TO COMPLETION</t>
  </si>
  <si>
    <t>SHAFT SINKING - ALL OPERATIONS</t>
  </si>
  <si>
    <t>6306</t>
  </si>
  <si>
    <t>Sewer Construction-All Operations &amp; Drivers</t>
  </si>
  <si>
    <t>MUNICIPAL, TOWNSHIP, COUNTY OR STATE EMPLOYEES - Sewer construction crew</t>
  </si>
  <si>
    <t>SEWER CONSTRUCTION - ALL OPERATIONS</t>
  </si>
  <si>
    <t>SEWER CONSTRUCTION - ALL OPERATIONS &amp; DRIVERS</t>
  </si>
  <si>
    <t>SEWER CONSTRUCTION &amp; Drivers</t>
  </si>
  <si>
    <t>Caisson Work-All Operations to Completion &amp; Drivers</t>
  </si>
  <si>
    <t>Cofferdam Work-All Operations to Completion &amp; Drivers</t>
  </si>
  <si>
    <t>Shaft Sinking-All Operations &amp; Drivers</t>
  </si>
  <si>
    <t>Tunneling-All Operations &amp; Drivers</t>
  </si>
  <si>
    <t>6319</t>
  </si>
  <si>
    <t>Gas Main or Connection Construction &amp; Drivers</t>
  </si>
  <si>
    <t>Steam Mains or Connections Construction &amp; Drivers</t>
  </si>
  <si>
    <t>Water Main or Connection Construction &amp; Drivers.</t>
  </si>
  <si>
    <t>GAS MAIN OR CONNECTION CONSTRUCTION</t>
  </si>
  <si>
    <t>OIL OR GAS PIPELINE CONSTRUCTION</t>
  </si>
  <si>
    <t>PIPELINE RECLAMATION - OIL OR GAS</t>
  </si>
  <si>
    <t>STEAM MAIN OR CONNECTION CONSTRUCTION</t>
  </si>
  <si>
    <t>WATER MAIN OR CONNECTION CONSTRUCTION</t>
  </si>
  <si>
    <t>WATER MAIN OR CONNECTION CONSTRUCTION &amp; DRIVERS</t>
  </si>
  <si>
    <t>GAS COMPANY: GAS MAIN or Connection CONSTRuction &amp; Drivers</t>
  </si>
  <si>
    <t>Aqueduct Construction &amp; Drivers</t>
  </si>
  <si>
    <t>Slip Lining of Water Mains In Ground &amp; Drivers</t>
  </si>
  <si>
    <t>6325</t>
  </si>
  <si>
    <t>Conduit Construction-For Cables or Wires &amp; Drivers</t>
  </si>
  <si>
    <t>CABLE LAYING - BY SPECIALIST CONTRACTOR EMPLOYING AUTOMATIC EQUIPMENT WHICH, IN ONE OPERATION, OPENS THE TRENCH, LAYS THE CABLE AND BACKFILLS</t>
  </si>
  <si>
    <t>CONDUIT CONSTRUCTION - FOR CABLES OR WIRES</t>
  </si>
  <si>
    <t>Telephone or Cable Television Line Installation-Underground &amp; Drivers</t>
  </si>
  <si>
    <t>CONDUIT CONSTRUCTION - FOR CABLES OR WIRES - &amp; DRIVERS</t>
  </si>
  <si>
    <t>CONDUIT CONSTRuction-FOR CABLES or WIRES-&amp; Drivers</t>
  </si>
  <si>
    <t>Telecommunication Line Installation-Underground &amp; Drivers</t>
  </si>
  <si>
    <t>6400</t>
  </si>
  <si>
    <t>Fence Installation and Repair-Metal, Vinyl, Wood, or Prefabricated Concrete Panel Fence Installed by Hand</t>
  </si>
  <si>
    <t>FENCE ERECTION: METAL</t>
  </si>
  <si>
    <t>MOBILE HOME: WINDSTORM TIE-DOWN INSTALLATION: BY SPECIALIST CONTRACTOR</t>
  </si>
  <si>
    <t>FENCE INSTALLATION &amp; REPAIR - METAL, VINYL, WOOD OR PREFAB CONCRETE PANEL FENCE INSTALLED BY HAND</t>
  </si>
  <si>
    <t>FENCE ERECTION-METAL</t>
  </si>
  <si>
    <t>Reforestation-Wire Fencing Erection</t>
  </si>
  <si>
    <t>Chain Link Fence Construction</t>
  </si>
  <si>
    <t>Fence Erection-All Types</t>
  </si>
  <si>
    <t>Mobile Home-Windstorm Tie-Down Installation-By Specialty Contractor</t>
  </si>
  <si>
    <t>Playground Equipment Installation</t>
  </si>
  <si>
    <t>6503</t>
  </si>
  <si>
    <t>Potato Chip, Popcorn &amp; Snack Chip Mfg. NOC</t>
  </si>
  <si>
    <t>POTATO CHIP, POPCORN &amp; SNACK CHIP MFG NOC</t>
  </si>
  <si>
    <t>6504</t>
  </si>
  <si>
    <t>Food Products Mfg. NOC</t>
  </si>
  <si>
    <t>BAKING POWDER MFG</t>
  </si>
  <si>
    <t>COCONUT SHREDDING OR DRYING</t>
  </si>
  <si>
    <t>COFFEE CLEANING, ROASTING OR GRINDING</t>
  </si>
  <si>
    <t>FLOUR MIXING AND BLENDING</t>
  </si>
  <si>
    <t>FOOD SUNDRIES MFG - NOC</t>
  </si>
  <si>
    <t>GELATINE MFG - REFINED FOOD PRODUCT</t>
  </si>
  <si>
    <t>MALTED MILK MFG- FROM POWDERED MILK, SUGAR, MALT AND COCOA</t>
  </si>
  <si>
    <t>MAYONNAISE MFG</t>
  </si>
  <si>
    <t>MELBA TOAST MFG</t>
  </si>
  <si>
    <t>NUT CLEANING OR SHELLING</t>
  </si>
  <si>
    <t>PEANUT BUTTER MFG</t>
  </si>
  <si>
    <t>POPCORN MFG</t>
  </si>
  <si>
    <t>POTATO CHIP MFG</t>
  </si>
  <si>
    <t>SPICE MILLS</t>
  </si>
  <si>
    <t>YEAST MFG</t>
  </si>
  <si>
    <t>FOOD PRODUCTS MFG NOC</t>
  </si>
  <si>
    <t>SUGAR MANUFACTURING or REFINING from SUGAR CANE or SUGAR BEETS</t>
  </si>
  <si>
    <t>Baking Powder Mfg.</t>
  </si>
  <si>
    <t>Barbecue Sauce Mfg.</t>
  </si>
  <si>
    <t>Coffee Cleaning, Roasting, or Grinding</t>
  </si>
  <si>
    <t>Food Products Mfg.</t>
  </si>
  <si>
    <t>Food Sundries Mfg. NOC</t>
  </si>
  <si>
    <t>Frozen Food Products Mfg.</t>
  </si>
  <si>
    <t>Ice Mfg.-Ice Mfg. and Vault and Platform Workers</t>
  </si>
  <si>
    <t>Nut Cleaning, Grading, Shelling, and Packing</t>
  </si>
  <si>
    <t>Nut Roasting &amp; Packaging</t>
  </si>
  <si>
    <t>Peanut Butter Mfg.</t>
  </si>
  <si>
    <t>Pizza Mfg.-Frozen</t>
  </si>
  <si>
    <t>Potato Chip Mfg.</t>
  </si>
  <si>
    <t>Tamale or Tortilla Mfg.</t>
  </si>
  <si>
    <t>Tortilla or Tamale Mfg.</t>
  </si>
  <si>
    <t>Yeast Mfg.</t>
  </si>
  <si>
    <t>6513</t>
  </si>
  <si>
    <t>Food Sundries Mfg. NOC &amp; Salespersons, Drivers</t>
  </si>
  <si>
    <t>6702</t>
  </si>
  <si>
    <t>Railroad Construction-All Operations Including Clerical, Salespersons &amp; Drivers-Coverage Under the Federal EmployersNULL Liability Act (FELA)-Program I</t>
  </si>
  <si>
    <t>RAILROAD CONSTRUCTION - PROGRAM l</t>
  </si>
  <si>
    <t>PROGRAM I - RAILROAD CONSTRUCTION - ALL OPERATIONS INCLUDING CLERICAL, SALESPERSONS AND DRIVERS</t>
  </si>
  <si>
    <t>6703</t>
  </si>
  <si>
    <t>Railroad Construction-All Operations Including Clerical, Salespersons &amp; Drivers-Coverage Under the Federal EmployersNULL Liability Act (FELA)-Program II-USL&amp;HW Act Benefits-XYZ</t>
  </si>
  <si>
    <t>RAILROAD CONSTRUCTION - PROGRAM ll - US ACT</t>
  </si>
  <si>
    <t>PROGRAM II - USL ACT BENEFITS RAILROAD CONSTRUCTION - ALL OPS INCLUDING CLERICAL, SALES &amp; DRIVERS</t>
  </si>
  <si>
    <t>6704</t>
  </si>
  <si>
    <t>Railroad Construction-All Operations Including Clerical, Salespersons &amp; Drivers-Coverage Under the Federal EmployersNULL Liability Act (FELA)-Program II-State Act Benefits-XYZ</t>
  </si>
  <si>
    <t>RAILROAD CONSTRUCTION - PROGRAM ll: STATE ACT</t>
  </si>
  <si>
    <t>PROGRAM II-STATE ACT BENEFITS-RAILROAD CONSTRUCTION-ALL OPS INCLUDING CLERICAL, SALES &amp; DRIVERS</t>
  </si>
  <si>
    <t>6801</t>
  </si>
  <si>
    <t>BOAT BUILDING - WOOD - NOC</t>
  </si>
  <si>
    <t>DRY DOCK CONSTRUCTION - FLOATING: US ACT</t>
  </si>
  <si>
    <t>US ACT</t>
  </si>
  <si>
    <t>U.S. ACT - BOATBUILDING - WOOD - NOC &amp; DRIVERS</t>
  </si>
  <si>
    <t>BOAT BUILDING-WOOD-NOC &amp; Drivers</t>
  </si>
  <si>
    <t>SHIP BREAKING - WOOD NOC &amp; DRIVERS COVERAGE UNDER U.S. ACT </t>
  </si>
  <si>
    <t>6811</t>
  </si>
  <si>
    <t>Boatbuilding-Wood NOC &amp; Drivers-Coverage Under State Act Only</t>
  </si>
  <si>
    <t>STATE ACT - BOATBUILDING - WOOD - NOC &amp; DRIVERS</t>
  </si>
  <si>
    <t>SHIP BREAKING - WOOD NOC &amp; DRIVERS - COVERAGE UNDER STATE ACT ONLY</t>
  </si>
  <si>
    <t>6823</t>
  </si>
  <si>
    <t>Aluminum Boat Mfg.-Pleasure Craft</t>
  </si>
  <si>
    <t>Boat Building or Repair-Pleasure Craft-Land Operations Only</t>
  </si>
  <si>
    <t>Fiberglass Boat Mfg.-Pleasure</t>
  </si>
  <si>
    <t>6824</t>
  </si>
  <si>
    <t>BOATBUILDING OR REPAIR &amp; DRIVERS Coverage Under U.S. Act</t>
  </si>
  <si>
    <t>BOAT BUILDING OR REPAIR: US ACT</t>
  </si>
  <si>
    <t>CANOE BUILDING: US ACT</t>
  </si>
  <si>
    <t>U.S. ACT - BOATBUILDING OR REPAIR &amp; DRIVERS</t>
  </si>
  <si>
    <t>BOAT BUILDING OR REPAIR &amp; Drivers</t>
  </si>
  <si>
    <t>6826</t>
  </si>
  <si>
    <t>MARINA</t>
  </si>
  <si>
    <t>MARINA: US ACT</t>
  </si>
  <si>
    <t>U.S. ACT - MARINA &amp; DRIVERS</t>
  </si>
  <si>
    <t>MARINA or BOAT BASIN &amp; Drivers</t>
  </si>
  <si>
    <t>6834</t>
  </si>
  <si>
    <t>BOATBUILDING OR REPAIR &amp; DRIVERS Coverage Under State Act Only</t>
  </si>
  <si>
    <t>Boatbuilding or Repair &amp; Drivers-Coverage Under State Act Only</t>
  </si>
  <si>
    <t>BOAT BUILDING OR REPAIR: STATE ACT</t>
  </si>
  <si>
    <t>CANOE BUILDING: STATE ACT</t>
  </si>
  <si>
    <t>STATE ACT - BOATBUILDING OR REPAIR &amp; DRIVERS</t>
  </si>
  <si>
    <t>6836</t>
  </si>
  <si>
    <t>Marina &amp; Drivers-Coverage Under State Act Only</t>
  </si>
  <si>
    <t>MARINA: STATE ACT</t>
  </si>
  <si>
    <t>MARINA &amp; DRIVERS</t>
  </si>
  <si>
    <t>6838</t>
  </si>
  <si>
    <t>Boatbuilding or Repair-Fiberglass Only &amp; Drivers-Coverage Under State Act Only</t>
  </si>
  <si>
    <t>6843</t>
  </si>
  <si>
    <t>SHIP BUILDING, IRON OR STEEL</t>
  </si>
  <si>
    <t>SHIP BUILDING: IRON OR STEEL - NOC: US ACT</t>
  </si>
  <si>
    <t>U.S. ACT - SHIPBUILDING - IRON OR STEEL - NOC &amp; DRIVERS</t>
  </si>
  <si>
    <t>SHIP BREAKING- IRON OR STEEL - NOC &amp; DRIVERS - COVERAGE UNDER U.S. ACT</t>
  </si>
  <si>
    <t>6845</t>
  </si>
  <si>
    <t>SHIP BUILDING: NAVAL: US ACT</t>
  </si>
  <si>
    <t>U.S. ACT - SHIPBUILDING - NAVAL &amp; DRIVERS</t>
  </si>
  <si>
    <t>SHIP BREAKING- IRON OR STEEL - NOC &amp; DRIVERS - COVERAGE UNDER  U.S. ACT</t>
  </si>
  <si>
    <t>6854</t>
  </si>
  <si>
    <t>Shipbuilding-Iron or Steel NOC &amp; Drivers-Coverage Under State Act Only</t>
  </si>
  <si>
    <t>STATE ACT - SHIPBUILDING - IRON OR STEEL - NOC &amp; DRIVERS</t>
  </si>
  <si>
    <t>6872</t>
  </si>
  <si>
    <t>SHIP REPAIR OR CONVERSION - ALL OPERATIONS</t>
  </si>
  <si>
    <t>MARINE RAILWAY OPERATION: US ACT</t>
  </si>
  <si>
    <t>SHIP CLEANING: ALL OPERATIONS: US ACT</t>
  </si>
  <si>
    <t>SHIP REPAIR OR CONVERSION: ALL EMPLOYEES: US ACT</t>
  </si>
  <si>
    <t>MARINE RAILWAY OPERATION &amp; DRIVERS - COVERAGE UNDER US ACT</t>
  </si>
  <si>
    <t>SHIP-CLEANING ALL OPERATIONS &amp; DRIVERS</t>
  </si>
  <si>
    <t>U.S ACT - SHIP REPAIR CONVERSION - ALL OPERATIONS &amp; DRIVERS</t>
  </si>
  <si>
    <t>MARINE RAILWAY OPERATION &amp; Drivers</t>
  </si>
  <si>
    <t>SHIPWRIGHT WORK &amp; Drivers</t>
  </si>
  <si>
    <t>6874</t>
  </si>
  <si>
    <t>PAINTING: SHIP HULLS: US ACT</t>
  </si>
  <si>
    <t>SHIP SCALING: US ACT</t>
  </si>
  <si>
    <t>SHIP-SCALING COVERAGE UNDER US ACT</t>
  </si>
  <si>
    <t>U.S. ACT - PAINTING: SHIP HULLS</t>
  </si>
  <si>
    <t>PAINTING: SHIP HULLS</t>
  </si>
  <si>
    <t>SHIP SCALING</t>
  </si>
  <si>
    <t>6876</t>
  </si>
  <si>
    <t>Diving-Marine-Coverage Under State Act Only</t>
  </si>
  <si>
    <t>Salvage Operations-Marine-Coverage Under State Act Only</t>
  </si>
  <si>
    <t>Wrecking-Marine-Coverage Under State Act Only</t>
  </si>
  <si>
    <t>Diving-Coverage Under State Act</t>
  </si>
  <si>
    <t>6882</t>
  </si>
  <si>
    <t>Marine Railway Operation &amp; Drivers-Coverage Under State Act Only</t>
  </si>
  <si>
    <t>MARINE RAILWAY OPERATION &amp; DRIVERS -COVERAGE UNDER STATE ACT ONLY</t>
  </si>
  <si>
    <t>STATE ACT - SHIP REPAIR CONVERSION - ALL OPERATIONS &amp; DRIVERS</t>
  </si>
  <si>
    <t>6884</t>
  </si>
  <si>
    <t>Painting-Ship Hulls-Coverage Under State Act Only</t>
  </si>
  <si>
    <t>PAINTING - SHIP HULLS - COVERAGE UNDER STATE ACT ONLY</t>
  </si>
  <si>
    <t>STATE ACT - PAINTING: SHIP HULLS</t>
  </si>
  <si>
    <t>7016</t>
  </si>
  <si>
    <t>Ferries-Coverage Under Admiralty Law-Program I</t>
  </si>
  <si>
    <t>Fishing Vessels NOC-Coverage Under Admiralty Law-Program I</t>
  </si>
  <si>
    <t>Oyster Boats-Coverage Under Admiralty Law-Program I</t>
  </si>
  <si>
    <t>Supply Boats-Coverage Under Admiralty Law-Program I</t>
  </si>
  <si>
    <t>Tugboats-Coverage Under Admiralty Law-Program I</t>
  </si>
  <si>
    <t>Vessels NOC-Coverage Under Admiralty Law-Program I</t>
  </si>
  <si>
    <t>7403</t>
  </si>
  <si>
    <t>Aviation-Patrol, Photography, Mapping, or Survey Work-All Other Employees &amp; Drivers</t>
  </si>
  <si>
    <t>Aviation-Transportation of Personnel in Conduct of Employer’s Business-Ground Crew &amp; Drivers</t>
  </si>
  <si>
    <t>VESSELS: FERRIES, FISHING VESSELS - NOC, OYSTER BOATS, TUGBOATS, SUPPLY BOATS, VESSELS - NOC: PROGRAM I</t>
  </si>
  <si>
    <t>FERRIES - COVERAGE UNDER ADMIRALTY LAW - PROGRAM I</t>
  </si>
  <si>
    <t>FISHING VESSELS NOC - COVERAGE UNDER ADMIRALTY LAW PROGRAM I</t>
  </si>
  <si>
    <t>OYSTER BOATS COVERAGE UNDER ADMIRALTY LAW -PROGRAM I</t>
  </si>
  <si>
    <t>PROGRAM I - VESSELS - NOC</t>
  </si>
  <si>
    <t>SUPPLY BOATS - COVERAGE UNDER ADMIRALTY LAW - PROGRAM I</t>
  </si>
  <si>
    <t>7024</t>
  </si>
  <si>
    <t>Ferries-Coverage Under Admiralty Law-Program II-State Act Benefits</t>
  </si>
  <si>
    <t>Fishing Vessels NOC-Coverage Under Admiralty Law-Program II-State Act Benefits</t>
  </si>
  <si>
    <t>Oyster Boats-Coverage Under Admiralty Law-Program II-State Act Benefits</t>
  </si>
  <si>
    <t>Supply Boats-Coverage Under Admiralty Law-Program II-State Act Benefits</t>
  </si>
  <si>
    <t>Tugboats-Coverage Under Admiralty Law-Program II-State Act Benefits</t>
  </si>
  <si>
    <t>Vessels NOC-Coverage Under Admiralty Law-Program II-State Act Benefits</t>
  </si>
  <si>
    <t>VESSELS: FERRIES, FISHING VESSELS - NOC, OYSTER BOATS, TUGBOATS, SUPPLY BOATS, VESSELS - NOC: PROGRAM II STATE ACT</t>
  </si>
  <si>
    <t>FERRIES - COVERAGE UNDER ADMIRALTY LAW - PROGRAM II - STATE ACT BENEFITS</t>
  </si>
  <si>
    <t>FISHING VESSELS NOC - COVERAGE UNDER ADMIRALTY LAW PROGRAM II - STATE ACT BENEFITS</t>
  </si>
  <si>
    <t>OYSTER BOATS COVERAGE UNDER ADMIRALTY LAW - PROGRAM II - STATE ACT BENEFITS</t>
  </si>
  <si>
    <t>PROGRAM II - STATE ACT BENEFITS - VESSELS - NOC</t>
  </si>
  <si>
    <t>SUPPLY BOATS - COVERAGE UNDER ADMIRALTY LAW- PROGRAM II - STATE ACT BENEFITS</t>
  </si>
  <si>
    <t>TUGBOATS - COVERAGE UNDER ADMIRALTY LAW - PROGRAM II - STATE ACT BENEFITS</t>
  </si>
  <si>
    <t>7038</t>
  </si>
  <si>
    <t>Vessels-Sail-Coverage Under Admiralty Law-Program I</t>
  </si>
  <si>
    <t>Yachts-Private-Sail or Power-Coverage Under Admiralty Law-Program I-XYZ</t>
  </si>
  <si>
    <t>BOAT LIVERY</t>
  </si>
  <si>
    <t>VESSELS: SAIL</t>
  </si>
  <si>
    <t>YACHTS - PRIVATE - SAIL OR POWER: PROGRAM I</t>
  </si>
  <si>
    <t>PROGRAM I - BOAT LIVERY - BOATS UNDER 15 TONS</t>
  </si>
  <si>
    <t>VESSELS - SAIL-COVERAGE UNDER ADMIRALTY LAW - PROGRAM I</t>
  </si>
  <si>
    <t>YACHTS - PRIVATE - SAIL OR POWER COVERAGE UNDER ADMIRALTY LAW - PROGRAM I</t>
  </si>
  <si>
    <t>7046</t>
  </si>
  <si>
    <t>Vessels-Not Self-Propelled-Coverage Under Admiralty Law-Program I-XYZ</t>
  </si>
  <si>
    <t>VESSELS: NOT SELF PROPELLED: PROGRAM I</t>
  </si>
  <si>
    <t>PROGRAM I - VESSELS - NOT SELF PROPELLED</t>
  </si>
  <si>
    <t>7047</t>
  </si>
  <si>
    <t>Ferries-Coverage Under Admiralty Law-Program II-USL&amp;HW Act Benefits</t>
  </si>
  <si>
    <t>Fishing Vessels NOC-Coverage Under Admiralty Law-Program II-USL&amp;HW Act Benefits</t>
  </si>
  <si>
    <t>Oyster Boats-Coverage Under Admiralty Law-Program II-USL&amp;HW Act Benefits</t>
  </si>
  <si>
    <t>Supply Boats-Coverage Under Admiralty Law-Program II-USL&amp;HW Act Benefits</t>
  </si>
  <si>
    <t>Tugboats-Coverage Under Admiralty Law-Program II-USL&amp;HW Act Benefits</t>
  </si>
  <si>
    <t>Vessels NOC-Coverage Under Admiralty Law-Program II-USL&amp;HW Act Benefits</t>
  </si>
  <si>
    <t>VESSELS: FERRIES, FISHING VESSELS - NOC, OYSTER BOATS, TUGBOATS, SUPPLY BOATS, VESSELS - NOC: PROGRAM II: US ACT</t>
  </si>
  <si>
    <t>FERRIES - COVERAGE UNDER ADMIRALTY LAW - PROGRAM II - USL&amp;HW ACT BENEFITS</t>
  </si>
  <si>
    <t>FISHING VESSELS NOC - COVERAGE UNDER ADMIRALTY LAW PROGRAM II - USL&amp;HW ACT BENEFITS</t>
  </si>
  <si>
    <t>OYSTER BOATS COVERAGE UNDER ADMIRALTY LAW - PROGRAM II - USL&amp;HW ACT BENEFITS</t>
  </si>
  <si>
    <t>PROGRAM II USL ACT BENEFITS - VESSELS - NOC</t>
  </si>
  <si>
    <t>SUPPLY BOATS - COVERAGE UNDER ADMIRALTY LAW - PROGRAM II - USL&amp;HW ACT BENEFITS</t>
  </si>
  <si>
    <t>TUGBOATS - COVERAGE UNDER ADMIRALTY LAW-PROGRAM II - USL&amp;HW ACT BENEFITS</t>
  </si>
  <si>
    <t>7050</t>
  </si>
  <si>
    <t>Vessels-Sail-Coverage Under Admiralty Law-Program II-USL&amp;HW Act Benefits-XYZ</t>
  </si>
  <si>
    <t>Yachts-Private-Sail or Power-Coverage Under Admiralty Law-Program II-USL&amp;HW Act BenefitsXYZ</t>
  </si>
  <si>
    <t>YACHTS - PRIVATE - SAIL OR POWER: PROGRAM II: US ACT</t>
  </si>
  <si>
    <t>PROGRAM II USL ACT BENEFITS - BOAT LIVERY - BOATS UNDER 15 TONS</t>
  </si>
  <si>
    <t>VESSELS - SAIL-COVERAGE UNDER ADMIRALTY LAW-PROGRAM II - USL&amp;HW ACT BENEFITS-XYZ</t>
  </si>
  <si>
    <t>YACHTS - PRIVATE - SAIL OR POWER COVERAGE UNDER ADMIRALTY LAW - PROGRAM II - USL&amp;HW ACT BENEFITS-XYZ</t>
  </si>
  <si>
    <t>7090</t>
  </si>
  <si>
    <t>Vessels-Sail-Coverage Under Admiralty Law-Program II-State Act Benefits-XYZ</t>
  </si>
  <si>
    <t>Yachts-Private-Sail or Power-Coverage Under Admiralty Law-Program II-State Act BenefitsXYZ</t>
  </si>
  <si>
    <t>YACHTS - PRIVATE - SAIL OR POWER: PROGRAM II: STATE ACT</t>
  </si>
  <si>
    <t>PROGRAM II - STATE ACT BENEFITS - BOAT LIVERY - BOATS UNDER 15 TONS</t>
  </si>
  <si>
    <t>VESSELS - SAIL - COVERAGE UNDER ADMIRALTY LAW-PROGRAM II - STATE ACT BENEFITS-XYZ</t>
  </si>
  <si>
    <t>YACHTS - PRIVATE - SAIL OR POWER COVERAGE UNDER ADMIRALTY LAW-PROGRAM II - STATE ACT BENEFITS-XYZ</t>
  </si>
  <si>
    <t>7098</t>
  </si>
  <si>
    <t>Vessels-Not Self-Propelled-Coverage Under Admiralty Law-Program II-State Act BenefitsXYZ</t>
  </si>
  <si>
    <t>VESSELS: NOT SELF PROPELLED: PROGRAM II: STATE ACT</t>
  </si>
  <si>
    <t>PROGRAM II - STATE ACT BENEFITS - VESSELS - NOT SELF PROPELLED</t>
  </si>
  <si>
    <t>7099</t>
  </si>
  <si>
    <t>Vessels-Not Self-Propelled-Coverage Under Admiralty Law-Program II-USL&amp;HW Act BenefitsXYZ</t>
  </si>
  <si>
    <t>VESSELS - NOT SELF PROPELLED: PROGRAM II: US ACT</t>
  </si>
  <si>
    <t>PROGRAM II - USL ACT BENEFITS - VESSLES - NOT SELF PROPELLED</t>
  </si>
  <si>
    <t>7133</t>
  </si>
  <si>
    <t>RAILROAD OPERATION NOC - ALL EMPLOYEES &amp; DRIVERS</t>
  </si>
  <si>
    <t>RAILROAD OPERATION NOC &amp; Drivers</t>
  </si>
  <si>
    <t>Railroad Construction-Railroad Operation and Maintenance-Coverage Under the Federal Employers’ Liability Act (FELA)-Program I</t>
  </si>
  <si>
    <t>7134</t>
  </si>
  <si>
    <t>Railroad Construction-Railroad Operation and Maintenance-Coverage Under the Federal Employers’ Liability Act (FELA)-Program II State Act Benefits</t>
  </si>
  <si>
    <t>7135</t>
  </si>
  <si>
    <t>Railroad Construction-Railroad Operation and Maintenance-Coverage Under the Federal Employers’ Liability Act (FELA)-Program II USL Act Benefits</t>
  </si>
  <si>
    <t>7151</t>
  </si>
  <si>
    <t>Railroad Operation-All Employees Including Drivers-Coverage Under the Federal EmployersNULL Liability Act (FELA)-Program I</t>
  </si>
  <si>
    <t>RAILROAD OPERATION: PROGRAM I</t>
  </si>
  <si>
    <t>PROGRAM I - RAILROAD OPERATION - ALL EMPLOYEES INCLUDING DRIVERS</t>
  </si>
  <si>
    <t>7152</t>
  </si>
  <si>
    <t>Railroad Operation-All Employees Including Drivers-Coverage Under the Federal EmployersNULL Liability Act (FELA)-Program II-USL&amp;HW Act Benefits-XYZ</t>
  </si>
  <si>
    <t>RAILROAD OPERATION: PROGRAM II: US ACT</t>
  </si>
  <si>
    <t>PROGRAM II - USL ACT BENEFITS - RAILROAD OPERATION - ALL EMPLOYEES INCLUDING DRIVERS</t>
  </si>
  <si>
    <t>7153</t>
  </si>
  <si>
    <t>Railroad Operation-All Employees Including Drivers-Coverage Under the Federal EmployersNULL Liability Act (FELA)-Program II-State Act Benefits-XYZ</t>
  </si>
  <si>
    <t>RAILROAD OPERATION: PROGRAM II: STATE ACT</t>
  </si>
  <si>
    <t>PROGRAM II - STATE ACT BENEFITS - RAILROAD OPERATION - ALL EMPLOYEES INCLUDING DRIVERS</t>
  </si>
  <si>
    <t>7196</t>
  </si>
  <si>
    <t>Drivers of Tank Trucks</t>
  </si>
  <si>
    <t>TRUCKMEN: HAULING LIQUID or LIQUIFIED products in tank trucks &amp; Drivers</t>
  </si>
  <si>
    <t>7201</t>
  </si>
  <si>
    <t>Dog Show-Kennel Employees</t>
  </si>
  <si>
    <t>Horse Show-Stable Hands</t>
  </si>
  <si>
    <t>Racetrack Operation-Horse or Dog-Stable Hands or Kennel Employees &amp; Drivers</t>
  </si>
  <si>
    <t>EQUINE INDUSTRY: LIVERY OR BOARDING STABLE-NOT SALES STABLE-&amp; Drivers</t>
  </si>
  <si>
    <t>7202</t>
  </si>
  <si>
    <t>TRUCKING: MAIL, PARCEL OR PACKAGE DEIVERY: DRIVERS</t>
  </si>
  <si>
    <t>7204</t>
  </si>
  <si>
    <t>Greyhound Breeding, Training and Racing &amp; Drivers</t>
  </si>
  <si>
    <t>7205</t>
  </si>
  <si>
    <t>Horse Training</t>
  </si>
  <si>
    <t>7206</t>
  </si>
  <si>
    <t>TRUCKING: PARCEL OR PACKAGE DELIVERY: DRIVERS</t>
  </si>
  <si>
    <t>7207</t>
  </si>
  <si>
    <t>EQUINE INDUSTRY: CLUB RIDING-&amp; Drivers</t>
  </si>
  <si>
    <t>EQUINE INDUSTRY: HORSE SHOW-STABLEPERSONS &amp; Drivers</t>
  </si>
  <si>
    <t>EQUINE INDUSTRY: RIDING ACADEMY or CLUB &amp; Drivers</t>
  </si>
  <si>
    <t>7208</t>
  </si>
  <si>
    <t>AUTO TOWING COMPANY: DRIVERS</t>
  </si>
  <si>
    <t>TRUCKING: NOC: DRIVERS</t>
  </si>
  <si>
    <t>7210</t>
  </si>
  <si>
    <t>BEER OR ALE DEALER: WHOLESALE: DRIVERS</t>
  </si>
  <si>
    <t>7212</t>
  </si>
  <si>
    <t>BUS COMPANY: DRIVERS</t>
  </si>
  <si>
    <t>LIMOUSINE CO: SCHEDULED: DRIVERS</t>
  </si>
  <si>
    <t>7213</t>
  </si>
  <si>
    <t>ASHES, GARBAGE OR REFUSE COLLECTION: DRIVERS</t>
  </si>
  <si>
    <t>MUNICIPAL, TOWNSHIP, COUNTY OR STATE EMPLOYEES - Drivers</t>
  </si>
  <si>
    <t>7214</t>
  </si>
  <si>
    <t>FURNITURE MOVING AND STORAGE: DRIVERS</t>
  </si>
  <si>
    <t>STORAGE WAREHOUSE: FURNITURE: DRIVERS</t>
  </si>
  <si>
    <t>7215</t>
  </si>
  <si>
    <t>IRON OR STEEL MERCHANT: DRIVERS</t>
  </si>
  <si>
    <t>7216</t>
  </si>
  <si>
    <t>IRON OR STEEL SCRAP DEALER: DRIVERS</t>
  </si>
  <si>
    <t>7218</t>
  </si>
  <si>
    <t>JUNK DEALER: DRIVERS</t>
  </si>
  <si>
    <t>RAG OR PAPER STOCK DEALER - USED: DRIVERS</t>
  </si>
  <si>
    <t>7219</t>
  </si>
  <si>
    <t>AUTOMOBILE - HAULAWAY OR DRIVEAWAY - ALL EMPLOYEES &amp; DRIVERS</t>
  </si>
  <si>
    <t>TRUCKING NOC - ALL EMPLOYEES &amp; DRIVERS</t>
  </si>
  <si>
    <t>Automobile</t>
  </si>
  <si>
    <t>Mobile Home Delivery by Specialist Contractor-Delivery Only-All Employees &amp; Drivers</t>
  </si>
  <si>
    <t>Automobile-Haulaway or Driveaway &amp; Drivers</t>
  </si>
  <si>
    <t>Scaffolding-Delivery of Materials Only-No Installation, Repair or Removal</t>
  </si>
  <si>
    <t>Snow Removal-Hauling Snow Under Contract-No Snow Clearing</t>
  </si>
  <si>
    <t>Trucking NOC-All Employees &amp; Drivers</t>
  </si>
  <si>
    <t>Trucking-Hauling Explosives or Ammunition-All Employees &amp; Drivers</t>
  </si>
  <si>
    <t>Snow Removal-Hauling Snow Under Contract-No Snow Clearing-All Employees &amp; Drivers</t>
  </si>
  <si>
    <t>AUTO HAULAWAY</t>
  </si>
  <si>
    <t>AUTO TOWING COMPANY</t>
  </si>
  <si>
    <t>TRUCKING: NOC</t>
  </si>
  <si>
    <t>Automobile Haulaway or Driveaway-All Employees &amp; Drivers</t>
  </si>
  <si>
    <t>Automobile Towing Companies-No Other Operations-All Employees &amp; Drivers</t>
  </si>
  <si>
    <t>Drivers of Trucks NOC or other Commercial Vehicles</t>
  </si>
  <si>
    <t>TRUCKMEN: AUTOMOBILE DELIVERY-Haulaway &amp; Drivers</t>
  </si>
  <si>
    <t>TRUCKMEN: HAULING EXPLOSIVES or ammunition- &amp; Drivers</t>
  </si>
  <si>
    <t>TRUCKMEN: NOC-&amp; Drivers</t>
  </si>
  <si>
    <t>Trucking NOC-Drivers and Their Helpers</t>
  </si>
  <si>
    <t>Automobile Towing Companies-No Other Operations &amp; Drivers</t>
  </si>
  <si>
    <t>Environmental Cleanup-Suctioning-No Processing of Waste &amp; Drivers</t>
  </si>
  <si>
    <t>Freight Forwarding-Over 100 Lbs-With Incidental Warehouse &amp; Drivers</t>
  </si>
  <si>
    <t>Gravel Hauling-By Specialty Contractor &amp; Drivers</t>
  </si>
  <si>
    <t>Hazardous Waste Removal-By Vacuum Truck-No Cleaning &amp; Drivers</t>
  </si>
  <si>
    <t>Mobile Home-Delivery-By Specialty Contractor-Delivery Only &amp; Drivers</t>
  </si>
  <si>
    <t>Newspaper Hauling-By Specialty Contractor-Not News Carrier &amp; Drivers</t>
  </si>
  <si>
    <t>Oil or Gasoline Hauling-By Specialty Contractor &amp; Drivers</t>
  </si>
  <si>
    <t>Salt Water Hauling-By Specialty Contractor &amp; Drivers</t>
  </si>
  <si>
    <t>Service Station Wash Pit Cleaning by Means of Suction Pump &amp; Drivers</t>
  </si>
  <si>
    <t>Sludge Removal by Vacuum Truck-No Cleaning or Processing &amp; Drivers</t>
  </si>
  <si>
    <t>Trucking-NOC-All Employees &amp; Drivers</t>
  </si>
  <si>
    <t>Vacuum Service-Suction Removal of Contents From Tanks-No Entry Into Tank or Processing of Waste &amp; Drivers</t>
  </si>
  <si>
    <t>Vacuum Truck Service-Oil Field &amp; Drivers</t>
  </si>
  <si>
    <t>Waste Removal by Vacuum Truck-No Cleaning or Processing &amp; Drivers</t>
  </si>
  <si>
    <t>Water Hauling for Oil Drilling Companies-By Specialty Contractor &amp; Drivers</t>
  </si>
  <si>
    <t>Wrecker Service-Towing Only &amp; Drivers</t>
  </si>
  <si>
    <t>SCAFFOLDING - DELIVERY OF MATERIALS ONLY - NO INSTALLATION , REPAIR, OR REMOVAL - ALL EMPLOYEES AND DRIVERS</t>
  </si>
  <si>
    <t>SNOW REMOVAL - HAULING SNOW UNDER CONTRACT - NO SNOW CLEARING - ALL EMPLOYEES &amp; DRIVERS</t>
  </si>
  <si>
    <t>TRUCKING - HAULING EXPLOSIVES OR AMMUNITION - ALL EMPLOYEES &amp; DRIVERS</t>
  </si>
  <si>
    <t>Scaffolding-Delivery of Materials Only-No Installation, Repair or Removal-All Employees &amp; Drivers</t>
  </si>
  <si>
    <t>WATER HAULING OPERATIONS - OIL OR GAS - ALL EMPLOYEES &amp; DRIVERS</t>
  </si>
  <si>
    <t>7220</t>
  </si>
  <si>
    <t>LIMOUSINE COMPANY: NON-SCHEDULED: DRIVERS</t>
  </si>
  <si>
    <t>TAXICAB COMPANY: DRIVERS</t>
  </si>
  <si>
    <t>7222</t>
  </si>
  <si>
    <t>TRUCKING - OIL FIELD EQUIPMENT - ALL EMPLOYEES &amp; DRIVERS</t>
  </si>
  <si>
    <t>TRUCKING - OIL FIELD EQUIPMENT - ALL EQUIPMENT &amp; DRIVERS</t>
  </si>
  <si>
    <t>7225</t>
  </si>
  <si>
    <t>AUTOMOBILE TOWING &amp; DRIVERS</t>
  </si>
  <si>
    <t>ROADSIDE ASSISTANCE &amp; DRIVERS</t>
  </si>
  <si>
    <t>7228</t>
  </si>
  <si>
    <t>7229</t>
  </si>
  <si>
    <t>7230</t>
  </si>
  <si>
    <t>TRUCKING: PARCEL OR PACKAGE DELIVERY</t>
  </si>
  <si>
    <t>TRUCKING: PARCEL OR PACKAGE DELIVERY - ALL EMPLOYEES &amp; DRIVERS</t>
  </si>
  <si>
    <t>Advertising Circular Distribution-By Contract &amp; Drivers</t>
  </si>
  <si>
    <t>Circular Distribution-Advertising-By Contract &amp; Drivers</t>
  </si>
  <si>
    <t>Grocery Delivery-By Contract &amp; Drivers</t>
  </si>
  <si>
    <t>Mail Delivery by Contractors &amp; Drivers</t>
  </si>
  <si>
    <t>Mail Hauling Under Contract With US Post Office Dept. &amp; Drivers</t>
  </si>
  <si>
    <t>Mail Sack Sorting by Contractors &amp; Drivers</t>
  </si>
  <si>
    <t>Medical Waste-Pickup of Prepackaged Waste-By Contract &amp; Drivers</t>
  </si>
  <si>
    <t>Telephone Book Delivery by Contract &amp; Drivers</t>
  </si>
  <si>
    <t>Trucking-Parcel or Package Delivery-All Employees &amp; Drivers</t>
  </si>
  <si>
    <t>7231</t>
  </si>
  <si>
    <t>Mail, Parcel, or Package Delivery and Courier or Messenger Service Companies -All Employees &amp; Drivers</t>
  </si>
  <si>
    <t>TRUCKING: MAIL, PARCEL OR PACKAGE DELIVERY</t>
  </si>
  <si>
    <t>MAIL, PARCEL OR PACKAGE DELIVERY &amp; COURIER OR MESSENGER SERVICE COMPANIES - ALL EMPLOYEES &amp; DRIVERS</t>
  </si>
  <si>
    <t>COURIER or Messenger Service Companies &amp; Drivers</t>
  </si>
  <si>
    <t>MESSENGER or Courier Service Companies &amp; Drivers</t>
  </si>
  <si>
    <t>7232</t>
  </si>
  <si>
    <t>Trucking: Mail, Parcel or Package Delivery – Under Contract With the U.S. Postal Service – All Employees and Drivers</t>
  </si>
  <si>
    <t>TRUCKING: MAIL, PARCEL OR PACKAGE DELIVERY-CONTRACT WITH US POSTAL SVC-ALL EMPLOYEES &amp; DRIVERS</t>
  </si>
  <si>
    <t>7309</t>
  </si>
  <si>
    <t>STEVEDORING, N.O.C.</t>
  </si>
  <si>
    <t>STEVEDORING - NOC</t>
  </si>
  <si>
    <t>STEVEDORING: NOC</t>
  </si>
  <si>
    <t>STEVEDORING: STEVEDORING-NOC</t>
  </si>
  <si>
    <t>7313</t>
  </si>
  <si>
    <t>COAL DOCK OPERATION AND STEVEDORING</t>
  </si>
  <si>
    <t>COAL DOCK OPERATION &amp; STEVEDORING</t>
  </si>
  <si>
    <t>ORE DOCK OPERATION &amp; STEVEDORING</t>
  </si>
  <si>
    <t>7317</t>
  </si>
  <si>
    <t>STEVEDORING - BY HAND OR HAND TRUCK EXCLUSIVELY</t>
  </si>
  <si>
    <t>AUTO HAULAWAY OR DRIVEAWAY: DRIVING CARS ON OR OFF VESSELS</t>
  </si>
  <si>
    <t>STEVEDORING: BY HAND OR HAND TRUCKS EXCLUSIVELY</t>
  </si>
  <si>
    <t>AUTOMOBILE - HAULAWAY OR DRIVEAWAY - DRIVING AUTOS ON OR OFF VESSELS &amp; DRIVERS</t>
  </si>
  <si>
    <t>7327</t>
  </si>
  <si>
    <t>STEVEDORING - CONTAINERIZED FREIGHT</t>
  </si>
  <si>
    <t>STEVEDORING CONTAINERIZED FREIGHT &amp; DRIVERS</t>
  </si>
  <si>
    <t>STEVEDORING: CONTAINERIZED FREIGHT &amp; DRIVERS</t>
  </si>
  <si>
    <t>STEVEDORING: CONTAINERIZED FREIGHT &amp; Drivers</t>
  </si>
  <si>
    <t>7333</t>
  </si>
  <si>
    <t>Dredging-All Types-Coverage Under Admiralty Law-Program I</t>
  </si>
  <si>
    <t>DREDGING: COVERAGE UNDER ADMIRALTY LAW: PROGRAM I</t>
  </si>
  <si>
    <t>PROGRAM I - DREDGING - ALL TYPES</t>
  </si>
  <si>
    <t>7335</t>
  </si>
  <si>
    <t>Dredging-All Types-Coverage Under Admiralty Law-Program II-State Act Benefits-XYZ</t>
  </si>
  <si>
    <t>DREDGING: COVERAGE UNDER ADMIRALTY LAW: PROGRAM II: STATE ACT</t>
  </si>
  <si>
    <t>PROGRAM II - STATE ACT BENEFITS - DREDGING - ALL TYPES</t>
  </si>
  <si>
    <t>7337</t>
  </si>
  <si>
    <t>Dredging-All Types-Coverage Under Admiralty Law-Program II-USL&amp;HW Act Benefits-XYZ</t>
  </si>
  <si>
    <t>DREDGING: COVERAGE UNDER ADMIRALTY LAW: PROGRAM II: US ACT</t>
  </si>
  <si>
    <t>PROGRAM II - USL ACT BENEFITS - DREDGING - ALL TYPES</t>
  </si>
  <si>
    <t>7350</t>
  </si>
  <si>
    <t>FREIGHT HANDLING: NOC OR PACKING, HANDLING OR SHIPPING EXPLOSIVES OR AMMUNITION - UNDER CONTRACT: US ACT</t>
  </si>
  <si>
    <t>FREIGHT HANDLING - HANDLING OR SHIPPING EXPLOSIVES OR AMMUNITION - UNDER CONTRACT- US ACT</t>
  </si>
  <si>
    <t>STEVEDORING - FREIGHT - HANDLING, OR SHIPPING EXPLOSIVES OR AMMUNITION - UNDER CONTRACT - US ACT-XYZ</t>
  </si>
  <si>
    <t>U.S. ACT - FREIGHT HANDLING NOC</t>
  </si>
  <si>
    <t>Freight Handler NOC-Coverage Under US Act</t>
  </si>
  <si>
    <t>7360</t>
  </si>
  <si>
    <t>Freight Handling NOC-Coverage Under State Act Only</t>
  </si>
  <si>
    <t>Freight Handling-Packing, Handling, or Shipping Explosives or Ammunition-Under Contract-Coverage Under State Act Only</t>
  </si>
  <si>
    <t>Refrigerator Car Loading or Unloading.</t>
  </si>
  <si>
    <t>Refrigerator Car Loading or Unloading</t>
  </si>
  <si>
    <t>AIRCRAFT OR AUTOMOBILE - PREPARING AND CRATING FOR SHIPMENT</t>
  </si>
  <si>
    <t>FREIGHT CARS: ICING</t>
  </si>
  <si>
    <t>FREIGHT HANDLING: NOC OR PACKING, HANDLING OR SHIPPING EXPLOSIVES OR AMMUNITION - UNDER CONTRACT: STATE ACT</t>
  </si>
  <si>
    <t>FREIGHT HANDLING - HANDLING OR SHIPPING EXPLOSIVES OR AMMUNITION - UNDER CONTRACT-STATE ACT</t>
  </si>
  <si>
    <t>STATE ACT - FREIGHT HANDLING NOC</t>
  </si>
  <si>
    <t>STEVEDORING - FREIGHT - HANDLING, OR SHIPPING EXPLOSIVES OR AMMUNITION - UNDER CONTRACT - STATE ACT-XYZ</t>
  </si>
  <si>
    <t>FREIGHT HANDLER NOC</t>
  </si>
  <si>
    <t>STEVEDORING: FREIGHT HANDLER NOC</t>
  </si>
  <si>
    <t>Freight Handler NOC-Coverage Under State Act Only</t>
  </si>
  <si>
    <t>Rail Car Loading or Unloading by Contract</t>
  </si>
  <si>
    <t>Refrigerator Car Loading or Unloading by Contract</t>
  </si>
  <si>
    <t>Tie Loading Contractor-Railroad</t>
  </si>
  <si>
    <t>7366</t>
  </si>
  <si>
    <t>FREIGHT HANDLERS - On piers or in terminals in areas adjoining piers</t>
  </si>
  <si>
    <t>7369</t>
  </si>
  <si>
    <t>AUTOmobile or truck RENTAL or LEASING or Livery Company</t>
  </si>
  <si>
    <t>LIVERY or Automobile or Truck RENTAL or LEASING COmpany</t>
  </si>
  <si>
    <t>7370</t>
  </si>
  <si>
    <t>Limousine Co.-All Other Employees &amp; Drivers-Nonscheduled</t>
  </si>
  <si>
    <t>Taxicab Co.-All Other Employees &amp; Drivers</t>
  </si>
  <si>
    <t>LIMOUSINE CO ALL OTHERS EMPLOYEES &amp; DRIVERS - NONSCHEDULED</t>
  </si>
  <si>
    <t>TAXICAB CO: ALL OTHER EMPLOYEES &amp; DRIVERS</t>
  </si>
  <si>
    <t>TAXICAB COmpany-&amp; Drivers</t>
  </si>
  <si>
    <t>7373</t>
  </si>
  <si>
    <t>School Bus Contractor-Including Incidental Charter Service-All Other Employees &amp; Drivers</t>
  </si>
  <si>
    <t>School Bus Contractors-Including Incidental Charter Service-All Other Employees &amp; Drivers</t>
  </si>
  <si>
    <t>7380</t>
  </si>
  <si>
    <t>Distributing Companies &amp; Drivers.</t>
  </si>
  <si>
    <t>Drivers, Chauffeurs, Messengers, and Their Helpers NOC-Commercial</t>
  </si>
  <si>
    <t>Trucking-Grain or Feed Delivery Under Contract-Local Hauling Only &amp; Drivers</t>
  </si>
  <si>
    <t>AMBULANCE SERVICE COMPANY</t>
  </si>
  <si>
    <t>BANKS AND TRUST COMPANIES: ARMORED CAR CREW: DRIVERS</t>
  </si>
  <si>
    <t>CHAUFFEURS AND/OR DRIVERS - NOC; DISTRIBUTING COMPANIES: IF EMPLOYEES TRANSPORTED TO LOCATION IN CARS OR TRUCKS</t>
  </si>
  <si>
    <t>MUNICIPAL, TOWNSHIP, COUNTY OR STATE EMPLOYEES - Bookmobile driver</t>
  </si>
  <si>
    <t>SCHOOL BUS OPERATOR</t>
  </si>
  <si>
    <t>DISTRIBUTING COMPANIES &amp; DRIVERS</t>
  </si>
  <si>
    <t>DRIVERS, CHAUFFEURS, MESSENGERS AND THEIR HELPERS NOC - COMMERCIAL</t>
  </si>
  <si>
    <t>DRIVERS, CHAUFFEURS, MESSENGERS, AND THEIR HELPERS NOC - COMMERCIAL</t>
  </si>
  <si>
    <t>AUTOmobile DELIVERY - DRIVEAWAY &amp; Drivers</t>
  </si>
  <si>
    <t>CHARCOAL DEALER &amp; Drivers</t>
  </si>
  <si>
    <t>CHAUFFEURS &amp; HELPERS NOC-COMMERCIAL</t>
  </si>
  <si>
    <t>Chauffeurs of Private Passenger Vehicles</t>
  </si>
  <si>
    <t>DRIVERS, Chauffeurs and their Helpers NOC- commercia</t>
  </si>
  <si>
    <t>SAWDUST DEALER-&amp; Drivers</t>
  </si>
  <si>
    <t>Religious Organization-Drivers, Chauffeurs, Messengers, and Their Helpers</t>
  </si>
  <si>
    <t>Schools-Drivers, Chauffeurs, Messengers, and Their Helpers</t>
  </si>
  <si>
    <t>Chauffeurs, Drivers, and Their Helpers NOC-Commercial</t>
  </si>
  <si>
    <t>Drivers, Chauffeurs, and Their Helpers NOC-Commercial</t>
  </si>
  <si>
    <t>Ice Mfg.-Chauffeurs, Drivers, and Their Helpers and Garage Employees</t>
  </si>
  <si>
    <t>7381</t>
  </si>
  <si>
    <t>BUS OPERATOR-SCHOOL &amp; Drivers</t>
  </si>
  <si>
    <t>SCHOOL: SCHOOL BUS OPERATOR &amp; Drivers</t>
  </si>
  <si>
    <t>7382</t>
  </si>
  <si>
    <t>Bus Co.-All Other Employees &amp; Drivers</t>
  </si>
  <si>
    <t>Limousine Co.-All Other Employees &amp; Drivers-Scheduled</t>
  </si>
  <si>
    <t>Limousine Co.-All Other Employees &amp; Drivers</t>
  </si>
  <si>
    <t>AUTOMOBILE OR TRUCK RENTAL</t>
  </si>
  <si>
    <t>BUS COMPANY</t>
  </si>
  <si>
    <t>LIMOUSINE COMPANY: SCHEDULED OR NON-SCHEDULED</t>
  </si>
  <si>
    <t>RAILROAD OPERATION: STREET OR NOC</t>
  </si>
  <si>
    <t>Bus Company, Ambulance Service &amp; Emergency Medical Providers-All Other Employees &amp; Drivers</t>
  </si>
  <si>
    <t>BUS CO.: ALL OTHER EMPLOYEES &amp; DRIVERS</t>
  </si>
  <si>
    <t>LIMOUSINE CO ALL OTHERS EMPLOYEES &amp; DRIVERS - SCHEDULED</t>
  </si>
  <si>
    <t>RAILROAD OPERATION - STREET - ALL OTHER EMPLOYEES &amp; DRIVERS</t>
  </si>
  <si>
    <t>LIMOUSINE or CAR SERVICE CO. &amp; DRIVERS</t>
  </si>
  <si>
    <t>Horse &amp; Carriage Tours &amp; Drivers</t>
  </si>
  <si>
    <t>7383</t>
  </si>
  <si>
    <t>College or School-School Bus Drivers</t>
  </si>
  <si>
    <t>7384</t>
  </si>
  <si>
    <t>BUS COmpany-FRANCHISED OR CHARTERED-&amp; Drivers</t>
  </si>
  <si>
    <t>7390</t>
  </si>
  <si>
    <t>Ale or Beer Dealer-Wholesale &amp; Drivers.</t>
  </si>
  <si>
    <t>Beer or Ale Dealer-Wholesale &amp; Drivers</t>
  </si>
  <si>
    <t>ALE OR BEER DEALER: WHOLSALE</t>
  </si>
  <si>
    <t>Beer or Ale Dealer-Wholesale-Salespersons &amp; Drivers</t>
  </si>
  <si>
    <t>BEER OR ALE DEALER - WHOLESALE &amp; DRIVERS</t>
  </si>
  <si>
    <t>ALE or Beer DEALER-WHOLESALE-&amp; Drivers</t>
  </si>
  <si>
    <t>Beer or Ale Dealer-Wholesale-Including Outside Salespersons &amp; Drivers</t>
  </si>
  <si>
    <t>7394</t>
  </si>
  <si>
    <t>Diving-Marine-Coverage Under Admiralty Law-Program I</t>
  </si>
  <si>
    <t>Wrecking-Marine-Coverage Under Admiralty Law-Program I</t>
  </si>
  <si>
    <t>DIVING, SALVAGE OPERATIONS OR WRECKING: MARINE: COVERAGE UNDER ADMIRALTY LAW: PROGRAM I</t>
  </si>
  <si>
    <t>PROGRAM I - DIVING - MARINE</t>
  </si>
  <si>
    <t>SALVAGE OPERATIONS - MARINE - COVERAGE UNDER ADMIRALTY LAW - PROGRAM I</t>
  </si>
  <si>
    <t>WRECKING - MARINE COVERAGE UNDER ADMIRALTY LAW - PROGRAM I</t>
  </si>
  <si>
    <t>7395</t>
  </si>
  <si>
    <t>Diving-Marine-Coverage Under Admiralty Law-Program II-State Act Benefits-XYZ</t>
  </si>
  <si>
    <t>Wrecking-Marine-Coverage Under Admiralty Law-Program II-State Act Benefits-XYZ</t>
  </si>
  <si>
    <t>DIVING, SALVAGE OPERATIONS OR WRECKING: MARINE: COVERAGE UNDER ADMIRALTY LAW: PROGRAM II: STATE ACT</t>
  </si>
  <si>
    <t>PROGRAM II - STATE ACT BENEFITS - DIVING - MARINE</t>
  </si>
  <si>
    <t>SALVAGE OPERATIONS - MARINE-COVERAGE UNDER ADMIRALTY LAW-PROGRAM II - STATE ACT BENEFITS-XYZ</t>
  </si>
  <si>
    <t>WRECKING MARINE COVERAGE UNDER ADMIRALTY LAW - PROGRAM II</t>
  </si>
  <si>
    <t>7398</t>
  </si>
  <si>
    <t>Diving-Marine-Coverage Under Admiralty Law-Program II-USL&amp;HW Act Benefits-XYZ</t>
  </si>
  <si>
    <t>Wrecking-Marine-Coverage Under Admiralty Law-Program II-USL&amp;HW Act Benefits-XYZ</t>
  </si>
  <si>
    <t>DIVING, SALVAGE OPERATIONS OR WRECKING: MARINE: COVERAGE UNDER ADMIRALTY LAW: PROGRAM II: US ACT</t>
  </si>
  <si>
    <t>PROGRAM II - USL ACT BENEFITS - DIVING - MARINE</t>
  </si>
  <si>
    <t>SALVAGE OPERATIONS - MARINE - COVERAGE UNDER ADMIRALTY LAW-PROGRAM II - USL&amp;HW ACT BENEFITS-XYZ</t>
  </si>
  <si>
    <t>WRECKING MARINE COVERAGE UNDER ADMIRALTY LAW - PROGRAM II USL&amp;HW ACT BENEFITS</t>
  </si>
  <si>
    <t>7402</t>
  </si>
  <si>
    <t>Aviation-Air Traffic Controllers Under Contract With the FAA</t>
  </si>
  <si>
    <t>AVIATION - AIR TRAFFIC CONTROLLERS UNDER CONTRACT WITH THE FAA</t>
  </si>
  <si>
    <t>Aviation-Airport or Heliport Operator-All Employees &amp; Drivers</t>
  </si>
  <si>
    <t>Aviation-All Other Employees &amp; Drivers</t>
  </si>
  <si>
    <t>7538</t>
  </si>
  <si>
    <t>Electric Light or Power Line Construction &amp; Drivers</t>
  </si>
  <si>
    <t>Floodlighting of Stadiums, Parks &amp; Drivers</t>
  </si>
  <si>
    <t>ELECTRIC LIGHT OR POWER LINE CONSTRUCTION</t>
  </si>
  <si>
    <t>AIR CARRIER: SCHEDULED, SUPPLEMENTAL OR COMMUTER: GROUND EMPLOYEES</t>
  </si>
  <si>
    <t>AVIATION - AIRPORT OR HELIPORT OPERATOR - ALL EMPLOYEES &amp; DRIVERS</t>
  </si>
  <si>
    <t>AVIATION - ALL OTHER EMPLOYEES &amp; DRIVERS</t>
  </si>
  <si>
    <t>AVIATION - PATROL, PHOTOGRAPHY, MAPPING, OR SURVEY WORK - ALL OTHER EMPLOYEES &amp; DRIVERS</t>
  </si>
  <si>
    <t>AVIATION - TRANSPORTATION OF PERSONNEL IN CONDUCT OF EMPLOYERS BUSINESS - GROUND CREW &amp; DRIVERS</t>
  </si>
  <si>
    <t>AVIATION FLIGHT AND GROUND OPERATIONS: AVIATION AIRLINE OPERATION-GROUND EMPLOYEES &amp; Drivers</t>
  </si>
  <si>
    <t>7405</t>
  </si>
  <si>
    <t>Aviation-Air Carrier-Scheduled, Commuter, or Supplemental-Flying Crew</t>
  </si>
  <si>
    <t>AIRCRAFT OPERATION - scheduled and supplemental air carriers - all members of the flying crew.</t>
  </si>
  <si>
    <t>AIR CARRIER: SCHEDULED, SUPPLEMENTAL OR COMMUTER: FLYING CREW</t>
  </si>
  <si>
    <t>AVIATION - AIR CARRIER - SCHEDULED, COMMUTER OR SUPPLEMENTAL - FLYING CREW</t>
  </si>
  <si>
    <t>AVIATION FLIGHT AND GROUND OPERATIONS: AVIATION-Air Carrier-Scheduled, Commuter or Supplemental-FLYING CREW</t>
  </si>
  <si>
    <t>Aircraft or Helicopter Operation-Air Carrier-Scheduled or Supplemental-Flying Crew</t>
  </si>
  <si>
    <t>7408</t>
  </si>
  <si>
    <t>Aircraft or Helicopter Operation-Search, Rescue and Law Enforcement-Volunteer-All Members of Flying Crew &amp; Clerical, Salespersons</t>
  </si>
  <si>
    <t>7413</t>
  </si>
  <si>
    <t>AIRCRAFT OPERATION - commuter air carriers - all members of flying crew</t>
  </si>
  <si>
    <t>7418</t>
  </si>
  <si>
    <t>Air Traffic Reporters</t>
  </si>
  <si>
    <t>Aircraft Operations-Banner Towing-Flying Crew</t>
  </si>
  <si>
    <t>Aircraft or Helicopter Operation-Aerial Application, Seeding, or Herding-Flying Crew</t>
  </si>
  <si>
    <t>Aircraft or Helicopter Operation-Air Carrier-Commuter-Flying Crew</t>
  </si>
  <si>
    <t>Aircraft or Helicopter Operation-Flight Testing by Mfr.-Prototype or Experimental Aircraft-Flying Crew</t>
  </si>
  <si>
    <t>Aircraft or Helicopter Operation-Patrol, Photography Other Than Mapping or Survey Work-Flying Crew</t>
  </si>
  <si>
    <t>Aircraft or Helicopter Operation-Public Exhibition Involving Stunt Flying, Racing, or Parachute Jumping-Flying Crew</t>
  </si>
  <si>
    <t>Balloon-Hot Air Type-Flying Crew</t>
  </si>
  <si>
    <t>Banner Towing-Aircraft Operations-Flying Crew</t>
  </si>
  <si>
    <t>Crop Spraying or Dusting-Aerial-Flying Crew</t>
  </si>
  <si>
    <t>Photographer-Aerial NOC-Flying Crew</t>
  </si>
  <si>
    <t>Reporters-Air Traffic</t>
  </si>
  <si>
    <t>7420</t>
  </si>
  <si>
    <t>Aviation-Aerial Application, Seeding, Herding, or Scintillometer Surveying-Flying Crew</t>
  </si>
  <si>
    <t>Aviation-Aerial Firefighting-Flying Crew</t>
  </si>
  <si>
    <t>Aviation-Stunt Flying, Racing, or Parachute Jumping-Flying Crew</t>
  </si>
  <si>
    <t>AVIATION - AERIAL APPLICATION, SEEDING, HERDING, OR SCINTILLOMETER SURVEYING - FLYING CREW</t>
  </si>
  <si>
    <t>AVIATION - AERIAL FIREFIGHTING - FLYING CREW</t>
  </si>
  <si>
    <t>AVIATION - STUNT FLYING, RACING OR PARACHUTE JUMPING - FLYING CREW</t>
  </si>
  <si>
    <t>Aviation-Parachute Jumping for Public Exhibition</t>
  </si>
  <si>
    <t>7421</t>
  </si>
  <si>
    <t>Aviation-Transportation of Personnel in Conduct of Employer’s Business-Flying Crew</t>
  </si>
  <si>
    <t>AIRCRAFT OPERATION - transportation of personnel in the business of an employer not otherwise engaged in aircraft operations - all members of the flying crew</t>
  </si>
  <si>
    <t>AIRCRAFT OR HELICOPTER OPERATION: TRANSPORTATION OF PERSONNEL IN CONDUCT OF EMPLOYER’S BUSINESS: FLYING CREW</t>
  </si>
  <si>
    <t>AVIATION - TRANSPORTATION OF PERSONNEL IN CONDUCT OF EMPLOYER'S BUSINESS - FLYING CREW</t>
  </si>
  <si>
    <t>Aviation-Transportation of Personnel in the Conduct of Employer’s Business-Flying Crew</t>
  </si>
  <si>
    <t>Aircraft or Helicopter Operation-Transportation of Personnel in Conduct of Employer's Business-Flying Crew</t>
  </si>
  <si>
    <t>7422</t>
  </si>
  <si>
    <t>Aviation-Flight Testing-Flying Crew</t>
  </si>
  <si>
    <t>Aviation-NOC-Other Than Helicopters-Flying Crew</t>
  </si>
  <si>
    <t>Aviation-Patrol, Photography, Mapping, or Survey Work-Flying Crew</t>
  </si>
  <si>
    <t>Aviation-Sales or Service Agency or Student Instruction-Flying Crew</t>
  </si>
  <si>
    <t>AIRCRAFT OR HELICOPTER OPERATION - NOC: FLYING CREW</t>
  </si>
  <si>
    <t>DRIVERS: AUTO RACING: FOREST FIRE FIGHTING: FLYING CREW</t>
  </si>
  <si>
    <t>AVIATION - FLIGHT TESTING - FLYING CREW</t>
  </si>
  <si>
    <t>AVIATION - NOC - OTHER THAN HELICOPTERS - FLYING CREW</t>
  </si>
  <si>
    <t>AVIATION - PATROL, PHOTOGRAPHY, MAPPING, OR SURVEY WORK - FLYING CREW</t>
  </si>
  <si>
    <t>AVIATION - SALES OR SERVICE AGENCY OR STUDENT INSTRUCTION - FLYING CREW</t>
  </si>
  <si>
    <t>Aviation-Parachute Jumping Conducted by Licensed Skydiving Schools That Are Certified by the Federal Aviation Administration Under Part 105 of the Federal Aviation Regulations</t>
  </si>
  <si>
    <t>Aircraft or Helicopter Operation NOC-Flying Crew</t>
  </si>
  <si>
    <t>Aircraft or Helicopter Operation-Flight Testing by Mfr.-Aircraft Manufactured Under an Approved Type Certificate-Flying Crew</t>
  </si>
  <si>
    <t>Aircraft or Helicopter Operation-Sales or Service Agency-Taxi or Sightseeing-Student Instruction-Flying Crew-XYZ</t>
  </si>
  <si>
    <t>Ambulance Service-Air Ambulance-Flying Crew</t>
  </si>
  <si>
    <t>Photographer-Aerial Mapping, Survey, or Landscape Work Aboard Aircraft During Flight</t>
  </si>
  <si>
    <t>7423</t>
  </si>
  <si>
    <t>AIRCRAFT OR HELICOPTER OPERATION - NOC OR TRANSPORTATION OF PERSONNEL IN CONDUCT OF EMPLOYER’S BUSINESS: GROUND EMPLOYEES</t>
  </si>
  <si>
    <t>AIRPORT OPERATOR</t>
  </si>
  <si>
    <t>Aircraft Ground Support Equipment Repair &amp; Drivers</t>
  </si>
  <si>
    <t>Aircraft Instrument Installation or Repair &amp; Drivers</t>
  </si>
  <si>
    <t>Aircraft Operations-Banner Towing-All Other Employees &amp; Drivers</t>
  </si>
  <si>
    <t>Aircraft or Helicopter Operation NOC-All Other Employees &amp; Drivers</t>
  </si>
  <si>
    <t>Aircraft or Helicopter Operation-Aerial Application, Seeding, or Herding-All Other Employees &amp; Drivers</t>
  </si>
  <si>
    <t>Aircraft or Helicopter Operation-Air Carrier-Commuter-All Other Employees &amp; Drivers</t>
  </si>
  <si>
    <t>Aircraft or Helicopter Operation-Air Carrier-Scheduled or Supplemental-All Other Employees &amp; Drivers</t>
  </si>
  <si>
    <t>Aircraft or Helicopter Operation-Patrol, Photography Other Than Mapping or Survey Work-All Other Employees &amp; Drivers</t>
  </si>
  <si>
    <t>Aircraft or Helicopter Operation-Public Exhibition Involving Stunt Flying, Racing, or Parachute Jumping-All Other Employees &amp; Drivers</t>
  </si>
  <si>
    <t>Aircraft or Helicopter Operation-Sales or Service Agency-Taxi or Sightseeing-Student Instruction-All Other Employees &amp; Drivers-XYZ</t>
  </si>
  <si>
    <t>Aircraft or Helicopter Operation-Transportation of Personnel in Conduct of Employer's Business-Ground Crew &amp; Drivers</t>
  </si>
  <si>
    <t>Aircraft Servicing or Repair &amp; Drivers</t>
  </si>
  <si>
    <t>Aircraft Washing-By Contract &amp; Drivers</t>
  </si>
  <si>
    <t>Airport or Heliport Operator-All Employees &amp; Drivers</t>
  </si>
  <si>
    <t>Baggage Handling at Airport-By Contract &amp; Drivers</t>
  </si>
  <si>
    <t>Balloon-Hot Air Type-Ground Crew, Chase Crew &amp; Drivers</t>
  </si>
  <si>
    <t>Banner Towing-Aircraft Operations-All Other Employees &amp; Drivers</t>
  </si>
  <si>
    <t>Crop Spraying or Dusting-Aerial-All Other Employees &amp; Drivers</t>
  </si>
  <si>
    <t>Fueling Aircraft-Airport Service &amp; Drivers</t>
  </si>
  <si>
    <t>Photographer-Aerial NOC-All Other Employees &amp; Drivers</t>
  </si>
  <si>
    <t>Washing Aircraft-By Contract &amp; Drivers</t>
  </si>
  <si>
    <t>7424</t>
  </si>
  <si>
    <t>AIRCRAFT OPERATION, N.O.C - including but not necessarily limited to air taxi, patrol, photography, mapping, skywriting advertising, survey work, sightseeing, student instruction, crop dusting or spraying or flight testing - all members of the flying crew.</t>
  </si>
  <si>
    <t>State of Montana Aviation-NOC-Flying Crew</t>
  </si>
  <si>
    <t>AVIATION FLIGHT AND GROUND AVIATION FLYING CREW-TRANSPORTATION of PERSONNEL in conduct of employer’s business</t>
  </si>
  <si>
    <t>AVIATION FLIGHT AND GROUND OPERATIONS: AVIATION-FLYING CREW NOC</t>
  </si>
  <si>
    <t>AVIATION FLIGHT AND GROUND OPERATIONS: AVIATION-Mapping, Surveying, Skywriting or Advertising-FLIGHT CREW</t>
  </si>
  <si>
    <t>AVIATION FLIGHT AND GROUND OPERATIONS: AVIATION-SALES OR SERVICE AGENCY-FLYING CREW-Student Instruction</t>
  </si>
  <si>
    <t>AIRCRAFT OPERATION, N.O.C - including but not necessarily limited to air taxi, patrol, photography, mapping, skywriting advertising, survey work, sightseeing, student instruction, crop dusting or spraying or flight testing - all members of the flying cre</t>
  </si>
  <si>
    <t>7425</t>
  </si>
  <si>
    <t>Aviation-Helicopters-Flying Crew</t>
  </si>
  <si>
    <t>AVIATION - HELICOPTERS - FLYING CREW</t>
  </si>
  <si>
    <t>AVIATION FLIGHT AND GROUND OPERATIONS: AVIATION-Helicopters-FLYING CREW</t>
  </si>
  <si>
    <t>7426</t>
  </si>
  <si>
    <t>AVIATION FLIGHT AND GROUND OPERATIONS: AVIATION-PATROL or PHOTOGRAPHY-FLYING CREW-Other than mapping or survey work, skywriting, advertising</t>
  </si>
  <si>
    <t>AVIATION FLIGHT AND GROUND OPERATIONS: AVIATION-TESTING AIRCRAFT-FLYING CREW</t>
  </si>
  <si>
    <t>7427</t>
  </si>
  <si>
    <t>AVIATION FLIGHT AND GROUND OPERATIONS: AVIATION-FLYING CREW-Involving dusting, spraying or aerial firefighting</t>
  </si>
  <si>
    <t>AVIATION FLIGHT AND GROUND OPERATIONS: AVIATION-PUBLIC EXHIBITION-FLYING CREW Involving stunt flying, racing or parachute jumping</t>
  </si>
  <si>
    <t>7428</t>
  </si>
  <si>
    <t>AIRPORT OPERATION - ground employees</t>
  </si>
  <si>
    <t>AVIATION FLIGHT AND GROUND OPERATIONS: AVIATION-GROUND OPERATIONS Drivers</t>
  </si>
  <si>
    <t>AVIATION FLIGHT AND GROUND OPERATIONS: AVIATION-transportation of personnel in conduct of employer’s business-Ground Crew &amp; Drivers</t>
  </si>
  <si>
    <t>7431</t>
  </si>
  <si>
    <t>Aviation-Air Charter or Air Taxi-Flying Crew</t>
  </si>
  <si>
    <t>AVIATION - AIR CHARTER OR AIR TAXI - FLYING CREW</t>
  </si>
  <si>
    <t>AVIATION FLIGHT AND GROUND OPERATIONS: AVIATION-Charter or Air Taxi-FLYING CREW</t>
  </si>
  <si>
    <t>7435</t>
  </si>
  <si>
    <t>AVIATION FLIGHT AND GROUND OPERATIONS: AIRPORT or HELICOPTER OPERATOR-ALL EMPLOYEE &amp; Drivers</t>
  </si>
  <si>
    <t>7445</t>
  </si>
  <si>
    <t>Non-Ratable Portion of Rate for Code 7405</t>
  </si>
  <si>
    <t>7453</t>
  </si>
  <si>
    <t>Non-Ratable Portion of Rate for Code 7431</t>
  </si>
  <si>
    <t>7500</t>
  </si>
  <si>
    <t>Gas Company-Gas Works &amp; Salespersons, Drivers</t>
  </si>
  <si>
    <t>7502</t>
  </si>
  <si>
    <t>Gas Co.-Natural Gas-Local Distribution &amp; Drivers</t>
  </si>
  <si>
    <t>Gas Distributing-Liquefied Petroleum Gas-Local &amp; Drivers</t>
  </si>
  <si>
    <t>Gas Works &amp; Drivers</t>
  </si>
  <si>
    <t>GAS COMPANY - WORKS - SALESPERSONS,DRIVERS</t>
  </si>
  <si>
    <t>GAS DISTRIBUTING: LPG OR NATURAL GAS: LOCAL DISTRIBUTION</t>
  </si>
  <si>
    <t>GASWORKS</t>
  </si>
  <si>
    <t>GAS CO-NATURAL GAS-LOCAL DISTRIBUTION &amp; DRIVERS</t>
  </si>
  <si>
    <t>GAS-DISTRIBUTING - LIQUEFIED PETROLEUM GAS - LOCAL &amp; DRIVERS</t>
  </si>
  <si>
    <t>GAS COMPANY: Gas Co.-NATURAL gas-LOCAL DISTRIBution-&amp; Drivers</t>
  </si>
  <si>
    <t>Steam Heating or Power Co.-All Employees &amp; Drivers</t>
  </si>
  <si>
    <t>7515</t>
  </si>
  <si>
    <t>Oil or Gas-Pipeline Operation &amp; Drivers</t>
  </si>
  <si>
    <t>OIL OR GAS PIPELINE OPERATION &amp; DRIVERS</t>
  </si>
  <si>
    <t>Gas Meter-Natural-Calibration &amp; Service &amp; Drivers</t>
  </si>
  <si>
    <t>Intelligent Pig-Pipeline Monitoring Using an Intelligent Pig &amp; Drivers</t>
  </si>
  <si>
    <t>Pipeline Monitoring-With an Intelligent Poly Pig &amp; Drivers</t>
  </si>
  <si>
    <t>7520</t>
  </si>
  <si>
    <t>Waterworks Operation &amp; Drivers.</t>
  </si>
  <si>
    <t>MUNICIPAL, TOWNSHIP, COUNTY OR STATE EMPLOYEES - Waterworks operation</t>
  </si>
  <si>
    <t>WATERWORKS OPERATIONS</t>
  </si>
  <si>
    <t>WATERWORKS OPERATION &amp; DRIVERS</t>
  </si>
  <si>
    <t>Flood Control District &amp; Drivers</t>
  </si>
  <si>
    <t>Irrigation Works Operation &amp; Drivers</t>
  </si>
  <si>
    <t>Water Control and Improvement District-Irrigation and Water Works &amp; Drivers</t>
  </si>
  <si>
    <t>7529</t>
  </si>
  <si>
    <t>ELECTRIC LIGHT OR POWER LINE CONSTRUCTION-REA PROJECT ONLY-ALL EMPLOYEES &amp; DRIVES</t>
  </si>
  <si>
    <t>7536</t>
  </si>
  <si>
    <t>CABLE INSTALLation &amp; Drivers</t>
  </si>
  <si>
    <t>Power Line Construction &amp; Drivers</t>
  </si>
  <si>
    <t>ELECTRIC LIGHT OR POWER LINE CONSTRUCTION&amp; DRIVERS</t>
  </si>
  <si>
    <t>CLOTHES POLE ERECTION &amp; Drivers</t>
  </si>
  <si>
    <t>7539</t>
  </si>
  <si>
    <t>Electric Light or Power Co. NOC-All Employees &amp; Drivers</t>
  </si>
  <si>
    <t>ELECTRIC LIGHT OR POWER COMPANY - NOC</t>
  </si>
  <si>
    <t>STEAM HEATING OR POWER COMPANY</t>
  </si>
  <si>
    <t>ELECTRIC LIGHT OR POWER CO NOC-ALL EMPLOYEES &amp; DRIVERS</t>
  </si>
  <si>
    <t>STEAM HEATING OR POWER CO. - ALL EMPLOYEES &amp; DRIVERS</t>
  </si>
  <si>
    <t>ELECTRIC Light or POWER CO NOC &amp; Drivers</t>
  </si>
  <si>
    <t>Electric Light or Power Cooperative-REA Project Only-All Employees &amp; Drivers</t>
  </si>
  <si>
    <t>7540</t>
  </si>
  <si>
    <t>ELECTRIC LIGHT OR POWER COOPERATIVE: REA PROJECT ONLY</t>
  </si>
  <si>
    <t>ELECTRIC LIGHT OR POWER COOPERATIVE -REA PROJECT ONLY-ALL EMPLOYEES &amp; DRIVES</t>
  </si>
  <si>
    <t>ELECTRIC Light or Power COOPErative REA project only-&amp; Drivers</t>
  </si>
  <si>
    <t>7580</t>
  </si>
  <si>
    <t>Sewage Disposal Plant Operation &amp; Drivers</t>
  </si>
  <si>
    <t>MUNICIPAL, TOWNSHIP, COUNTY OR STATE EMPLOYEES - Sewage Treatment</t>
  </si>
  <si>
    <t>SEWAGE DISPOSAL PLANT OPERATION</t>
  </si>
  <si>
    <t>SEWERAGE DISPOSAL PLANT OPERATION &amp; Drivers</t>
  </si>
  <si>
    <t>7590</t>
  </si>
  <si>
    <t>Garbage Works</t>
  </si>
  <si>
    <t>Environmental Cleanup-Soil Incineration at Permanent Facility</t>
  </si>
  <si>
    <t>Incinerator-Permanent Facility</t>
  </si>
  <si>
    <t>7600</t>
  </si>
  <si>
    <t>Telecommunications Co.-Cable TV, or Satellite-All Other Employees &amp; Drivers</t>
  </si>
  <si>
    <t>TELEPHONE, TELEGRAPH OR CABLE TELEVISION COMPANY</t>
  </si>
  <si>
    <t>TELECOMMUNICATIONS CO-CABLE TV, OR SATELLITE-ALL OTHER EMPLOYEES &amp; DRIVERS</t>
  </si>
  <si>
    <t>CABLE TV or CABLEVISION INSTALLation &amp; Drivers</t>
  </si>
  <si>
    <t>TELEPHONE OR TELEGRAPH CO &amp; Drivers</t>
  </si>
  <si>
    <t>Burglar Alarm Installation or Repair &amp; Drivers</t>
  </si>
  <si>
    <t>Cable-Computer or Telephone Installation in Buildings &amp; Drivers</t>
  </si>
  <si>
    <t>Closed Circuit Television Systems Installation &amp; Drivers</t>
  </si>
  <si>
    <t>Computer Cable Installation Within Buildings &amp; Drivers</t>
  </si>
  <si>
    <t>Fire Alarm Installation or Repair &amp; Drivers</t>
  </si>
  <si>
    <t>Intercom Systems Installation or Repair &amp; Drivers</t>
  </si>
  <si>
    <t>Music System Installation-Commercial and Industrial &amp; Drivers</t>
  </si>
  <si>
    <t>Satellite Dish Installation-Television-Residential &amp; Drivers</t>
  </si>
  <si>
    <t>Sound Systems Installation or Repair &amp; Drivers</t>
  </si>
  <si>
    <t>Surveillance Camera Installation &amp; Drivers</t>
  </si>
  <si>
    <t>Telecommunications Contractor-Service Connections &amp; Drivers</t>
  </si>
  <si>
    <t>Telephone Installation &amp; Drivers</t>
  </si>
  <si>
    <t>Telephone or Telegraph Co.-All Other Employees &amp; Drivers</t>
  </si>
  <si>
    <t>Telephone Switching Equipment Installation &amp; Drivers</t>
  </si>
  <si>
    <t>Television Community Coaxial Cable Company-Service Connections &amp; Drivers</t>
  </si>
  <si>
    <t>Television Satellite Dish Installation-Residential &amp; Drivers</t>
  </si>
  <si>
    <t>Television Systems Installation-Closed Circuit &amp; Drivers</t>
  </si>
  <si>
    <t>Traffic Counter Installation &amp; Drivers</t>
  </si>
  <si>
    <t>Warning Light Rental and Service &amp; Drivers</t>
  </si>
  <si>
    <t>7601</t>
  </si>
  <si>
    <t>FIRE ALARM, Telephone or Telegraph LINE CONSTRuction &amp; Drivers</t>
  </si>
  <si>
    <t>LIGHTING ROD INSTALLation &amp; Drivers</t>
  </si>
  <si>
    <t>TELEPHONE, Telegraph or Fire Alarm Line CONSTRuction &amp; Drivers</t>
  </si>
  <si>
    <t>7602</t>
  </si>
  <si>
    <t>Fire Alarm, Telephone, or Telegraph Line Construction &amp; Drivers</t>
  </si>
  <si>
    <t>Telecommunications Contractor-Initial Line Installation &amp; Drivers</t>
  </si>
  <si>
    <t>Telephone Line Removal &amp; Drivers</t>
  </si>
  <si>
    <t>Telephone, Telegraph, or Fire Alarm Line Construction &amp; Drivers</t>
  </si>
  <si>
    <t>Television Community Coaxial Cable Company-Initial Line Installation &amp; Drivers</t>
  </si>
  <si>
    <t>7605</t>
  </si>
  <si>
    <t>Burglar and Fire Alarm Installation or Repair &amp; Drivers</t>
  </si>
  <si>
    <t>Intercommunication Systems Installation or Repair &amp; Drivers</t>
  </si>
  <si>
    <t>BURGLAR ALARM INSTALLATION or REPAIR &amp; Drivers</t>
  </si>
  <si>
    <t>FIRE ALARM INSTALLATION or REPAIR &amp; Drivers</t>
  </si>
  <si>
    <t>7610</t>
  </si>
  <si>
    <t>Motion Picture-Production-In Studios or Outside-All Operations Up to the Development of Negatives &amp; Clerical, Drivers</t>
  </si>
  <si>
    <t>Radio or Television Broadcasting Station-All Employees &amp; Clerical, Drivers.</t>
  </si>
  <si>
    <t>Television or Radio Broadcasting Station-All Employees &amp; Clerical, Drivers.</t>
  </si>
  <si>
    <t>Motion Picture-Production-In Studios or Outside-All Operations Including the Development of Negatives, Printing, and All Subsequent Operations &amp; Clerical, Drivers</t>
  </si>
  <si>
    <t>MOTION PICTURE: PRODUCTION</t>
  </si>
  <si>
    <t>RADIO OR TELEVISION BROADCASTING STATION</t>
  </si>
  <si>
    <t>MOTION PICTURE - PROD - STUDIOS OR OUTSIDE - ALL OPS UP TO THE DEVT OF NEGATIVES &amp; CLERICAL, DRIVERS</t>
  </si>
  <si>
    <t>RADIO OR TELEVISION BROADCASTING STATION- ALL EMPLOYEES &amp; C, D</t>
  </si>
  <si>
    <t>TELEVISION OR RADIO BROADCASTING STATION - ALL EMPLOYEES &amp; CLERICAL, DRIVERS</t>
  </si>
  <si>
    <t>RADIO or Television BROADCASTING STATION-ALL EMPLOYEES &amp; Drivers</t>
  </si>
  <si>
    <t>TELEVISION or Radio BROADCASTING STATION- ALL EMPLOYEES &amp; Drivers</t>
  </si>
  <si>
    <t>Computer Software Manufacture-Including Video Production</t>
  </si>
  <si>
    <t>Radio or Television Broadcasting-Field Announcers &amp; Drivers</t>
  </si>
  <si>
    <t>Television and Radio Commercial Production-Video, Etc. &amp; Drivers</t>
  </si>
  <si>
    <t>Television or Radio Broadcasting Station-All Employees &amp; Drivers</t>
  </si>
  <si>
    <t>Video Production-Training, Corporate, and Presentation Videos &amp; Drivers</t>
  </si>
  <si>
    <t>7698</t>
  </si>
  <si>
    <t>ROSTERED VOLUNTEERS - MEDICAL ONLY &amp; Drivers</t>
  </si>
  <si>
    <t>Rostered Volunteers—Medical Only &amp; Drivers</t>
  </si>
  <si>
    <t>7699</t>
  </si>
  <si>
    <t>FIREFIGHTERS - MEDICAL ONLY - &amp; Drivers</t>
  </si>
  <si>
    <t>Firefighters—Medical Only &amp; Drivers</t>
  </si>
  <si>
    <t>7704</t>
  </si>
  <si>
    <t>Fire Patrol or Protective Corps &amp; Drivers.</t>
  </si>
  <si>
    <t>Firefighters &amp; Drivers</t>
  </si>
  <si>
    <t>Protective Corps or Fire Patrol &amp; Drivers.</t>
  </si>
  <si>
    <t>FIRE PATROL OR PROTECTIVE CORPS</t>
  </si>
  <si>
    <t>FIREFIGHTERS</t>
  </si>
  <si>
    <t>FOREST FIRE FIGHTING</t>
  </si>
  <si>
    <t>MUNICIPAL, TOWNSHIP, COUNTY OR STATE EMPLOYEES - Firefighters</t>
  </si>
  <si>
    <t>Fire Patrol or Protective Corps &amp; Drivers</t>
  </si>
  <si>
    <t>Protective Corps or Fire Patrol &amp; Drivers</t>
  </si>
  <si>
    <t>Firefighters-Volunteer &amp; Drivers</t>
  </si>
  <si>
    <t>7705</t>
  </si>
  <si>
    <t>Ambulance Service Companies and EMS (Emergency Medical Service) Providers &amp; Drivers</t>
  </si>
  <si>
    <t>Ambulance Service and EMS (Emergency Medical Service) Providers &amp; Drivers</t>
  </si>
  <si>
    <t>AMBULANCE SERVICE CO AND EMS PROVIDERS AND DRIVERS</t>
  </si>
  <si>
    <t>7710</t>
  </si>
  <si>
    <t>Fire Patrol or Protective Corps &amp; Drivers-No Salvage Operations</t>
  </si>
  <si>
    <t>Forest or Wildland Firefighting &amp; Drivers</t>
  </si>
  <si>
    <t>Firefighters</t>
  </si>
  <si>
    <t>FIRE PATROL OR PROTECTIVE CORPS &amp; DRIVERS - NO SALVAGE OPERATIONS</t>
  </si>
  <si>
    <t>FIREMEN-PAID &amp; Drivers</t>
  </si>
  <si>
    <t>7711</t>
  </si>
  <si>
    <t>Fire Patrol or Protective Corps &amp; Drivers-Volunteer</t>
  </si>
  <si>
    <t>Firefighters &amp; Drivers-Volunteer</t>
  </si>
  <si>
    <t>Forest or Wildland Firefighting &amp; Drivers-Volunteer</t>
  </si>
  <si>
    <t>Firefighters &amp; Drivers—Volunteer</t>
  </si>
  <si>
    <t>FIRE PATROL OR PROTECTIVE CORPS &amp; DRIVERS - VOLUNTEER</t>
  </si>
  <si>
    <t>FIREFIGHTERS &amp; DRIVERS - VOLUNTEER</t>
  </si>
  <si>
    <t>FOREST OR WILDLAND FIREFIGHTING &amp; DRIVERS - VOLUNTEER</t>
  </si>
  <si>
    <t>FIREMEN-VOLUNTEER &amp; Drivers</t>
  </si>
  <si>
    <t>Firefighters, Clerical &amp; Salespersons-Volunteer</t>
  </si>
  <si>
    <t>7712</t>
  </si>
  <si>
    <t>EMERGENCY MANAGEMENT - Volunteers &amp; Drivers</t>
  </si>
  <si>
    <t>7714</t>
  </si>
  <si>
    <t>FIRST AID or RESCUE SQUAD-PAID &amp; PUBLIC &amp; Drivers</t>
  </si>
  <si>
    <t>7715</t>
  </si>
  <si>
    <t>FIRST AID or RESCUE SQUAD-VOLUNTEER &amp; Drivers</t>
  </si>
  <si>
    <t>7717</t>
  </si>
  <si>
    <t>Volunteer Ambulance Service and EMS (Emergency Medical Service) Providers &amp; Drivers</t>
  </si>
  <si>
    <t>7720</t>
  </si>
  <si>
    <t>Detective or Patrol Agency &amp; Drivers</t>
  </si>
  <si>
    <t>Juvenile Detention Center-All Employees &amp; Salespersons, Drivers</t>
  </si>
  <si>
    <t>Patrol or Detective Agency &amp; Drivers</t>
  </si>
  <si>
    <t>Police Officers &amp; Drivers</t>
  </si>
  <si>
    <t>Security Enforcement or Protection-Contract &amp; Drivers</t>
  </si>
  <si>
    <t>Police Officers</t>
  </si>
  <si>
    <t>AIRPORT SECURITY SCREENING: CONTRACT</t>
  </si>
  <si>
    <t>BANKS OR TRUST COMPANIES: EMPLOYEES OF CONTRACTING AGENCIES IN BANK SERVICE: GUARDS, PATROLS OR ARMORED CAR CREWS</t>
  </si>
  <si>
    <t>DETECTIVE OR PATROL AGENCY</t>
  </si>
  <si>
    <t>FOREST RANGERS</t>
  </si>
  <si>
    <t>MUNICIPAL, TOWNSHIP, COUNTY OR STATE EMPLOYEES - Attendants - Juvenile home</t>
  </si>
  <si>
    <t>MUNICIPAL, TOWNSHIP, COUNTY OR STATE EMPLOYEES - Court officer</t>
  </si>
  <si>
    <t>MUNICIPAL, TOWNSHIP, COUNTY OR STATE EMPLOYEES - Police officers</t>
  </si>
  <si>
    <t>MUNICIPAL, TOWNSHIP, COUNTY OR STATE EMPLOYEES - Probation officers</t>
  </si>
  <si>
    <t>SECURITY SCREENING: CONTRACT</t>
  </si>
  <si>
    <t>JUVENILE DETENTION CENTER - ALL EMPLOYEES &amp; SALESPERSONS, DRIVERS</t>
  </si>
  <si>
    <t>POLICE OFFICERS, DETECTIVE OR PATROL AGENCY, JUVENILE DETENTION CTR-ALL EMPLOYEES, SALES &amp; DRIVERS</t>
  </si>
  <si>
    <t>SECURITY ENFORCEMENT OR PROTECTION - CONTRACT &amp; DRIVERS</t>
  </si>
  <si>
    <t>BRIDGE or Vehicular Tunnel OPERATION &amp; Drivers</t>
  </si>
  <si>
    <t>CORRECTIONAL INSTITUTION GUARDS, Policemen Sheriffs’ Officers-PUBLIC &amp; Drivers</t>
  </si>
  <si>
    <t>POLICEMEN, Sheriffs’ Officers or Correctional Institu tional Guards-PAID-PUBLIC &amp; Drivers</t>
  </si>
  <si>
    <t>SHERIFFS’ OFFICERS, Policemen or Correctional Institution Guards-PUBLIC, &amp; Drivers</t>
  </si>
  <si>
    <t>VEHICULAR TUNNEL or Bridge OPERATION &amp; Drivers</t>
  </si>
  <si>
    <t>Flagging Service Contractor &amp; Drivers</t>
  </si>
  <si>
    <t>Pilot Car Service Contractor &amp; Drivers</t>
  </si>
  <si>
    <t>Reforestation-Trapping &amp; Drivers</t>
  </si>
  <si>
    <t>Ambulance Service by Contract &amp; Drivers</t>
  </si>
  <si>
    <t>Armored Car Operation-By Contract &amp; Drivers</t>
  </si>
  <si>
    <t>Courier Services &amp; Drivers</t>
  </si>
  <si>
    <t>Detention Centers &amp; Drivers</t>
  </si>
  <si>
    <t>Escort Vehicle Service Contractor &amp; Drivers</t>
  </si>
  <si>
    <t>Guard Patrols-By Contract &amp; Drivers</t>
  </si>
  <si>
    <t>Jail or Prison &amp; Drivers</t>
  </si>
  <si>
    <t>Prison or Jail &amp; Drivers</t>
  </si>
  <si>
    <t>Security Guard Service &amp; Drivers</t>
  </si>
  <si>
    <t>7721</t>
  </si>
  <si>
    <t>State of Montana Penal or Correctional Institution-All Other Employees &amp; Drivers</t>
  </si>
  <si>
    <t>7722</t>
  </si>
  <si>
    <t>State of Montana Highway Patrol Officers</t>
  </si>
  <si>
    <t>7723</t>
  </si>
  <si>
    <t>DETECTIVE OR PATROL AGENCY - PRIVATE &amp; DRIVERS, SECURITY GUARD SERVICES - PRIVATE &amp; DRIVERS</t>
  </si>
  <si>
    <t>PATROL &amp; DETECTIVE AGENCY - PRIVATE &amp; DRIVERS</t>
  </si>
  <si>
    <t>SECURITY GUARD SERVICES-PRIVATE &amp; DRIVERS</t>
  </si>
  <si>
    <t>DETECTIVE or Patrol AGENCY-&amp; Drivers</t>
  </si>
  <si>
    <t>PATROL or Detective AGENCY &amp; Drivers</t>
  </si>
  <si>
    <t>Detective or Patrol Agency-Private &amp; Drivers</t>
  </si>
  <si>
    <t>7725</t>
  </si>
  <si>
    <t>POLICE OFFICERS - MEDICAL ONLY - &amp; Drivers</t>
  </si>
  <si>
    <t>Police Officers—Medical Only &amp; Drivers</t>
  </si>
  <si>
    <t>7726</t>
  </si>
  <si>
    <t>Police Officers-Volunteer &amp; Clerical, Salespersons</t>
  </si>
  <si>
    <t>7728</t>
  </si>
  <si>
    <t>POLICEMEN-Special, Reserve or Auxiliary- VOLUNTEER-PUBLIC &amp; Drivers</t>
  </si>
  <si>
    <t>7729</t>
  </si>
  <si>
    <t>Volunteer Search and Rescue</t>
  </si>
  <si>
    <t>7855</t>
  </si>
  <si>
    <t>Railroad Construction-Laying or Relaying of Tracks or Maintenance of Way by Contractor-No Work on Elevated Railroads &amp; Drivers</t>
  </si>
  <si>
    <t>RAILROAD CONSTRUCTION - LAYING OR RELAYING TRACKS - MAINTANANCE BY CONTRACTOR &amp; DRIVERS</t>
  </si>
  <si>
    <t>RAILROAD CONSTRUCTION BY CONTRACTORLAYING or Relaying of TRACKS or MAINTENANCE of way-Drivers</t>
  </si>
  <si>
    <t>Railroad Construction-Laying or Re-Laying of Tracks or Maintenance of Way by Contractor-No Work on Elevated Railroads &amp; Drivers</t>
  </si>
  <si>
    <t>Railroad Track Removal &amp; Drivers</t>
  </si>
  <si>
    <t>7904</t>
  </si>
  <si>
    <t>FIREFIGHTERS: WAIVER OF COORDINATION OF BENEFITS - VOLUNTEERS</t>
  </si>
  <si>
    <t>MUNICIPAL, TOWNSHIP, COUNTY OR STATE EMPLOYEES - Firefighters (waiver of coordination of benefits-volunteers)</t>
  </si>
  <si>
    <t>7920</t>
  </si>
  <si>
    <t>SAFETY PATROL: WAIVER OF COORDINATION OF BENEFITS - VOLUNTEERS</t>
  </si>
  <si>
    <t>7979</t>
  </si>
  <si>
    <t>CIVIL DEFENSE WORKERS: WAIVER OF COORDINATION OF BENEFITS - VOLUNTEERS</t>
  </si>
  <si>
    <t>7980</t>
  </si>
  <si>
    <t>AMBULANCE SERVICES: WAIVER OF COORDINATION OF BENEFITS - VOLUNTEERS</t>
  </si>
  <si>
    <t>8001</t>
  </si>
  <si>
    <t>Florist.</t>
  </si>
  <si>
    <t>Store-Florist &amp; Drivers.</t>
  </si>
  <si>
    <t>STORE: FLORIST</t>
  </si>
  <si>
    <t>FLORIST STORE &amp; DRIVERS</t>
  </si>
  <si>
    <t>STORE: FLORIST &amp; Drivers</t>
  </si>
  <si>
    <t>8002</t>
  </si>
  <si>
    <t>Automobile-Rental Co.-All Other Employees &amp; Counter Personnel, Drivers</t>
  </si>
  <si>
    <t>Truck-Rental-All Other Employees &amp; Counter Personnel, Drivers</t>
  </si>
  <si>
    <t>AUTOMOBILE RENTAL CO- ALL OTHER EMPLOYEES &amp; COUNTER PERS &amp; DRIVERS</t>
  </si>
  <si>
    <t>TRUCK - RENTAL - ALL OTHER EMPLOYEES &amp; COUNTER PERSONNEL, DRIVERS</t>
  </si>
  <si>
    <t>8006</t>
  </si>
  <si>
    <t>Coffee, Tea, or Grocer Dealer-Retail.</t>
  </si>
  <si>
    <t>Gasoline Station-Self-Service and Convenience/Grocery-Retail</t>
  </si>
  <si>
    <t>Grocery, Tea or Coffee Dealer-Retail.</t>
  </si>
  <si>
    <t>Household Furnishings or Wearing Apparel Dealer-Retail</t>
  </si>
  <si>
    <t>Store-Coffee, Tea, or Spice-Retail</t>
  </si>
  <si>
    <t>Store-Convenience-Retail.</t>
  </si>
  <si>
    <t>Store-Dairy Products-Retail</t>
  </si>
  <si>
    <t>Store-Delicatessen-Retail</t>
  </si>
  <si>
    <t>Store-Frozen or Frosted Food-Retail</t>
  </si>
  <si>
    <t>Store-Fruit or Vegetable-Retail.</t>
  </si>
  <si>
    <t>Store-Grocery-Retail.</t>
  </si>
  <si>
    <t>Store-Vegetable or Fruit-Retail.</t>
  </si>
  <si>
    <t>Tea, Coffee, or Grocery Dealer-Retail.</t>
  </si>
  <si>
    <t>Wearing Apparel or Household Furnishings Dealer-Retail.</t>
  </si>
  <si>
    <t>Gasoline Station-Self-Service and Grocery-Retail</t>
  </si>
  <si>
    <t>Store-Grocery-Retail</t>
  </si>
  <si>
    <t>GASOLINE STATION SELF-SERVICE AND CONVENIENCE/GROCERY - RETAIL</t>
  </si>
  <si>
    <t>GASOLINE STATION: SELF SERVICE AND CONVENIENCE/GROCERY-RETAIL</t>
  </si>
  <si>
    <t>GROCERY, TEA OR COFFEE DEALER - RETAIL</t>
  </si>
  <si>
    <t>HOUSEHOLD FURNISHINGS OR WEARING APPAREL DEALER - RETAIL</t>
  </si>
  <si>
    <t>STORE - COFFEE, TEA, OR SPICE - RETAIL</t>
  </si>
  <si>
    <t>STORE - CONVENIENCE - RETAIL</t>
  </si>
  <si>
    <t>STORE - DAIRY PRODUCTS -RETAIL</t>
  </si>
  <si>
    <t>STORE - DELICATESSEN - RETAIL</t>
  </si>
  <si>
    <t>STORE - FROZEN OR FROSTED FOOD - RETAIL</t>
  </si>
  <si>
    <t>STORE - FRUIT OR VEGETABLE - RETAIL.</t>
  </si>
  <si>
    <t>STORE - VEGETABLE OR FRUIT - RETAIL</t>
  </si>
  <si>
    <t>Convenience Store</t>
  </si>
  <si>
    <t>Delicatessen-Retail</t>
  </si>
  <si>
    <t>Fruit or Vegetable Store-Retail</t>
  </si>
  <si>
    <t>Grocery Store-Retail</t>
  </si>
  <si>
    <t>Store-Convenience</t>
  </si>
  <si>
    <t>Vegetable or Fruit Store-Retail</t>
  </si>
  <si>
    <t>8072</t>
  </si>
  <si>
    <t>Store-Record, Book, Compact Disc, Software, Video or Audio Cassette-Retail.</t>
  </si>
  <si>
    <t>Store-Software, Book, Record, Compact Disc, Video or Audio Cassette-Retail.</t>
  </si>
  <si>
    <t>Store-Video or Audio Cassette, Book, Record, Compact Disc, Software-Retail.</t>
  </si>
  <si>
    <t>STORE: RETAIL: COFFEE, TEA OR SPICE, DAIRY PRODUCTS, DELICATESSEN, GROCERY, FROZEN FOODS, FRUIT OR VEGETABLE</t>
  </si>
  <si>
    <t>STORE: COFFEE, Tea or Spice-RETAIL &amp; Drivers</t>
  </si>
  <si>
    <t>STORE: DAIRY PRODUCTS-RETAIL-&amp; Drivers</t>
  </si>
  <si>
    <t>STORE: DELICATESSEN-RETAIL-&amp; Drivers</t>
  </si>
  <si>
    <t>STORE: FROZEN or Frosted FOOD-RETAIL-&amp; Drivers</t>
  </si>
  <si>
    <t>STORE: FRUIT or Vegetable-RETAIL-&amp; Drivers</t>
  </si>
  <si>
    <t>STORE: GROCERY-RETAIL-&amp; DRIVERS</t>
  </si>
  <si>
    <t>STORE: VEGETABLE or Fruit-RETAlL-&amp; Drivers</t>
  </si>
  <si>
    <t>GROCERY TEA OR COFFEE DEALER RETAIL &amp; SALESPERSONS, DRIVERS</t>
  </si>
  <si>
    <t>8008</t>
  </si>
  <si>
    <t>Store-Clothing, Wearing Apparel, or Dry Goods-Retail</t>
  </si>
  <si>
    <t>Store-Dry Goods-Retail</t>
  </si>
  <si>
    <t>Store-Shoe-Retail</t>
  </si>
  <si>
    <t>CONCESSIONS: HAT OR COAT CHECK ROOMS</t>
  </si>
  <si>
    <t>STORE: RETAIL: CLOTHING, WEARING APPAREL OR DRY GOODS</t>
  </si>
  <si>
    <t>STORE - DRY GOODS - RETAIL</t>
  </si>
  <si>
    <t>STORE - SHOE - RETAIL</t>
  </si>
  <si>
    <t>STORE: CLOTHING, WEARING APPAREL OR DRY GOODS-RETAIL</t>
  </si>
  <si>
    <t>STORE: CLOTHING, Wearing Apparel or Dry Goods- RETAIL</t>
  </si>
  <si>
    <t>STORE: DRY GOODS-RETAIL</t>
  </si>
  <si>
    <t>STORE: SHOE RETAIL</t>
  </si>
  <si>
    <t>Clothing or Wearing Apparel Store-Retail</t>
  </si>
  <si>
    <t>Clothing Rental Store</t>
  </si>
  <si>
    <t>Shoe Store-Retail</t>
  </si>
  <si>
    <t>Store-Clothing or Wearing Apparel-Retail</t>
  </si>
  <si>
    <t>Store-Clothing Rental</t>
  </si>
  <si>
    <t>8010</t>
  </si>
  <si>
    <t>Bicycles-Retail Sale or Rental</t>
  </si>
  <si>
    <t>Locksmith-Shop and Outside</t>
  </si>
  <si>
    <t>Store-Agriculture Implement-Not Farm Machinery.</t>
  </si>
  <si>
    <t>Store-Audio or Video Parts And Accessories</t>
  </si>
  <si>
    <t>Store-Hardware.</t>
  </si>
  <si>
    <t>Store-Ship Chandler.</t>
  </si>
  <si>
    <t>MONUMENT DEALER</t>
  </si>
  <si>
    <t>RUBBER TIRE DEALER: COUNTER OR SHOWROOM SALES</t>
  </si>
  <si>
    <t>SHIP CHANDLER</t>
  </si>
  <si>
    <t>STORE: AUTO PARTS, BICYCLES, ELECTRICAL HARDWARE, HARDWARE, MILL SUPPLY DEALER, RADIO OR TELEVISION PARTS</t>
  </si>
  <si>
    <t>BICYCLES - RETAIL SALE OR RENTAL</t>
  </si>
  <si>
    <t>LOCKSMITH - SHOP AND OUTSIDE</t>
  </si>
  <si>
    <t>STORE - AGRICULTURE IMPLEMENT - NOT FARM MACHINERY</t>
  </si>
  <si>
    <t>STORE - AUDIO OR VIDEO PARTS AND ACCESSORIES</t>
  </si>
  <si>
    <t>STORE - SHIP CHANDLER</t>
  </si>
  <si>
    <t>STORE: HARDWARE: APPLIES TO WHOLESALE OR RETAIL STORES</t>
  </si>
  <si>
    <t>AUTOMOBILE SALES OR SERVICE AGENCY ACCESSORY or SPARE PARTS STORE</t>
  </si>
  <si>
    <t>STORE: AUTOMOBILE SALES OR SERVICE AGENCY ACCESSORY or SPARE PARTS STORE</t>
  </si>
  <si>
    <t>STORE: HARDWARE</t>
  </si>
  <si>
    <t>STORE: RADIO or Television PARTS AND ACCESSORIES</t>
  </si>
  <si>
    <t>STORE: SHIP CHANDLER</t>
  </si>
  <si>
    <t>STORE: TELEVISION or Radio PARTS AND ACCESSORIES</t>
  </si>
  <si>
    <t>8013</t>
  </si>
  <si>
    <t>Diamond Cutting or Polishing.</t>
  </si>
  <si>
    <t>Optical Stores</t>
  </si>
  <si>
    <t>Precious Stone Setting.</t>
  </si>
  <si>
    <t>Store-Hearing Aid</t>
  </si>
  <si>
    <t>Store-Jewelry.</t>
  </si>
  <si>
    <t>DIAMOND CUTTING OR POLISHING</t>
  </si>
  <si>
    <t>PRECIOUS STONE CUTTING</t>
  </si>
  <si>
    <t>STORE: JEWELRY, HEARING AID, OPTICAL</t>
  </si>
  <si>
    <t>PRECIOUS STONE SETTING</t>
  </si>
  <si>
    <t>STORE - HEARING AID</t>
  </si>
  <si>
    <t>STORE: JEWELRY (WHOLESALE &amp; RETAIL)</t>
  </si>
  <si>
    <t>OPTICIAN</t>
  </si>
  <si>
    <t>STORE: HEARING AID</t>
  </si>
  <si>
    <t>STORE: JEWELRY</t>
  </si>
  <si>
    <t>Jewelry Store</t>
  </si>
  <si>
    <t>Store-Optical</t>
  </si>
  <si>
    <t>Watch Repair</t>
  </si>
  <si>
    <t>8014</t>
  </si>
  <si>
    <t>Store-Furniture Showrooms</t>
  </si>
  <si>
    <t>8015</t>
  </si>
  <si>
    <t>Quick Printing-Copying or Duplicating Service-All Employees &amp; Clerical, Salespersons, Drivers.</t>
  </si>
  <si>
    <t>QUICK PRINT SHOP Quick printing - copying or duplication service.</t>
  </si>
  <si>
    <t>QUICK PRINTING - COPYING OR DUPLICATING - ALL EMPLOYEES, CLERICAL, SALESPERSONS</t>
  </si>
  <si>
    <t>8017</t>
  </si>
  <si>
    <t>Auctioneers.</t>
  </si>
  <si>
    <t>Beer or Ale Dealer-Retail</t>
  </si>
  <si>
    <t>Hat Cleaning</t>
  </si>
  <si>
    <t>Laundry-Self-Service</t>
  </si>
  <si>
    <t>Pawn Shop</t>
  </si>
  <si>
    <t>Shoe Repair Store.</t>
  </si>
  <si>
    <t>Shoe Shining Establishment</t>
  </si>
  <si>
    <t>Store-Five and Ten Cent</t>
  </si>
  <si>
    <t>Store-Floor Covering-Retail</t>
  </si>
  <si>
    <t>Store-Luggage-Retail</t>
  </si>
  <si>
    <t>Store-Paint or Wallpaper-Retail</t>
  </si>
  <si>
    <t>Store-Pet and Pet Supply-Retail</t>
  </si>
  <si>
    <t>Store-Retail NOC</t>
  </si>
  <si>
    <t>Store-Sporting Goods-Retail</t>
  </si>
  <si>
    <t>Tailor Shop.</t>
  </si>
  <si>
    <t>Coffee, Tea or Grocery Dealer-Retail &amp; Salespersons</t>
  </si>
  <si>
    <t>Grocery, Tea or Coffee Dealer-Retail &amp; Salespersons</t>
  </si>
  <si>
    <t>Household Furnishings or Wearing Apparel Dealer-Retail &amp; Salespersons</t>
  </si>
  <si>
    <t>Tea, Coffee or Grocery Dealer-Retail &amp; Salespersons</t>
  </si>
  <si>
    <t>Wearing Apparel or Household Furnishings Dealer-Retail &amp; Salespersons</t>
  </si>
  <si>
    <t>Store-Drug-Retail</t>
  </si>
  <si>
    <t>AUCTIONEERS</t>
  </si>
  <si>
    <t>CONCESSIONS: BEACH CHAIRS AND UMBRELLAS, CIGARETTES, DOOR ATTENDANTS, PARCEL OR LUGGAGE CHECK ROOMS, WASHROOM ATTENDANT</t>
  </si>
  <si>
    <t>DISTRIBUTING COMPANY: IF NO TRANSPORTATION AND NO OTHER BASIC CLASS</t>
  </si>
  <si>
    <t>DOUGHNUT SHOP - RETAIL: COUNTER EMPLOYEES</t>
  </si>
  <si>
    <t>LAUNDRY - SELF-SERVICE</t>
  </si>
  <si>
    <t>NEWS BUTCHERS</t>
  </si>
  <si>
    <t>PAWN SHOPS: RECREATIONAL FACILITIES OR AMUSEMENT DEVICES: ARCADES, SKEE BALL ALLEYS</t>
  </si>
  <si>
    <t>STORE: RETAIL: BEER AND ALE, CAMERA OR PHOTOGRAPHIC SUPPLIES, DRUG, FLOOR COVERINGS, LUGGAGE, PAINT AND WALLPAPER, PETS, PHARMACEUTICAL OR SURGICAL SUPPLIES, SPORTING GOODS - NOC</t>
  </si>
  <si>
    <t>TAILOR SHOP</t>
  </si>
  <si>
    <t>Fireworks Sales-Retail</t>
  </si>
  <si>
    <t>LAUNDRY SELF-SERVICE</t>
  </si>
  <si>
    <t>SHOE REPAIR STORE</t>
  </si>
  <si>
    <t>STORE - FIVE AND TEN CENT</t>
  </si>
  <si>
    <t>STORE - FLOOR COVERING - RETAIL</t>
  </si>
  <si>
    <t>STORE - LUGGAGE - RETAIL</t>
  </si>
  <si>
    <t>STORE - PAINT OR WALLPAPER - RETAIL</t>
  </si>
  <si>
    <t>STORE - PET AND PET SUPPLY - RETAIL</t>
  </si>
  <si>
    <t>STORE - SPORTING GOODS - RETAIL</t>
  </si>
  <si>
    <t>STORE: RETAIL NOC</t>
  </si>
  <si>
    <t>PET SHOP-RETAIL</t>
  </si>
  <si>
    <t>STORE: BOARDWALK RUG AUCTIONEERS</t>
  </si>
  <si>
    <t>STORE: PET SHOP-RETAIL Includes animal grooming</t>
  </si>
  <si>
    <t>Bakeries-Retail Store Sales</t>
  </si>
  <si>
    <t>Coffee Retailer</t>
  </si>
  <si>
    <t>Coffee, Tea or Spice Store</t>
  </si>
  <si>
    <t>Food Cart or Stand</t>
  </si>
  <si>
    <t>Ice Cream Stores</t>
  </si>
  <si>
    <t>Aircraft Parts Dealer-Retail &amp; Drivers</t>
  </si>
  <si>
    <t>Aluminum Can Collection Station-No Processing &amp; Drivers</t>
  </si>
  <si>
    <t>Appliance Dealer-Retail &amp; Drivers</t>
  </si>
  <si>
    <t>Art and Craft Supply Store-Retail &amp; Drivers</t>
  </si>
  <si>
    <t>Auctioneers &amp; Drivers</t>
  </si>
  <si>
    <t>Audiovisual Aid Stores-Retail &amp; Drivers</t>
  </si>
  <si>
    <t>Baby Furniture and Accessories Store-Retail &amp; Drivers</t>
  </si>
  <si>
    <t>Bearings Dealer-Retail &amp; Drivers</t>
  </si>
  <si>
    <t>Beverage Stores-Retail &amp; Drivers</t>
  </si>
  <si>
    <t>Bicycle Sales and Service-Retail &amp; Drivers</t>
  </si>
  <si>
    <t>Bingo Parlors &amp; Drivers</t>
  </si>
  <si>
    <t>Bolt and Screw Dealer-Retail &amp; Drivers</t>
  </si>
  <si>
    <t>Book Stores-Retail &amp; Drivers</t>
  </si>
  <si>
    <t>Bus Station Agents-By Contract &amp; Drivers</t>
  </si>
  <si>
    <t>Camera or Photographic Supply Stores-Retail &amp; Drivers</t>
  </si>
  <si>
    <t>Can-Aluminum-Collection Station-No Processing &amp; Drivers</t>
  </si>
  <si>
    <t>Car Wash-Self Service &amp; Drivers</t>
  </si>
  <si>
    <t>Carpet Store-Retail &amp; Drivers</t>
  </si>
  <si>
    <t>Ceiling Fan-Sales &amp; Repair-Retail &amp; Drivers</t>
  </si>
  <si>
    <t>Cellular Telephone Sales, Installation and Repair-Retail &amp; Drivers</t>
  </si>
  <si>
    <t>Chain Saw Sales and Service-Retail &amp; Drivers</t>
  </si>
  <si>
    <t>Coin Dealer-Retail &amp; Drivers</t>
  </si>
  <si>
    <t>Computer and Data Processing Services-Computer Sales-Retail Store &amp; Drivers</t>
  </si>
  <si>
    <t>Dairy Equipment Dealer-Retail &amp; Drivers</t>
  </si>
  <si>
    <t>Dog Grooming Service &amp; Drivers</t>
  </si>
  <si>
    <t>Drapery and Upholstery Store-Retail &amp; Drivers</t>
  </si>
  <si>
    <t>Electrical Appliance Dealer-Retail &amp; Drivers</t>
  </si>
  <si>
    <t>Electrical Supplies Dealer-Retail &amp; Drivers</t>
  </si>
  <si>
    <t>Electronic Equipment Dealer-Retail &amp; Drivers</t>
  </si>
  <si>
    <t>Equipment Rental-Hand Tools &amp; Drivers</t>
  </si>
  <si>
    <t>Fastener Dealer-Retail &amp; Drivers</t>
  </si>
  <si>
    <t>Fireworks Sales-Retail &amp; Drivers</t>
  </si>
  <si>
    <t>Five and Ten Cent Store-Retail &amp; Drivers</t>
  </si>
  <si>
    <t>Floor Covering Store-Retail &amp; Drivers</t>
  </si>
  <si>
    <t>Florist-Retail &amp; Drivers</t>
  </si>
  <si>
    <t>Garden Supply Stores-Retail &amp; Drivers</t>
  </si>
  <si>
    <t>Gasoline Stations-Self-Service Exclusively &amp; Drivers</t>
  </si>
  <si>
    <t>Golf Cart Rental or Repair-No Other Operations &amp; Drivers</t>
  </si>
  <si>
    <t>Gun Sales and Services-Retail &amp; Drivers</t>
  </si>
  <si>
    <t>Hardware Store-Retail &amp; Drivers</t>
  </si>
  <si>
    <t>Hat Cleaning &amp; Drivers</t>
  </si>
  <si>
    <t>Health Food Stores-Retail &amp; Drivers</t>
  </si>
  <si>
    <t>Hospital Supply Dealer-Retail &amp; Drivers</t>
  </si>
  <si>
    <t>Hotel Supply Dealer-Retail &amp; Drivers</t>
  </si>
  <si>
    <t>Household Electrical Appliance Repair &amp; Drivers</t>
  </si>
  <si>
    <t>Ice Cream Parlors &amp; Drivers</t>
  </si>
  <si>
    <t>Ice Dealer-Retail &amp; Drivers</t>
  </si>
  <si>
    <t>Janitor Supply Dealer-Retail &amp; Drivers</t>
  </si>
  <si>
    <t>Kitchen Appliance Dealer-Retail &amp; Drivers</t>
  </si>
  <si>
    <t>Laundry Pickup Station-No Laundry Operations at the Same Location</t>
  </si>
  <si>
    <t>Laundry Supply Dealer-Retail &amp; Drivers</t>
  </si>
  <si>
    <t>Laundry-Self Service &amp; Drivers</t>
  </si>
  <si>
    <t>Lawn Mower Sales and Service-Retail &amp; Drivers</t>
  </si>
  <si>
    <t>Liquor and Wine Dealer-Retail &amp; Drivers</t>
  </si>
  <si>
    <t>Locksmiths &amp; Drivers</t>
  </si>
  <si>
    <t>Medical Equipment (Portable) and Supplies Dealer-Retail &amp; Drivers</t>
  </si>
  <si>
    <t>Mobile Communication Sales, Installation and Service-Retail &amp; Drivers</t>
  </si>
  <si>
    <t>Music Store-Retail &amp; Drivers</t>
  </si>
  <si>
    <t>News Agent or Dealer of Magazines, Newspapers, or Other Periodicals-Retail &amp; Drivers</t>
  </si>
  <si>
    <t>Nursery-Garden Supply-Retail &amp; Drivers</t>
  </si>
  <si>
    <t>Office Supply Stores-Retail &amp; Drivers</t>
  </si>
  <si>
    <t>Paint Stores-Retail &amp; Drivers</t>
  </si>
  <si>
    <t>Pawn Shops &amp; Drivers</t>
  </si>
  <si>
    <t>Pet Grooming &amp; Drivers</t>
  </si>
  <si>
    <t>Pet Store-Retail &amp; Drivers</t>
  </si>
  <si>
    <t>Pharmaceutical or Surgical Supply Stores-Retail &amp; Drivers</t>
  </si>
  <si>
    <t>Photographic and Camera Supply Stores-Retail &amp; Drivers</t>
  </si>
  <si>
    <t>Picture Framing-Custom &amp; Drivers</t>
  </si>
  <si>
    <t>Plant Rental or Maintenance-Tropical, Shrubbery, Flowers and Trees &amp; Drivers</t>
  </si>
  <si>
    <t>Plastic Scrap Dealer-No Processing-Retail &amp; Drivers</t>
  </si>
  <si>
    <t>Radio and Television Parts Sales-Retail &amp; Drivers</t>
  </si>
  <si>
    <t>Radio Sales and Service-No Antennae Erection-Retail &amp; Drivers</t>
  </si>
  <si>
    <t>Record &amp; Tape Stores-Retail &amp; Drivers</t>
  </si>
  <si>
    <t>Retail Store NOC &amp; Drivers</t>
  </si>
  <si>
    <t>Sewing Machine Sales and Service-Retail &amp; Drivers</t>
  </si>
  <si>
    <t>Shoe Repair Store &amp; Drivers</t>
  </si>
  <si>
    <t>Shoe Shining Establishment &amp; Drivers</t>
  </si>
  <si>
    <t>Soft Drink Dealer-No Bottling-Retail &amp; Drivers</t>
  </si>
  <si>
    <t>Sporting Goods Store-Retail &amp; Drivers</t>
  </si>
  <si>
    <t>Stereo Equipment Sales, Service and Installation-Retail &amp; Drivers</t>
  </si>
  <si>
    <t>Store-Aircraft Parts Dealer-Retail &amp; Drivers</t>
  </si>
  <si>
    <t>Store-Appliance-Retail &amp; Drivers</t>
  </si>
  <si>
    <t>Store-Art &amp; Craft Supply-Retail &amp; Drivers</t>
  </si>
  <si>
    <t>Store-Audiovisual Aid-Retail &amp; Drivers</t>
  </si>
  <si>
    <t>Store-Baby Furniture and Accessories-Retail &amp; Drivers</t>
  </si>
  <si>
    <t>Store-Bearings-Retail &amp; Drivers</t>
  </si>
  <si>
    <t>Store-Beverage-Retail &amp; Drivers</t>
  </si>
  <si>
    <t>Store-Bicycle-Retail &amp; Drivers</t>
  </si>
  <si>
    <t>Store-Bolt &amp; Screw-Retail &amp; Drivers</t>
  </si>
  <si>
    <t>Store-Book-Retail &amp; Drivers</t>
  </si>
  <si>
    <t>Store-Camera or Photographic Supply-Retail &amp; Drivers</t>
  </si>
  <si>
    <t>Store-Carpet-Retail &amp; Drivers</t>
  </si>
  <si>
    <t>Store-Ceiling Fan-Sales and Repair-Retail &amp; Drivers</t>
  </si>
  <si>
    <t>Store-Cellular Telephone Sales, Installation and Repair-Sales &amp; Repair-Retail &amp; Drivers</t>
  </si>
  <si>
    <t>Store-Chain Saw Sales and Service-Retail &amp; Drivers</t>
  </si>
  <si>
    <t>Store-Coin-Retail &amp; Drivers</t>
  </si>
  <si>
    <t>Store-Computer Sales-Retail &amp; Drivers</t>
  </si>
  <si>
    <t>Store-Dairy Equipment-Retail &amp; Drivers</t>
  </si>
  <si>
    <t>Store-Drapery &amp; Upholstery-Retail &amp; Drivers</t>
  </si>
  <si>
    <t>Store-Electrical Appliance-Retail &amp; Drivers</t>
  </si>
  <si>
    <t>Store-Electrical Supplies-Retail &amp; Drivers</t>
  </si>
  <si>
    <t>Store-Electronic Equipment-Retail &amp; Drivers</t>
  </si>
  <si>
    <t>Store-Equipment Rental-Hand Tools &amp; Drivers</t>
  </si>
  <si>
    <t>Store-Fastener-Retail &amp; Drivers</t>
  </si>
  <si>
    <t>Store-Fireworks-Retail &amp; Drivers</t>
  </si>
  <si>
    <t>Store-Five and Ten Cent-Retail &amp; Drivers</t>
  </si>
  <si>
    <t>Store-Floor Covering-Retail &amp; Drivers</t>
  </si>
  <si>
    <t>Store-Florist-Retail &amp; Drivers</t>
  </si>
  <si>
    <t>Store-Garden Supply-Retail &amp; Drivers</t>
  </si>
  <si>
    <t>Store-Gun Sales and Services-Retail &amp; Drivers</t>
  </si>
  <si>
    <t>Store-Hardware-Retail &amp; Drivers</t>
  </si>
  <si>
    <t>Store-Health Food-Retail &amp; Drivers</t>
  </si>
  <si>
    <t>Store-Hospital Supply-Retail &amp; Drivers</t>
  </si>
  <si>
    <t>Store-Hotel Supply-Retail &amp; Drivers</t>
  </si>
  <si>
    <t>Store-Ice-Retail &amp; Drivers</t>
  </si>
  <si>
    <t>Store-Janitor Supply-Retail &amp; Drivers</t>
  </si>
  <si>
    <t>Store-Kitchen Appliance-Retail &amp; Drivers</t>
  </si>
  <si>
    <t>Store-Laundry Supply-Retail &amp; Drivers</t>
  </si>
  <si>
    <t>Store-Lawn Mower Sales and Service-Retail &amp; Drivers</t>
  </si>
  <si>
    <t>Store-Liquor &amp; Wine-Retail &amp; Drivers</t>
  </si>
  <si>
    <t>Store-Medical Equipment (Portable) and Supplies-Retail &amp; Drivers</t>
  </si>
  <si>
    <t>Store-Mobile Communication Sales, Installation, and Service-Retail &amp; Drivers</t>
  </si>
  <si>
    <t>Store-Music-Retail &amp; Drivers</t>
  </si>
  <si>
    <t>Store-Office Supply-Retail &amp; Drivers</t>
  </si>
  <si>
    <t>Store-Paint-Retail &amp; Drivers</t>
  </si>
  <si>
    <t>Store-Pet-Retail &amp; Drivers</t>
  </si>
  <si>
    <t>Store-Pharmaceutical or Surgical Supply-Retail &amp; Drivers</t>
  </si>
  <si>
    <t>Store-Photographic and Camera Supply-Retail &amp; Drivers</t>
  </si>
  <si>
    <t>Store-Plastic Scrap-No Processing-Retail &amp; Drivers</t>
  </si>
  <si>
    <t>Store-Radio and Television Parts-Retail &amp; Drivers</t>
  </si>
  <si>
    <t>Store-Radio Sales and Service-No Antennae Erection-Retail &amp; Drivers</t>
  </si>
  <si>
    <t>Store-Record and Tape-Retail &amp; Drivers</t>
  </si>
  <si>
    <t>Store-Retail NOC &amp; Drivers</t>
  </si>
  <si>
    <t>Store-Sewing Machine-Retail Sales and Service &amp; Drivers</t>
  </si>
  <si>
    <t>Store-Shoe Repair &amp; Drivers</t>
  </si>
  <si>
    <t>Store-Soft Drink-No Bottling-Retail &amp; Drivers</t>
  </si>
  <si>
    <t>Store-Sporting Goods-Retail &amp; Drivers</t>
  </si>
  <si>
    <t>Store-Stereo Equipment Sales, Service, and Installation-Retail &amp; Drivers</t>
  </si>
  <si>
    <t>Store-Telephone (Mobile) Sales, Installation &amp; Service-Retail &amp; Drivers</t>
  </si>
  <si>
    <t>Store-Television Sales and Service-No Antennae Erection or Repair-Retail &amp; Drivers</t>
  </si>
  <si>
    <t>Store-Tile-Retail &amp; Drivers</t>
  </si>
  <si>
    <t>Store-Toy-Retail &amp; Drivers</t>
  </si>
  <si>
    <t>Store-Trophy-Retail &amp; Drivers</t>
  </si>
  <si>
    <t>Store-Upholstery Material-Retail &amp; Drivers</t>
  </si>
  <si>
    <t>Store-Vacuum Cleaners Sales &amp; Service-Retail &amp; Drivers</t>
  </si>
  <si>
    <t>Store-Video Rental &amp; Drivers</t>
  </si>
  <si>
    <t>Store-Vitamin and Health Food-Retail &amp; Drivers</t>
  </si>
  <si>
    <t>Store-Wine &amp; Liquor-Retail &amp; Drivers</t>
  </si>
  <si>
    <t>Telephone-Mobile-Sales, Installation and Service-Retail &amp; Drivers</t>
  </si>
  <si>
    <t>Television Sales and Service-No Antennae Erection or Repair-Retail &amp; Drivers</t>
  </si>
  <si>
    <t>Tile Dealer-Retail &amp; Drivers</t>
  </si>
  <si>
    <t>Toy Dealer-Retail &amp; Drivers</t>
  </si>
  <si>
    <t>Trophy Stores-Retail &amp; Drivers</t>
  </si>
  <si>
    <t>Upholstery Material Dealer-Retail &amp; Drivers</t>
  </si>
  <si>
    <t>Vacuum Cleaner Sales &amp; Service-Retail &amp; Drivers</t>
  </si>
  <si>
    <t>Video Game Room Operation &amp; Drivers</t>
  </si>
  <si>
    <t>Video Rental Store &amp; Drivers</t>
  </si>
  <si>
    <t>Vitamin and Health Food Stores-Retail &amp; Drivers</t>
  </si>
  <si>
    <t>Wine &amp; Liquor Dealer-Retail &amp; Drivers</t>
  </si>
  <si>
    <t>Yogurt Shops &amp; Drivers</t>
  </si>
  <si>
    <t>8018</t>
  </si>
  <si>
    <t>Barber or Beauty Parlor Supply House</t>
  </si>
  <si>
    <t>Egg Dealer-Wholesale.</t>
  </si>
  <si>
    <t>Mill Supply Dealer</t>
  </si>
  <si>
    <t>Packaging-Contract</t>
  </si>
  <si>
    <t>Sawdust Dealer</t>
  </si>
  <si>
    <t>Soft Drink Distributors-Wholesale.</t>
  </si>
  <si>
    <t>Store-Floor Covering-Wholesale</t>
  </si>
  <si>
    <t>Store-Fruit or Vegetable-Wholesale</t>
  </si>
  <si>
    <t>Store-Grocery-Wholesale</t>
  </si>
  <si>
    <t>Store-Paint or Wallpaper-Wholesale</t>
  </si>
  <si>
    <t>Store-Pet and Pet Supply-Wholesale</t>
  </si>
  <si>
    <t>Store-Vegetable or Fruit-Wholesale</t>
  </si>
  <si>
    <t>Store-Wholesale-NOC</t>
  </si>
  <si>
    <t>Welding Supply Dealer</t>
  </si>
  <si>
    <t>Warehousing-Groceries Only</t>
  </si>
  <si>
    <t>CLIPPINGS DEALER</t>
  </si>
  <si>
    <t>COTTON MERCHANT</t>
  </si>
  <si>
    <t>COTTON STORAGE</t>
  </si>
  <si>
    <t>FEATHERS: WASHING, STEAMING, CLEANING AND RENOVATING</t>
  </si>
  <si>
    <t>STORE: WHOLESALE: FLOOR COVERINGS, FRUIT OR VEGETABLE, GROCERY, HIDE OR LEATHER, PAINT OR WALLPAPER, SAUSAGE CASINGS, SOFT DRINKS - NOC</t>
  </si>
  <si>
    <t>WIPING CLOTH DEALER</t>
  </si>
  <si>
    <t>WOOL MERCHANT</t>
  </si>
  <si>
    <t>Fireworks Sales-Wholesale</t>
  </si>
  <si>
    <t>EGG DEALER - WHOLESALE</t>
  </si>
  <si>
    <t>PACKAGING - CONTRACT</t>
  </si>
  <si>
    <t>SOFT DRINK DISTRIBUTORS - WHOLESALE</t>
  </si>
  <si>
    <t>STORE - FLOOR COVERING - WHOLESALE</t>
  </si>
  <si>
    <t>STORE - FRUIT OR VEGETABLE - WHOLESALE</t>
  </si>
  <si>
    <t>STORE - GROCERY - WHOLESALE</t>
  </si>
  <si>
    <t>STORE - PAINT OR WALLPAPER -WHOLESALE</t>
  </si>
  <si>
    <t>STORE - PET AND PET SUPPLY - WHOLESALE</t>
  </si>
  <si>
    <t>STORE - VEGETABLE OR FRUIT - WHOLESALE</t>
  </si>
  <si>
    <t>STORE: WHOLESALE NOC</t>
  </si>
  <si>
    <t>STORE WHOLESALE NOC</t>
  </si>
  <si>
    <t>Aircraft Parts Dealer-Wholesale &amp; Drivers</t>
  </si>
  <si>
    <t>Appliance Dealer-Wholesale &amp; Drivers</t>
  </si>
  <si>
    <t>Art and Craft Supply Dealer-Wholesale &amp; Drivers</t>
  </si>
  <si>
    <t>Audiovisual Aid Dealer-Wholesale &amp; Drivers</t>
  </si>
  <si>
    <t>Baby Furniture and Accessories Dealer-Wholesale &amp; Drivers</t>
  </si>
  <si>
    <t>Bearings Dealer-Wholesale &amp; Drivers</t>
  </si>
  <si>
    <t>Beverage Dealer-Wholesale &amp; Drivers</t>
  </si>
  <si>
    <t>Bicycle Dealer-Wholesale &amp; Drivers</t>
  </si>
  <si>
    <t>Bolt and Screw Dealer-Wholesale &amp; Drivers</t>
  </si>
  <si>
    <t>Book Dealer-Wholesale &amp; Drivers</t>
  </si>
  <si>
    <t>Camera or Photographic Supply Dealer-Wholesale &amp; Drivers</t>
  </si>
  <si>
    <t>Carpet Dealer-Wholesale &amp; Drivers</t>
  </si>
  <si>
    <t>Ceiling Fan Dealer-Wholesale &amp; Drivers</t>
  </si>
  <si>
    <t>Cellular Telephone Dealer-Wholesale &amp; Drivers</t>
  </si>
  <si>
    <t>Chain Saw Dealer-Wholesale &amp; Drivers</t>
  </si>
  <si>
    <t>Coin Dealer-Wholesale &amp; Drivers</t>
  </si>
  <si>
    <t>Computer Dealer-Wholesale &amp; Drivers</t>
  </si>
  <si>
    <t>Dairy Equipment Dealer-Wholesale &amp; Drivers</t>
  </si>
  <si>
    <t>Drapery and Upholstery Dealer-Wholesale &amp; Drivers</t>
  </si>
  <si>
    <t>Electrical Appliance Dealer-Wholesale &amp; Drivers</t>
  </si>
  <si>
    <t>Electrical Supplies Dealer-Wholesale &amp; Drivers</t>
  </si>
  <si>
    <t>Electronic Equipment Dealer-Wholesale &amp; Drivers</t>
  </si>
  <si>
    <t>Fastener Dealer-Wholesale &amp; Drivers</t>
  </si>
  <si>
    <t>Fireworks Dealer-Wholesale &amp; Drivers</t>
  </si>
  <si>
    <t>Floor Covering Dealer-Wholesale &amp; Drivers</t>
  </si>
  <si>
    <t>Florist-Wholesale &amp; Drivers</t>
  </si>
  <si>
    <t>Garden Supply Dealer-Wholesale &amp; Drivers</t>
  </si>
  <si>
    <t>Gun Dealer-Wholesale &amp; Drivers</t>
  </si>
  <si>
    <t>Health Food Dealer-Wholesale &amp; Drivers</t>
  </si>
  <si>
    <t>Hospital Supply Dealer-Wholesale &amp; Drivers</t>
  </si>
  <si>
    <t>Hotel Supply Dealer-Wholesale &amp; Drivers</t>
  </si>
  <si>
    <t>Ice Dealer-Wholesale &amp; Drivers</t>
  </si>
  <si>
    <t>Janitor Supply Dealer-Wholesale &amp; Drivers</t>
  </si>
  <si>
    <t>Kitchen Appliance Dealer-Wholesale &amp; Drivers</t>
  </si>
  <si>
    <t>Laundry Supply Dealer-Wholesale &amp; Drivers</t>
  </si>
  <si>
    <t>Lawn Mower Dealer-Wholesale &amp; Drivers</t>
  </si>
  <si>
    <t>Liquor and Wine Dealer-Wholesale &amp; Drivers</t>
  </si>
  <si>
    <t>Medical Equipment (Portable) and Supplies Dealer-Wholesale &amp; Drivers</t>
  </si>
  <si>
    <t>Mobile Communication Dealer-Wholesale &amp; Drivers</t>
  </si>
  <si>
    <t>Music Dealer-Wholesale &amp; Drivers</t>
  </si>
  <si>
    <t>News Agent or Dealer of Magazines, Newspapers, or Other Periodicals-Wholesale &amp; Drivers</t>
  </si>
  <si>
    <t>Nursery-Garden Supply-Wholesale &amp; Drivers</t>
  </si>
  <si>
    <t>Office Supply Dealer-Wholesale &amp; Drivers</t>
  </si>
  <si>
    <t>Packaging Small Items-By Contract &amp; Drivers</t>
  </si>
  <si>
    <t>Paint Dealer-Wholesale &amp; Drivers</t>
  </si>
  <si>
    <t>Pet Supplies Dealer-Wholesale &amp; Drivers</t>
  </si>
  <si>
    <t>Pharmaceutical or Surgical Supply Stores-Wholesale &amp; Drivers</t>
  </si>
  <si>
    <t>Photographic and Camera Supply Stores-Wholesale &amp; Drivers</t>
  </si>
  <si>
    <t>Plastic Pellet Packaging-No Processing &amp; Drivers</t>
  </si>
  <si>
    <t>Plastic Scrap Dealer-No Processing-Wholesale &amp; Drivers</t>
  </si>
  <si>
    <t>Radio and Television Parts Dealer-Wholesale &amp; Drivers</t>
  </si>
  <si>
    <t>Radio Dealer-No Antennae Erection-Wholesale &amp; Drivers</t>
  </si>
  <si>
    <t>Record &amp; Tape Dealer-Wholesale &amp; Drivers</t>
  </si>
  <si>
    <t>Sewing Machine Dealer-Wholesale &amp; Drivers</t>
  </si>
  <si>
    <t>Soft Drink Dealer-No Bottling-Wholesale &amp; Drivers</t>
  </si>
  <si>
    <t>Sporting Goods Dealer-Wholesale &amp; Drivers</t>
  </si>
  <si>
    <t>Stereo Equipment Dealer-Wholesale &amp; Drivers</t>
  </si>
  <si>
    <t>Store-Aircraft Parts Dealer-Wholesale &amp; Drivers</t>
  </si>
  <si>
    <t>Store-Appliance-Wholesale &amp; Drivers</t>
  </si>
  <si>
    <t>Store-Art &amp; Craft Supply-Wholesale &amp; Drivers</t>
  </si>
  <si>
    <t>Store-Audiovisual Aid-Wholesale &amp; Drivers</t>
  </si>
  <si>
    <t>Store-Baby Furniture and Accessories-Wholesale &amp; Drivers</t>
  </si>
  <si>
    <t>Store-Bearings-Wholesale &amp; Drivers</t>
  </si>
  <si>
    <t>Store-Beverage-Wholesale &amp; Drivers</t>
  </si>
  <si>
    <t>Store-Bicycle-Wholesale &amp; Drivers</t>
  </si>
  <si>
    <t>Store-Bolt &amp; Screw-Wholesale &amp; Drivers</t>
  </si>
  <si>
    <t>Store-Book-Wholesale &amp; Drivers</t>
  </si>
  <si>
    <t>Store-Camera or Photographic Supply-Wholesale &amp; Drivers</t>
  </si>
  <si>
    <t>Store-Carpet-Wholesale &amp; Drivers</t>
  </si>
  <si>
    <t>Store-Ceiling Fan-Wholesale &amp; Drivers</t>
  </si>
  <si>
    <t>Store-Cellular Telephone-Wholesale &amp; Drivers</t>
  </si>
  <si>
    <t>Store-Chain Saw-Wholesale &amp; Drivers</t>
  </si>
  <si>
    <t>Store-Coin-Wholesale &amp; Drivers</t>
  </si>
  <si>
    <t>Store-Computer-Wholesale &amp; Drivers</t>
  </si>
  <si>
    <t>Store-Dairy Equipment-Wholesale &amp; Drivers</t>
  </si>
  <si>
    <t>Store-Drapery &amp; Upholstery-Wholesale &amp; Drivers</t>
  </si>
  <si>
    <t>Store-Electrical Appliance-Wholesale &amp; Drivers</t>
  </si>
  <si>
    <t>Store-Electrical Supplies-Wholesale &amp; Drivers</t>
  </si>
  <si>
    <t>Store-Electronic Equipment-Wholesale &amp; Drivers</t>
  </si>
  <si>
    <t>Store-Fastener-Wholesale &amp; Drivers</t>
  </si>
  <si>
    <t>Store-Fireworks-Wholesale &amp; Drivers</t>
  </si>
  <si>
    <t>Store-Five and Ten Cent-Wholesale &amp; Drivers</t>
  </si>
  <si>
    <t>Store-Floor Covering-Wholesale &amp; Drivers</t>
  </si>
  <si>
    <t>Store-Florist-Wholesale &amp; Drivers</t>
  </si>
  <si>
    <t>Store-Garden Supply-Wholesale &amp; Drivers</t>
  </si>
  <si>
    <t>Store-Gun-Wholesale &amp; Drivers</t>
  </si>
  <si>
    <t>Store-Health Food-Wholesale &amp; Drivers</t>
  </si>
  <si>
    <t>Store-Hospital Supply-Wholesale &amp; Drivers</t>
  </si>
  <si>
    <t>Store-Hotel Supply-Wholesale &amp; Drivers</t>
  </si>
  <si>
    <t>Store-Ice-Wholesale &amp; Drivers</t>
  </si>
  <si>
    <t>Store-Janitor Supply-Wholesale &amp; Drivers</t>
  </si>
  <si>
    <t>Store-Kitchen Appliance-Wholesale &amp; Drivers</t>
  </si>
  <si>
    <t>Store-Laundry Supply-Wholesale &amp; Drivers</t>
  </si>
  <si>
    <t>Store-Lawn Mower-Wholesale &amp; Drivers</t>
  </si>
  <si>
    <t>Store-Liquor &amp; Wine-Wholesale &amp; Drivers</t>
  </si>
  <si>
    <t>Store-Medical Equipment (Portable) and Supplies-Wholesale &amp; Drivers</t>
  </si>
  <si>
    <t>Store-Mobile Communication-Wholesale &amp; Drivers</t>
  </si>
  <si>
    <t>Store-Music-Wholesale &amp; Drivers</t>
  </si>
  <si>
    <t>Store-Office Supply-Wholesale &amp; Drivers</t>
  </si>
  <si>
    <t>Store-Paint-Wholesale &amp; Drivers</t>
  </si>
  <si>
    <t>Store-Pet Supplies-Wholesale &amp; Drivers</t>
  </si>
  <si>
    <t>Store-Pharmaceutical or Surgical Supply-Wholesale &amp; Drivers</t>
  </si>
  <si>
    <t>Store-Photographic and Camera Supply-Wholesale &amp; Drivers</t>
  </si>
  <si>
    <t>Store-Plastic Scrap-No Processing-Wholesale &amp; Drivers</t>
  </si>
  <si>
    <t>Store-Radio and Television Parts-Wholesale &amp; Drivers</t>
  </si>
  <si>
    <t>Store-Radio-No Antennae Erection-Wholesale &amp; Drivers</t>
  </si>
  <si>
    <t>Store-Record and Tape-Wholesale &amp; Drivers</t>
  </si>
  <si>
    <t>Store-Sewing Machine-Wholesale &amp; Drivers</t>
  </si>
  <si>
    <t>Store-Soft Drink-No Bottling-Wholesale &amp; Drivers</t>
  </si>
  <si>
    <t>Store-Sporting Goods-Wholesale &amp; Drivers</t>
  </si>
  <si>
    <t>Store-Stereo Equipment-Wholesale &amp; Drivers</t>
  </si>
  <si>
    <t>Store-Telephone (Mobile)-Wholesale &amp; Drivers</t>
  </si>
  <si>
    <t>Store-Television-No Antennae Erection or Repair-Wholesale &amp; Drivers</t>
  </si>
  <si>
    <t>Store-Tile-Wholesale &amp; Drivers</t>
  </si>
  <si>
    <t>Store-Tire-Wholesale-No Shop Operations &amp; Drivers</t>
  </si>
  <si>
    <t>Store-Toy-Wholesale &amp; Drivers</t>
  </si>
  <si>
    <t>Store-Trophy-Wholesale &amp; Drivers</t>
  </si>
  <si>
    <t>Store-Upholstery Material-Wholesale &amp; Drivers</t>
  </si>
  <si>
    <t>Store-Vacuum Cleaner-Wholesale &amp; Drivers</t>
  </si>
  <si>
    <t>Store-Vitamin and Health Food-Wholesale &amp; Drivers</t>
  </si>
  <si>
    <t>Store-Wholesale NOC &amp; Drivers</t>
  </si>
  <si>
    <t>Store-Wine &amp; Liquor-Wholesale &amp; Drivers</t>
  </si>
  <si>
    <t>Telephone (Mobile) Dealer-Wholesale &amp; Drivers</t>
  </si>
  <si>
    <t>Television Dealer-No Antennae Erection or Repair-Wholesale &amp; Drivers</t>
  </si>
  <si>
    <t>Tile Dealer-Wholesale &amp; Drivers</t>
  </si>
  <si>
    <t>Tire Dealer-Wholesale-No Shop Operations &amp; Drivers</t>
  </si>
  <si>
    <t>Toy Dealer-Wholesale &amp; Drivers</t>
  </si>
  <si>
    <t>Trophy Dealer-Wholesale &amp; Drivers</t>
  </si>
  <si>
    <t>Upholstery Material Dealer-Wholesale &amp; Drivers</t>
  </si>
  <si>
    <t>Vacuum Cleaner Dealer-Wholesale &amp; Drivers</t>
  </si>
  <si>
    <t>Vitamin and Health Food Dealer-Wholesale &amp; Drivers</t>
  </si>
  <si>
    <t>Wholesale Store NOC &amp; Drivers</t>
  </si>
  <si>
    <t>Wine &amp; Liquor Dealer-Wholesale &amp; Drivers</t>
  </si>
  <si>
    <t>8021</t>
  </si>
  <si>
    <t>Store-Fish, Meat or Poultry Dealer-Wholesale.</t>
  </si>
  <si>
    <t>Store-Meat, Fish or Poultry Dealer-Wholesale.</t>
  </si>
  <si>
    <t>STORE: FISH, MEAT OR POULTRY: WHOLESALE</t>
  </si>
  <si>
    <t>Store-Meat, Fish or Poultry Dealer-Wholesale</t>
  </si>
  <si>
    <t>STORE - MEAT, FISH OR POULTRY DEALER - WHOLESALE</t>
  </si>
  <si>
    <t>STORE: MEAT, FISH, OR POULTRY DEALER-WHOLESALE</t>
  </si>
  <si>
    <t>STORE: FISH, Meat or Poultry DEALERWHOLESALE</t>
  </si>
  <si>
    <t>STORE: MEAT, Fish or Poultry DEALER WHOLESALE</t>
  </si>
  <si>
    <t>8031</t>
  </si>
  <si>
    <t>Cold Storage Locker-Frozen Foods.</t>
  </si>
  <si>
    <t>Store-Fish, Meat or Poultry-Retail</t>
  </si>
  <si>
    <t>Store-Meat, Fish or Poultry-Retail</t>
  </si>
  <si>
    <t>COLD STORAGE LOCKER - FROZEN FOODS</t>
  </si>
  <si>
    <t>STORE: FISH, MEAT OR POULTRY - RETAIL</t>
  </si>
  <si>
    <t>STORE - MEAT, FISH OR POULTRY - RETAIL</t>
  </si>
  <si>
    <t>STORE: MEAT, FISH, OR POULTRY DEALER-RETAIL</t>
  </si>
  <si>
    <t>COLD STORAGE LOCKER-frozen foods &amp; Salesmen Drivers</t>
  </si>
  <si>
    <t>STORE: FISH, Meat or Poultry-RETAIL-&amp; Salesmen, Drivers</t>
  </si>
  <si>
    <t>STORE: MEAT, Fish or Poultry-RETAIL-&amp; Salesmen, Drivers</t>
  </si>
  <si>
    <t>8032</t>
  </si>
  <si>
    <t>Store-Clothing, Wearing Apparel, or Dry Goods-Wholesale</t>
  </si>
  <si>
    <t>Store-Dry Goods-Wholesale</t>
  </si>
  <si>
    <t>Store-Shoe-Wholesale</t>
  </si>
  <si>
    <t>CLOTH SPONGING, SHRINKING, INSPECTON OR MENDING</t>
  </si>
  <si>
    <t>STORE: WHOLESALE: CLOTHING WEARING APPAREL OR DRY GOODS</t>
  </si>
  <si>
    <t>STORE - DRY GOODS - WHOLESALE</t>
  </si>
  <si>
    <t>STORE - SHOE - WHOLESALE</t>
  </si>
  <si>
    <t>STORE: CLOTHING, WEARING APPAREL OR DRY GOODS - WHOLESALE</t>
  </si>
  <si>
    <t>STORE: CLOTHING, Wearing Apparel or Dry Goods- WHOLESALE</t>
  </si>
  <si>
    <t>STORE: DRY GOODS-WHOLESALE</t>
  </si>
  <si>
    <t>STORE: SHOE-WHOLESALE</t>
  </si>
  <si>
    <t>Clothing or Wearing Apparel Store-Wholesale</t>
  </si>
  <si>
    <t>Shoe Store-Wholesale</t>
  </si>
  <si>
    <t>Store-Clothing or Wearing Apparel-Wholesale</t>
  </si>
  <si>
    <t>8033</t>
  </si>
  <si>
    <t>Store-Meat, Grocery and Provision-Combined-Retail NOC.</t>
  </si>
  <si>
    <t>Store-Supermarket.</t>
  </si>
  <si>
    <t>STORE: SUPERMARKET</t>
  </si>
  <si>
    <t>STORE - SUPERMARKET</t>
  </si>
  <si>
    <t>STORE: MEAT, GROCERY AND PROVISION-COMBINED-RETAIL NOC</t>
  </si>
  <si>
    <t>STORE: MEAT, GROCERY AND PROVISION (COMBINED)- RETAIL-NOC &amp; Salesmen, Drivers</t>
  </si>
  <si>
    <t>Cold Storage Locker-Frozen Foods</t>
  </si>
  <si>
    <t>Fish, Meat, or Poultry Dealer-Retail</t>
  </si>
  <si>
    <t>Frozen Food Lockers-Operation</t>
  </si>
  <si>
    <t>Meat, Fish, or Poultry Dealer-Retail</t>
  </si>
  <si>
    <t>Meat, Grocery, and Provision Store-Combined-Retail-NOC</t>
  </si>
  <si>
    <t>Store-Fish, Meat, or Poultry-Retail</t>
  </si>
  <si>
    <t>Store-Meat, Fish, or Poultry-Retail</t>
  </si>
  <si>
    <t>Store-Meat, Grocery, and Provision-Combined-Retail-NOC-XYZ</t>
  </si>
  <si>
    <t>Store-Supermarket</t>
  </si>
  <si>
    <t>Supermarket</t>
  </si>
  <si>
    <t>8034</t>
  </si>
  <si>
    <t>STORE: GROCERY-WHOLESALE</t>
  </si>
  <si>
    <t>Egg Dealer-Including Grading, Candling, Packing-Wholesale</t>
  </si>
  <si>
    <t>Fish, Meat, or Poultry Dealer-Wholesale</t>
  </si>
  <si>
    <t>Food Product Dealer-Wholesale</t>
  </si>
  <si>
    <t>Frozen Food Dealer-Wholesale</t>
  </si>
  <si>
    <t>Fruit or Vegetable Store-Wholesale</t>
  </si>
  <si>
    <t>Grocery Store-Wholesale</t>
  </si>
  <si>
    <t>Meat Fabricators-Wholesale</t>
  </si>
  <si>
    <t>Meat, Fish, or Poultry Dealer-Wholesale</t>
  </si>
  <si>
    <t>Poultry-Killing, Dressing, and Freezing</t>
  </si>
  <si>
    <t>Store-Fish, Meat, or Poultry-Wholesale</t>
  </si>
  <si>
    <t>Store-Meat, Fish, or Poultry-Wholesale</t>
  </si>
  <si>
    <t>Vegetable or Fruit Store-Wholesale</t>
  </si>
  <si>
    <t>8037</t>
  </si>
  <si>
    <t>Store-Superstores and Warehouse Clubs</t>
  </si>
  <si>
    <t>STORE - SUPERSTORES AND WAREHOUSE CLUBS</t>
  </si>
  <si>
    <t>8039</t>
  </si>
  <si>
    <t>Store-Department-Retail.</t>
  </si>
  <si>
    <t>STORE: RETAIL: DEPARTMENT</t>
  </si>
  <si>
    <t>STORE: DEPARTMENT-RETAIL</t>
  </si>
  <si>
    <t>Department Store-Retail</t>
  </si>
  <si>
    <t>Store-Department-Retail</t>
  </si>
  <si>
    <t>8044</t>
  </si>
  <si>
    <t>Furniture Rental-Chairs, Coat Racks, Dishes &amp; Drivers</t>
  </si>
  <si>
    <t>Store-Furniture &amp; Drivers.</t>
  </si>
  <si>
    <t>Store-Household Appliance-Electrical &amp; Drivers</t>
  </si>
  <si>
    <t>Store-Piano or Organ &amp; Drivers</t>
  </si>
  <si>
    <t>Store-Furniture-All Other Employees &amp; Drivers</t>
  </si>
  <si>
    <t>FURNITURE RENTAL</t>
  </si>
  <si>
    <t>PIANO OR ORGAN DEALER</t>
  </si>
  <si>
    <t>STORE: FURNITURE</t>
  </si>
  <si>
    <t>FURNITURE RENTAL - CHAIRS, COAT RACKS, DISHES &amp; DRIVERS</t>
  </si>
  <si>
    <t>STORE - HOUSEHOLD APPLIANCE - ELECTRICAL &amp; DRIVERS</t>
  </si>
  <si>
    <t>STORE - PIANO OR ORGAN &amp; DRIVERS</t>
  </si>
  <si>
    <t>STORE: FURNITURE &amp; DRIVERS</t>
  </si>
  <si>
    <t>STORE: FURNITURE &amp; Drivers</t>
  </si>
  <si>
    <t>Furniture Store-All Other Employees &amp; Drivers</t>
  </si>
  <si>
    <t>8045</t>
  </si>
  <si>
    <t>Store-Drug-Retail.</t>
  </si>
  <si>
    <t>STORE: RETAIL: DRUG</t>
  </si>
  <si>
    <t>STORE DRUG-RETAIL-&amp; Clerical, Salesmen, Drivers</t>
  </si>
  <si>
    <t>Drug Store-Retail &amp; Drivers</t>
  </si>
  <si>
    <t>Pharmacies-Retail-&amp; Drivers</t>
  </si>
  <si>
    <t>Store-Drug-Retail &amp; Drivers</t>
  </si>
  <si>
    <t>Store-Pharmacies-Retail &amp; Drivers</t>
  </si>
  <si>
    <t>8046</t>
  </si>
  <si>
    <t>Store-Automobile Parts and Accessories NOC &amp; Drivers.</t>
  </si>
  <si>
    <t>STORE: RETAIL: AUTOMOBILE ACCESSORY</t>
  </si>
  <si>
    <t>AUTOMOBILE - PARTS AND ACCESSORIES NOC &amp; DRIVERS</t>
  </si>
  <si>
    <t>AUTOMOBILE - RECYCLING</t>
  </si>
  <si>
    <t>STORE: AUTOMOBILE PARTS &amp; ACCESSORIES- NOC &amp; DRIVERS</t>
  </si>
  <si>
    <t>STORE: AUTOMOBILE ACCESSORIES-RETAIL-NOC</t>
  </si>
  <si>
    <t>AUTOMOBILE - REPAIR, SALES OR SERVICE AGENCY &amp; DRIVERS - PARTS DEPARTMENT EMPLOYEES &amp; DRIVERS</t>
  </si>
  <si>
    <t>Automobile Recycling-Store Employees</t>
  </si>
  <si>
    <t>Mobile Home Sales-Parts Department Employees</t>
  </si>
  <si>
    <t>8047</t>
  </si>
  <si>
    <t>Store-Drug-Wholesale</t>
  </si>
  <si>
    <t>STORE: WHOLESALE: DRUG</t>
  </si>
  <si>
    <t>STORE: DRUG-WHOLESALE</t>
  </si>
  <si>
    <t>Drug Store-Wholesale</t>
  </si>
  <si>
    <t>8048</t>
  </si>
  <si>
    <t>RECONDITIONING BASKETS OR CRATES-&amp; Drivers</t>
  </si>
  <si>
    <t>STORE: FRUIT or Vegetable DEALER-WHOLESALE-&amp; BUYERS, Salesmen, Drivers</t>
  </si>
  <si>
    <t>STORE: VEGETABLE or Fruit DEALER-WHOLESALE-&amp; BUYERS, Salesmen, Drivers</t>
  </si>
  <si>
    <t>8050</t>
  </si>
  <si>
    <t>STORE: FIVE AND TEN CENT</t>
  </si>
  <si>
    <t>8051</t>
  </si>
  <si>
    <t>STORE: HOME Outfi tters of Household FURNISHINGS SPECIALIST-RETAIL-&amp; Clerical, Salesmen, Drivers</t>
  </si>
  <si>
    <t>8053</t>
  </si>
  <si>
    <t>STORE: PIANO, Radio or Television-&amp; Drivers</t>
  </si>
  <si>
    <t>STORE: RADIO, Piano or Television-&amp; Drivers</t>
  </si>
  <si>
    <t>STORE: TELEVISION, Piano or Radio-&amp; Drivers</t>
  </si>
  <si>
    <t>8054</t>
  </si>
  <si>
    <t>STORE: REFRIGERATOR, Stove or Washing Machine-&amp; Drivers</t>
  </si>
  <si>
    <t>STORE: STOVE, Refrigerator or Washing Machine-&amp; Drivers</t>
  </si>
  <si>
    <t>STORE: WASHING MACHine, Stove or Refrigerator-&amp; Drivers</t>
  </si>
  <si>
    <t>8055</t>
  </si>
  <si>
    <t>PACKAGING - CONTRACT - RETAIL SIZE PACKAGES</t>
  </si>
  <si>
    <t>8058</t>
  </si>
  <si>
    <t>Building Material Dealer-New Materials Only-Store Employees</t>
  </si>
  <si>
    <t>Home Improvement Center-New Materials Only-Store Employees</t>
  </si>
  <si>
    <t>Lumberyard-New Materials Only-Store Employees</t>
  </si>
  <si>
    <t>BUILDING MATERIAL DEALER: STORE EMPLOYEES</t>
  </si>
  <si>
    <t>HOME IMPROVEMENT CENTER: STORE EMPLOYEES</t>
  </si>
  <si>
    <t>LUMBER YARD: STORE EMPLOYEES</t>
  </si>
  <si>
    <t>Farm-Supply Dealer-Store Employees</t>
  </si>
  <si>
    <t>Sash, Door, or Assembled Millwork Dealer-Store Employees</t>
  </si>
  <si>
    <t>BUILDING MATERIAL DEALER-NEW MATERIALS ONLY- STORE EMPLOYEES</t>
  </si>
  <si>
    <t>HOME IMPROVEMENT CENTER - NEW MATERIALS ONLY STORE EMPLOYEES</t>
  </si>
  <si>
    <t>LUMBERYARD - NEW MATERIALS ONLY STORE EMPLOYEES</t>
  </si>
  <si>
    <t>Building Material Dealer-New or Used Materials-Store Employees</t>
  </si>
  <si>
    <t>Home Improvement Center-New or Used Materials-Store Employees</t>
  </si>
  <si>
    <t>Lumberyard-New or Used Materials-Store Employees</t>
  </si>
  <si>
    <t>Building Material Dealer-Store Employees</t>
  </si>
  <si>
    <t>Home Improvement Center-Store Employees</t>
  </si>
  <si>
    <t>Lumberyard-Commercial-Store Employees</t>
  </si>
  <si>
    <t>Store-Home Improvement-Store Employees</t>
  </si>
  <si>
    <t>8059</t>
  </si>
  <si>
    <t>8061</t>
  </si>
  <si>
    <t>Gasoline Station-Self-Service and Convenience-Retail</t>
  </si>
  <si>
    <t>Store-Convenience-Retail</t>
  </si>
  <si>
    <t>8067</t>
  </si>
  <si>
    <t>Monument Dealer and Drivers</t>
  </si>
  <si>
    <t>Store-Audio or Video Cassette, Book, Record, Compact Disc, Software-Retail.</t>
  </si>
  <si>
    <t>Store-Book, Record, Compact Disc, Software, Video or Audio Cassette-Retail.</t>
  </si>
  <si>
    <t>Store-Compact Disc, Book, Record, Software, Video or Audio Cassette-Retail.</t>
  </si>
  <si>
    <t>STORE - AUDIO OR VIDEO CASSETTE, BOOK, RECORD, COMPACT DISC, SOFTWARE -RETAIL</t>
  </si>
  <si>
    <t>STORE - COMPACT DISC, BOOK, RECORD, SOFTWARE, VIDEO OR AUDIO CASSETTE - RETAIL</t>
  </si>
  <si>
    <t>STORE - RECORD, BOOK, COMPACT DISC, SOFTWARE, VIDEO OR AUDIO CASSETTE - RETAIL</t>
  </si>
  <si>
    <t>STORE - SOFTWARE, BOOK, RECORD, COMPACT DISC, VIDEO OR AUDIO CASSETTE - RETAIL</t>
  </si>
  <si>
    <t>STORE - VIDEO OR AUDIO CASSETTE, BOOK, RECORD, COMPACT DISC, SOFTWARE - RETAIL</t>
  </si>
  <si>
    <t>STORE: BOOK, RECORD, COMPACT DISC, SOFTWARE, VIDEO OR AUDIO CASSETTE - RETAIL</t>
  </si>
  <si>
    <t>8090</t>
  </si>
  <si>
    <t>AMUSEMENT PARK, PLACE OR BOARDWALKGAMES NOT INVOLVING POWER DRIVEN OR MECHANICAL DEVICES</t>
  </si>
  <si>
    <t>AUCTIONEERS &amp; Salespersons</t>
  </si>
  <si>
    <t>8102</t>
  </si>
  <si>
    <t>Bean Sorting or Handling</t>
  </si>
  <si>
    <t>Peanut Handling.</t>
  </si>
  <si>
    <t>Seed Merchant.</t>
  </si>
  <si>
    <t>PEANUT HANDLING</t>
  </si>
  <si>
    <t>SEED MERCHANT</t>
  </si>
  <si>
    <t>SEED MERCHANT-INCLUDES OPERATION OF SEED SORTING MACHINERY</t>
  </si>
  <si>
    <t>Farm-Field Crops-Seed Merchant</t>
  </si>
  <si>
    <t>Cottonseed Delinting-All Methods</t>
  </si>
  <si>
    <t>Delinting Cottonseed</t>
  </si>
  <si>
    <t>Peanut Drying</t>
  </si>
  <si>
    <t>Pecan Shell Bagging and Selling-No Grinding</t>
  </si>
  <si>
    <t>8103</t>
  </si>
  <si>
    <t>Clippings Dealer.</t>
  </si>
  <si>
    <t>Cotton Compressing</t>
  </si>
  <si>
    <t>Cotton Merchant</t>
  </si>
  <si>
    <t>Cotton Storage</t>
  </si>
  <si>
    <t>Wiping Cloth Dealer &amp; Laundry Operations</t>
  </si>
  <si>
    <t>Wool Merchant</t>
  </si>
  <si>
    <t>WOOL MERCHANT-INCLUDES WAREHOUSE</t>
  </si>
  <si>
    <t>CLIPPINGS DEALER &amp; Drivers</t>
  </si>
  <si>
    <t>WOOL MERCHANT &amp; Drivers</t>
  </si>
  <si>
    <t>8105</t>
  </si>
  <si>
    <t>STORE: HIDE or Leather DEALER</t>
  </si>
  <si>
    <t>STORE: LEATHER or Hide DEALER</t>
  </si>
  <si>
    <t>8106</t>
  </si>
  <si>
    <t>Concrete Reinforcing Rod or Bar Dealer &amp; Drivers</t>
  </si>
  <si>
    <t>Iron or Steel-Merchant &amp; Drivers.</t>
  </si>
  <si>
    <t>Oil Well Drilling Rigs-Warehousing and Sales &amp; Drivers</t>
  </si>
  <si>
    <t>Steel or Iron Merchant &amp; Drivers</t>
  </si>
  <si>
    <t>IRON OR STEEL MERCHANT</t>
  </si>
  <si>
    <t>METAL SERVICE CENTER</t>
  </si>
  <si>
    <t>IRON OR STEEL MERCHANT &amp; DRIVERS</t>
  </si>
  <si>
    <t>OIL WELL DRILLING RIGS - WAREHOUSING AND SALES &amp; DRIVERS</t>
  </si>
  <si>
    <t>IRON OR STEEL: IRON or Steel MERCHANT &amp; Drivers</t>
  </si>
  <si>
    <t>STEAMSHIP LINE OR AGENCY - PORT EMPLOYEES: STEEL or Iron MERCHANT &amp; Drivers</t>
  </si>
  <si>
    <t>Cement Lining of Tubular Goods-Not Oil Field &amp; Drivers</t>
  </si>
  <si>
    <t>Rebar Dealer &amp; Drivers</t>
  </si>
  <si>
    <t>8107</t>
  </si>
  <si>
    <t>Contractors Equipment Rental &amp; Drivers</t>
  </si>
  <si>
    <t>Contractors Machinery Dealer &amp; Drivers</t>
  </si>
  <si>
    <t>Machinery Dealer NOC-Store or Yard &amp; Drivers.</t>
  </si>
  <si>
    <t>Oil or Gas-Well-Supplies or Equipment Dealer-New-Store or Yard Only &amp; Drivers-XYZ</t>
  </si>
  <si>
    <t>CONTRACTORS’ MACHINERY DEALER</t>
  </si>
  <si>
    <t>MACHINERY DEALER: OIL OR GAS WELL: SUPPLIES OR EQUIPMENT DEALER</t>
  </si>
  <si>
    <t>OIL WELL DRILLING RIGS - WAREHOUSING AND SALE</t>
  </si>
  <si>
    <t>MACHINERY DEALER NOC-STORE OR YARD-&amp; DRIVERS</t>
  </si>
  <si>
    <t>OIL OR GAS - WELL - SUPPLIES OR EQUIPMENT DEALER - NEW - STORE OR YARD ONLY &amp; DRIVERS-XYZ</t>
  </si>
  <si>
    <t>MACHINERY DEALER NOC-store or yard- &amp; Drivers</t>
  </si>
  <si>
    <t>OIL OR GAS WELL: SUPPLIES or EQUIPMENT DEALER-NEW-store or yard only-&amp; Drivers</t>
  </si>
  <si>
    <t>Machinery Dealer NOC-All Other Operations &amp; Drivers</t>
  </si>
  <si>
    <t>Brass or Copper Dealer-Wholesale &amp; Drivers</t>
  </si>
  <si>
    <t>Cable Dealer-Wire Rope &amp; Drivers</t>
  </si>
  <si>
    <t>Cattle &amp; Horse Pens-Portable-Rental &amp; Installation &amp; Drivers</t>
  </si>
  <si>
    <t>Compressor or Oil Field Pump Dealer &amp; Drivers</t>
  </si>
  <si>
    <t>Concrete or Masonry Equipment Sales &amp; Rental &amp; Drivers</t>
  </si>
  <si>
    <t>Concrete Post Tensioning Systems Dealer &amp; Drivers</t>
  </si>
  <si>
    <t>Concrete Prestressing Systems Dealer &amp; Drivers</t>
  </si>
  <si>
    <t>Contractor’s Heavy Equipment Repair &amp; Drivers</t>
  </si>
  <si>
    <t>Contractor’s Machinery Dealer &amp; Drivers</t>
  </si>
  <si>
    <t>Diesel Engine Sales &amp; Drivers</t>
  </si>
  <si>
    <t>Drilling Mud Dealer &amp; Drivers</t>
  </si>
  <si>
    <t>Electrical Equipment Distribution-Wholesale &amp; Drivers</t>
  </si>
  <si>
    <t>Equipment Rental-Heavy-Without Operators &amp; Drivers</t>
  </si>
  <si>
    <t>Farm Machinery Dealer-All Operations &amp; Drivers</t>
  </si>
  <si>
    <t>Fire Extinguisher Sales and Service &amp; Drivers</t>
  </si>
  <si>
    <t>Forklift Sales, Service, and Repair &amp; Drivers</t>
  </si>
  <si>
    <t>Hardware Store-Wholesale &amp; Drivers</t>
  </si>
  <si>
    <t>Industrial Engine Sales and Repair &amp; Drivers</t>
  </si>
  <si>
    <t>Irrigation Systems Dealer &amp; Drivers</t>
  </si>
  <si>
    <t>Laundry Equipment Dealer-Commercial &amp; Drivers</t>
  </si>
  <si>
    <t>Machinery Dealer NOC &amp; Drivers</t>
  </si>
  <si>
    <t>Material Handling Equipment-Sales, Service, and Repair &amp; Drivers</t>
  </si>
  <si>
    <t>Oil or Gas Pipe Inspection-By Tuboscope, Sonoscope, Electromagnetic, and Ultrasonic Process-Shop, Yard, and at Well Site &amp; Drivers</t>
  </si>
  <si>
    <t>Oil or Gas Well-Equipment Rental-Without Operators &amp; Drivers</t>
  </si>
  <si>
    <t>Oil or Gas Well-Supplies or Equipment Dealer-New &amp; Drivers</t>
  </si>
  <si>
    <t>Plastic Pipe Rental, Lay Down, and Removal-Continuous Roll-Oil Field &amp; Drivers</t>
  </si>
  <si>
    <t>Plumbers Supplies Dealer &amp; Drivers</t>
  </si>
  <si>
    <t>Post Tension Cable Dealer &amp; Drivers</t>
  </si>
  <si>
    <t>Pump Dealer-All Kinds &amp; Drivers</t>
  </si>
  <si>
    <t>Rope Dealer-Wire &amp; Drivers</t>
  </si>
  <si>
    <t>Service Station Equipment Sales, Service, and Repair &amp; Drivers</t>
  </si>
  <si>
    <t>Ship Chandler &amp; Drivers</t>
  </si>
  <si>
    <t>Store-Hardware-Wholesale &amp; Drivers</t>
  </si>
  <si>
    <t>Store-Ship Chandler &amp; Drivers</t>
  </si>
  <si>
    <t>Tool Dealer-Portable-Wholesale &amp; Drivers</t>
  </si>
  <si>
    <t>Valve and Fitting Dealer-New-Oil &amp; Drivers</t>
  </si>
  <si>
    <t>Welding Supply Dealer &amp; Drivers</t>
  </si>
  <si>
    <t>Wire Cable Dealer &amp; Drivers</t>
  </si>
  <si>
    <t>8111</t>
  </si>
  <si>
    <t>PlumbersNULL Supplies Dealer &amp; Drivers</t>
  </si>
  <si>
    <t>GAS, STEAM AND HOT WATER APPARATUS SUPPLIES DEALER</t>
  </si>
  <si>
    <t>PLUMBERS’ SUPPLIES DEALER</t>
  </si>
  <si>
    <t>PLUMBERS’ SUPPLIES DEALER &amp; Drivers NPD</t>
  </si>
  <si>
    <t>8112</t>
  </si>
  <si>
    <t>Farm-Machinery Dealer-Store or Yard Salespersons, Including Demonstration</t>
  </si>
  <si>
    <t>Machinery Dealer-Store or Yard Salespersons, Including Demonstration</t>
  </si>
  <si>
    <t>8113</t>
  </si>
  <si>
    <t>Oil or Gas Pipe Coating and Wrapping-Shop or Yard &amp; Drivers</t>
  </si>
  <si>
    <t>Oil or Gas Well-Supplies or Equipment Dealer-Secondhand &amp; Local Managers, Drivers</t>
  </si>
  <si>
    <t>Pipe Dealer-Used-Oil Field &amp; Drivers</t>
  </si>
  <si>
    <t>Pipe Reconditioning-Oil &amp; Drivers</t>
  </si>
  <si>
    <t>8116</t>
  </si>
  <si>
    <t>FARM MACHINERY DEALER</t>
  </si>
  <si>
    <t>FARM MACHINERY DEALER- ALL OPERATIONS &amp; DRIVERS</t>
  </si>
  <si>
    <t>FARM MACHinery DEALER &amp; Drivers</t>
  </si>
  <si>
    <t>Farm-Machinery Dealer-All Other Operations &amp; Drivers</t>
  </si>
  <si>
    <t>8203</t>
  </si>
  <si>
    <t>Ice Mfg. or Distribution &amp; Drivers</t>
  </si>
  <si>
    <t>ICE DEALER &amp; Drivers</t>
  </si>
  <si>
    <t>8204</t>
  </si>
  <si>
    <t>Building Material-Yard &amp; Local Managers, Drivers</t>
  </si>
  <si>
    <t>Oil or Gas-Well-Supplies or Equipment Dealer-Used &amp; Local Managers, Drivers</t>
  </si>
  <si>
    <t>BUILDING MATERIAL YARD &amp; LOCAL MANAGERS, DRIVERS</t>
  </si>
  <si>
    <t>OIL OR GAS - WELL - SUPPLIES OR EQUIPMENT DEALER - USED &amp; LOCAL MANAGERS, DRIVERS</t>
  </si>
  <si>
    <t>BUILDING MATERIAL YARD &amp; LOCAL MANAGERS, Drivers</t>
  </si>
  <si>
    <t>OIL OR GAS WELL: SUPPLIES or EQUIPMENT DEALER-USED-&amp; LOCAL MANAGERS, Drivers</t>
  </si>
  <si>
    <t>8209</t>
  </si>
  <si>
    <t>Vegetable Packing &amp; Drivers.</t>
  </si>
  <si>
    <t>Vegetable Packing &amp; Drivers</t>
  </si>
  <si>
    <t>VEGETABLE PACKING</t>
  </si>
  <si>
    <t>Farm-Vegetable-Packing &amp; Drivers</t>
  </si>
  <si>
    <t>8215</t>
  </si>
  <si>
    <t>Feed, Fertilizer, Hay, or Grain Dealer &amp; Local Managers, Drivers-No Mfg.</t>
  </si>
  <si>
    <t>Fertilizer Dealer &amp; Local Manager, Drivers-No Mfg.</t>
  </si>
  <si>
    <t>Grain, Feed, Fertilizer or Hay Dealer &amp; Local Managers, Drivers-No Mfg</t>
  </si>
  <si>
    <t>Hay, Grain, Feed, or Fertilizer Dealer &amp; Local Managers, Drivers-No Mfg.</t>
  </si>
  <si>
    <t>HAY, GRAIN OR FEED DEALER</t>
  </si>
  <si>
    <t>Farm-Supply Dealer-All Other Employees, Yard, Warehouse &amp; Drivers</t>
  </si>
  <si>
    <t>FEED, FERTILIZER, HAY OR GRAIN DEALER &amp; LOCAL MANAGERS, DRIVERS-NO MFG.</t>
  </si>
  <si>
    <t>FERTILIZER DEALER &amp; LOCAL MANAGER, DRIVERS - NO MFG</t>
  </si>
  <si>
    <t>GRAIN, FEED, FERTILIZER OR HAY DEALER &amp; LOCAL MANAGERS, DRIVERS - NO MFG</t>
  </si>
  <si>
    <t>HAY, GRAIN, FEED, OR FERTILIZER DEALER &amp; LOCAL MANAGERS, DRIVERS - NO MFG</t>
  </si>
  <si>
    <t>FEED, Fertilizer, Hay, or Grain Dealer &amp; Local Managers, Drivers - NO MFG</t>
  </si>
  <si>
    <t>FERTILIZER Dealer &amp; Local Managers, Drivers NO MFG</t>
  </si>
  <si>
    <t>GRAIN, Feed or Hay DEALER &amp; LOCAL MANAGERS, Drivers-NO MFG</t>
  </si>
  <si>
    <t>HAY, Grain, Feed, or Fertilizer Dealer &amp; Local Managers</t>
  </si>
  <si>
    <t>Farm-Supply Dealer-All Other Employees, Yard, Warehouse &amp; Drivers-No Mfg.</t>
  </si>
  <si>
    <t>Feed Supplement Blending &amp; Drivers</t>
  </si>
  <si>
    <t>Feed, Hay, or Grain Dealer and Local Managers, Drivers</t>
  </si>
  <si>
    <t>Fertilizer Dealer-Includes Application With Truck Equipment &amp; Drivers</t>
  </si>
  <si>
    <t>Grain, Feed, or Hay Dealer and Local Managers, Drivers</t>
  </si>
  <si>
    <t>Hay, Grain, or Feed Dealer and Local Managers, Drivers</t>
  </si>
  <si>
    <t>Lime Application-Agricultural-By Contract &amp; Drivers</t>
  </si>
  <si>
    <t>Liquid Feed Supplement Blending &amp; Drivers</t>
  </si>
  <si>
    <t>Wool Merchants-Including Warehouse Operations &amp; Drivers</t>
  </si>
  <si>
    <t>8227</t>
  </si>
  <si>
    <t>Concrete Forms-Reconditioning and Leasing</t>
  </si>
  <si>
    <t>Construction or Erection Permanent Yard</t>
  </si>
  <si>
    <t>CONCRETE CONSTRUCTION: RECONDITIONING AND LEASING FORMS</t>
  </si>
  <si>
    <t>CONTRACTOR’S PERMANENT YARD</t>
  </si>
  <si>
    <t>CONCRETE FORMS - RECONDITIONING AND LEASING</t>
  </si>
  <si>
    <t>Construction Permanent Yard</t>
  </si>
  <si>
    <t>8231</t>
  </si>
  <si>
    <t>Cedar Chip Grinding and Sacking &amp; Drivers</t>
  </si>
  <si>
    <t>Cord Wood Dealer &amp; Drivers</t>
  </si>
  <si>
    <t>Fuel and Material Dealer NOC-No Secondhand Building Materials or Lumber and Local Managers, Drivers</t>
  </si>
  <si>
    <t>Mulch Blending and Sacking &amp; Drivers</t>
  </si>
  <si>
    <t>Wood Chip Grinding and Sacking &amp; Drivers</t>
  </si>
  <si>
    <t>Wood Flour Mfg. &amp; Drivers</t>
  </si>
  <si>
    <t>8232</t>
  </si>
  <si>
    <t>Building Material Dealer-New Materials Only-All Other Employees &amp; Yard, Warehouse, Drivers</t>
  </si>
  <si>
    <t>Concrete Ready-Mix Dealer &amp; Yard Employees, Drivers</t>
  </si>
  <si>
    <t>Fuel and Material Dealer NOC &amp; Local Managers, Drivers.</t>
  </si>
  <si>
    <t>Home Improvement Center-New Materials Only-All Other Employees &amp; Yard, Warehouse, Drivers</t>
  </si>
  <si>
    <t>Lumberyard-New Materials Only-All Other Employees &amp; Yard, Warehouse, Drivers</t>
  </si>
  <si>
    <t>Concrete-Ready-Mix Dealer &amp; Yard Employees, Drivers</t>
  </si>
  <si>
    <t>BUILDING MATERIAL DEALER: YARD AND WAREHOUSE</t>
  </si>
  <si>
    <t>COAL MERCHANT</t>
  </si>
  <si>
    <t>FUEL AND MATERIAL DEALER</t>
  </si>
  <si>
    <t>HOME IMPROVEMENT DEALER: YARD AND WAREHOUSE</t>
  </si>
  <si>
    <t>ICE DEALER</t>
  </si>
  <si>
    <t>LUMBER YARD: YARD AND WAREHOUSE</t>
  </si>
  <si>
    <t>POLE, POST OR TIE YARD</t>
  </si>
  <si>
    <t>SHINGLE STAINING</t>
  </si>
  <si>
    <t>WOOD DEALERS</t>
  </si>
  <si>
    <t>WOOD PRESERVING</t>
  </si>
  <si>
    <t>Lumberyard NOC &amp; Local Managers, Drivers</t>
  </si>
  <si>
    <t>FUEL AND MATERIAL DEALER NOC &amp; LOCAL MANAGERS, DRIVERS</t>
  </si>
  <si>
    <t>HOME IMPROVEMENT CENTER - NEW MATERIALS ONLY ALL OTHER EMPLOYEES &amp; YARD, WAREHOUSE, DRIVERS</t>
  </si>
  <si>
    <t>LUMBERYARD NEW MATERIALS ONLY ALL OTHER EMPLOYEE &amp; YARD, WAREHOUSE DRIVERS</t>
  </si>
  <si>
    <t>BUILDING MATERIALS DEALER-NO SECONDHAND MATERIALS-&amp; LOCAL MANAGERS, Drivers</t>
  </si>
  <si>
    <t>CINDER DEALER &amp; Driver</t>
  </si>
  <si>
    <t>CONCRETE MIXING IN TRANSIT &amp; Drivers</t>
  </si>
  <si>
    <t>FUEL AND MATERIAL DEALER NOC-no secondhand building materials or lumber-&amp; LOCAL MANAGERS, Drivers</t>
  </si>
  <si>
    <t>LUMBER YARD-NO SECOND-HAND MATERIALS- &amp; LOCAL MANAGERS, Drivers</t>
  </si>
  <si>
    <t>Building Material Dealer-New or Used Materials-All Other Employees and Yard, Warehouse, Drivers</t>
  </si>
  <si>
    <t>Concrete Ready-Mix Dealer and Yard Employees, Drivers</t>
  </si>
  <si>
    <t>Home Improvement Center-New or Used Materials-All Other Employees and Yard, Warehouse, Drivers</t>
  </si>
  <si>
    <t>Lumber-Manufacturing-Sawmill-Yard-All Employees &amp; Drivers-XYZ</t>
  </si>
  <si>
    <t>Lumberyard-New or Used Materials-All Other Employees and Yard, Warehouse, Drivers</t>
  </si>
  <si>
    <t>8233</t>
  </si>
  <si>
    <t>Coal Merchant &amp; Local Managers, Drivers</t>
  </si>
  <si>
    <t>8234</t>
  </si>
  <si>
    <t>Building Material Dealer-All Other Employees &amp; Yard, Warehouse, Drivers</t>
  </si>
  <si>
    <t>Concrete Forms-Sales and Rental &amp; Drivers</t>
  </si>
  <si>
    <t>Concrete-Ready-Mix Dealer-Preparation and Delivery &amp; Drivers</t>
  </si>
  <si>
    <t>Crate Dealer-Vegetable &amp; Drivers</t>
  </si>
  <si>
    <t>Door &amp; Window Dealer &amp; Drivers</t>
  </si>
  <si>
    <t>Door, Overhead-Sales &amp; Drivers</t>
  </si>
  <si>
    <t>Fence Dealer-Including Hardware Fittings, Gates, and Posts &amp; Drivers</t>
  </si>
  <si>
    <t>Fencing Dealer &amp; Drivers</t>
  </si>
  <si>
    <t>Home Improvement Center-All Other Employees and Yard, Warehouse, Drivers</t>
  </si>
  <si>
    <t>Insulation Dealer-Industrial, Commercial and Residential &amp; Drivers</t>
  </si>
  <si>
    <t>Lumberyard-Commercial-All Other Employees and Yard, Warehouse, Drivers</t>
  </si>
  <si>
    <t>Molding Dealer-Wood &amp; Drivers</t>
  </si>
  <si>
    <t>Paneling, Plywood &amp; Veneer Dealer &amp; Drivers</t>
  </si>
  <si>
    <t>Pole, Post, or Tie Yard &amp; Drivers</t>
  </si>
  <si>
    <t>Post, Pole, or Tie Yard &amp; Drivers</t>
  </si>
  <si>
    <t>Railroad Tie Dealer-Used &amp; Drivers</t>
  </si>
  <si>
    <t>Sand and Gravel Dealer-From Stock Pile-No Pit Operations &amp; Drivers</t>
  </si>
  <si>
    <t>Sash, Door, or Assembled Millwork Dealer &amp; Drivers</t>
  </si>
  <si>
    <t>Scaffolds-Sale and Rental-Store or Yard &amp; Drivers</t>
  </si>
  <si>
    <t>Soil Dealer-From Stock Pile-No Pit Operations &amp; Drivers</t>
  </si>
  <si>
    <t>Steel Building Dealer &amp; Drivers</t>
  </si>
  <si>
    <t>Store-Home Improvement-All Other Employees and Yard, Warehouse, Drivers</t>
  </si>
  <si>
    <t>Tie, Post, or Pole Yard &amp; Drivers</t>
  </si>
  <si>
    <t>8235</t>
  </si>
  <si>
    <t>Sash, Door, or Assembled Millwork-Dealer &amp; Drivers</t>
  </si>
  <si>
    <t>PLYWOOD DEALER</t>
  </si>
  <si>
    <t>SASH, DOOR OR ASSEMBLED MILLWORK DEALER</t>
  </si>
  <si>
    <t>Sash, Door, or Assembled Millwork Dealer-All Other Employees &amp; Yard, Warehouse, Drivers</t>
  </si>
  <si>
    <t>SASH, DOOR OR ASSEMBLED MILLWORK DEALER &amp; DRIVERS</t>
  </si>
  <si>
    <t>8236</t>
  </si>
  <si>
    <t>READY MIXED CONCRETE DEALER &amp; DRIVERS</t>
  </si>
  <si>
    <t>Ready-Mixed Concrete Dealer &amp; Drivers</t>
  </si>
  <si>
    <t>8263</t>
  </si>
  <si>
    <t>Junk Dealer &amp; Drivers</t>
  </si>
  <si>
    <t>JUNK DEALER &amp; Drivers NPD</t>
  </si>
  <si>
    <t>8264</t>
  </si>
  <si>
    <t>Bottle Dealer-Used &amp; Drivers.</t>
  </si>
  <si>
    <t>Container Recycling-Bottle or Can &amp; Drivers</t>
  </si>
  <si>
    <t>Paper Stock or Rag Dealer-Used &amp; Drivers</t>
  </si>
  <si>
    <t>Rag or Paper Stock Dealer-Used &amp; Drivers.</t>
  </si>
  <si>
    <t>Rubber Stock Dealer-Used &amp; Drivers</t>
  </si>
  <si>
    <t>BOTTLE OR CAN CRUSHING</t>
  </si>
  <si>
    <t>METAL SCRAP DEALER</t>
  </si>
  <si>
    <t>PAPER STOCK OR RAG DEALER - USED</t>
  </si>
  <si>
    <t>RUBBER STOCK DEALER - USED</t>
  </si>
  <si>
    <t>BOTTLE DEALER - USED &amp; DRIVERS</t>
  </si>
  <si>
    <t>BOTTLE DEALER -USED &amp; DRIVERS</t>
  </si>
  <si>
    <t>CONTAINER RECYCLING - BOTTLE OR CAN &amp; DRIVERS</t>
  </si>
  <si>
    <t>RAG OR PAPER STOCK DEALER - USED &amp; DRIVERS</t>
  </si>
  <si>
    <t>RUBBER STOCK DEALER - USED &amp; DRIVERS.</t>
  </si>
  <si>
    <t>BOTTLE DEALER-USED-&amp; Drivers NPD</t>
  </si>
  <si>
    <t>PAPER STOCK or Rag DEALER-USED-&amp; Drivers NPD</t>
  </si>
  <si>
    <t>RAG or Paper Stock DEALER-USED- &amp; Drivers NPD</t>
  </si>
  <si>
    <t>RUBBER STOCK DEALER-USED &amp; Drivers NPD</t>
  </si>
  <si>
    <t>Recycling</t>
  </si>
  <si>
    <t>Bottle Dealer-Used</t>
  </si>
  <si>
    <t>Container Recycling-Bottle or Can</t>
  </si>
  <si>
    <t>Paper Stock or Rag Dealer-Used</t>
  </si>
  <si>
    <t>Rag or Paper Stock Dealer-Used</t>
  </si>
  <si>
    <t>Rubber Stock Dealer-Used</t>
  </si>
  <si>
    <t>Aluminum Can Recycling or Shredding &amp; Drivers</t>
  </si>
  <si>
    <t>Bottle Dealer-Used &amp; Drivers</t>
  </si>
  <si>
    <t>Bottle Recycling &amp; Drivers</t>
  </si>
  <si>
    <t>Can-Aluminum-Recycling or Shredding &amp; Drivers</t>
  </si>
  <si>
    <t>Paper Shredding and Bailing &amp; Drivers</t>
  </si>
  <si>
    <t>Rag or Paper Stock Dealer-Used &amp; Drivers</t>
  </si>
  <si>
    <t>Recycling Aluminum Cans &amp; Drivers</t>
  </si>
  <si>
    <t>Recycling Glass &amp; Drivers</t>
  </si>
  <si>
    <t>Recycling Paper &amp; Drivers</t>
  </si>
  <si>
    <t>Tire Cord Salvaging &amp; Drivers</t>
  </si>
  <si>
    <t>8265</t>
  </si>
  <si>
    <t>Iron or Steel-Scrap Dealer &amp; Drivers.</t>
  </si>
  <si>
    <t>Steel or Iron Scrap Dealer &amp; Drivers</t>
  </si>
  <si>
    <t>IRON OR STEEL SCRAP DEALER</t>
  </si>
  <si>
    <t>IRON OR STEEL SCRAP DEALER &amp; DRIVERS</t>
  </si>
  <si>
    <t>IRON OR STEEL: IRON or Steel SCRAP DEALER &amp; Drivers NPD</t>
  </si>
  <si>
    <t>PIPE COATING-CONTRACT-SHOP AND YARD &amp; Drivers</t>
  </si>
  <si>
    <t>STEAMSHIP LINE OR AGENCY - PORT EMPLOYEES: STEEL or Iron SCRAP DEALER &amp; Drivers NPD</t>
  </si>
  <si>
    <t>Automobile Crushing or Shredding &amp; Drivers</t>
  </si>
  <si>
    <t>Battery Salvaging &amp; Drivers</t>
  </si>
  <si>
    <t>Metal Scrap Dealer &amp; Drivers</t>
  </si>
  <si>
    <t>Tungsten Recovery From Scrap Iron and Steel by Sulfuric Acid &amp; Drivers</t>
  </si>
  <si>
    <t>8268</t>
  </si>
  <si>
    <t>FILM or Plastic Dealer or RECLAIMER &amp; Drivers</t>
  </si>
  <si>
    <t>PLASTIC or Film Dealer or RECLAIMER &amp; Drivers</t>
  </si>
  <si>
    <t>8269</t>
  </si>
  <si>
    <t>STEAMSHIP LINE OR AGENCY - PORT EMPLOYEES: STEEL DRUM OR STEEL BARREL DEALER- secondhand-&amp; Drivers</t>
  </si>
  <si>
    <t>8273</t>
  </si>
  <si>
    <t>Horse Farm-Breeding Involving Stallions &amp; Drivers</t>
  </si>
  <si>
    <t>8274</t>
  </si>
  <si>
    <t>Horse Farm-Breeding Not Involving Stallions &amp; Drivers</t>
  </si>
  <si>
    <t>8279</t>
  </si>
  <si>
    <t>Breeding Farm or Stable &amp; Drivers.</t>
  </si>
  <si>
    <t>Dog Show-Kennel Employees &amp; Drivers</t>
  </si>
  <si>
    <t>Stable or Breeding Farm &amp; Drivers.</t>
  </si>
  <si>
    <t>BREEDING FARM OR STABLE</t>
  </si>
  <si>
    <t>CLUB: RIDING</t>
  </si>
  <si>
    <t>FARM: HORSE</t>
  </si>
  <si>
    <t>HORSE SHOW: STABLE EMPLOYEES</t>
  </si>
  <si>
    <t>LIVERY OR BOARDING STABLE</t>
  </si>
  <si>
    <t>RACE TRACK OPERATION: HORSE: STABLEHANDS</t>
  </si>
  <si>
    <t>RIDING ACADEMY OR CLUB</t>
  </si>
  <si>
    <t>BREEDING FARM OR STABLE &amp; DRIVERS</t>
  </si>
  <si>
    <t>CLUB - RIDING &amp; DRIVERS</t>
  </si>
  <si>
    <t>DOG SHOW KENNEL EMPLOYEES &amp; DRIVERS</t>
  </si>
  <si>
    <t>HORSE SHOW STABLE EMPLOYEES &amp; DRIVERS</t>
  </si>
  <si>
    <t>LIVERY OR BOARDING STABLE - NOT SALES STABLE &amp; DRIVERS</t>
  </si>
  <si>
    <t>RACETRACK OPERATION HORSE OR DOG - STABLE HANDS OR KENNEL EMPLOYEES &amp; DRIVERS</t>
  </si>
  <si>
    <t>EQUINE INDUSTRY: BREEDING FARM &amp; Drivers</t>
  </si>
  <si>
    <t>8280</t>
  </si>
  <si>
    <t>EQUINE INDUSTRY: RACING STABLE &amp; Drivers</t>
  </si>
  <si>
    <t>8288</t>
  </si>
  <si>
    <t>Cattle Dealer &amp; Salespersons, Drivers.</t>
  </si>
  <si>
    <t>Feed Lots-Cattle &amp; Salespersons, Drivers.</t>
  </si>
  <si>
    <t>Livestock Dealer or Commission Merchant &amp; Salespersons, Drivers</t>
  </si>
  <si>
    <t>Livestock Sales Co. &amp; Salespersons, Drivers</t>
  </si>
  <si>
    <t>Sales Stable &amp; Salespersons, Drivers</t>
  </si>
  <si>
    <t>Stockyard-Salespersons, Drivers</t>
  </si>
  <si>
    <t>Cattle Dealer &amp; Salespersons, Drivers</t>
  </si>
  <si>
    <t>FEED LOTS - CATTLE &amp; SALESPERSONS, DRIVERS</t>
  </si>
  <si>
    <t>LIVESTOCK SALES CO &amp; SALESPERSONS, DRIVERS</t>
  </si>
  <si>
    <t>STOCKYARD -SALESPERSONS, DRIVERS</t>
  </si>
  <si>
    <t>Cattle Dealer &amp; Drivers</t>
  </si>
  <si>
    <t>Feed Lot Operation &amp; Drivers</t>
  </si>
  <si>
    <t>Livestock Auction Companies &amp; Drivers</t>
  </si>
  <si>
    <t>Livestock Feed Lot Operation-Custom Feeding &amp; Drivers</t>
  </si>
  <si>
    <t>Livestock Sales Co. &amp; Drivers</t>
  </si>
  <si>
    <t>Sheep Dipping, Vaccinating, and Spraying-By Contract &amp; Drivers</t>
  </si>
  <si>
    <t>Sheep Shearing by Contract &amp; Drivers</t>
  </si>
  <si>
    <t>Stockyard &amp; Drivers</t>
  </si>
  <si>
    <t>8291</t>
  </si>
  <si>
    <t>Storage Warehouse-Cold</t>
  </si>
  <si>
    <t>Warehousing-Cold Storage</t>
  </si>
  <si>
    <t>STORAGE WAREHOUSE: COLD</t>
  </si>
  <si>
    <t>WAREHOUSING: COLD STORAGE</t>
  </si>
  <si>
    <t>WAREHOUSING - COLD STORAGE</t>
  </si>
  <si>
    <t>8292</t>
  </si>
  <si>
    <t>Storage Warehouse NOC</t>
  </si>
  <si>
    <t>Warehousing NOC</t>
  </si>
  <si>
    <t>Freight Forwarding Warehouse &amp; Drivers</t>
  </si>
  <si>
    <t>Liquid Storage Terminal-By Contract &amp; Drivers</t>
  </si>
  <si>
    <t>Oil or Petroleum Products Storage-By Contract &amp; Drivers</t>
  </si>
  <si>
    <t>Storage Warehouse-Cold &amp; Drivers</t>
  </si>
  <si>
    <t>Storage Warehouse-NOC &amp; Drivers</t>
  </si>
  <si>
    <t>Warehousing-Cold Storage &amp; Drivers</t>
  </si>
  <si>
    <t>Warehousing-NOC &amp; Drivers</t>
  </si>
  <si>
    <t>FIELD BONDED WAREHOUSE - STATE ACT</t>
  </si>
  <si>
    <t>STORAGE WAREHOUSE</t>
  </si>
  <si>
    <t>WAREHOUSING - NOC</t>
  </si>
  <si>
    <t>WAREHOUSING-NOC</t>
  </si>
  <si>
    <t>8293</t>
  </si>
  <si>
    <t>Furniture Moving &amp; Storage, Drivers</t>
  </si>
  <si>
    <t>Storage Warehouse-Furniture &amp; Drivers</t>
  </si>
  <si>
    <t>Warehousing-Furniture &amp; Drivers</t>
  </si>
  <si>
    <t>FURNITURE MOVING AND STORAGE</t>
  </si>
  <si>
    <t>STORAGE WAREHOUSE: FURNITURE</t>
  </si>
  <si>
    <t>WAREHOUSING: FURNITURE</t>
  </si>
  <si>
    <t>STORAGE WAREHOUSE -FURNITURE &amp; DRIVERS</t>
  </si>
  <si>
    <t>WAREHOUSING - FURNITURE &amp; DRIVERS</t>
  </si>
  <si>
    <t>WAREHOUSING-FURNITURE-&amp; Drivers</t>
  </si>
  <si>
    <t>Household Goods-Packing &amp; Drivers</t>
  </si>
  <si>
    <t>Moving and Storage-Household Furniture &amp; Drivers</t>
  </si>
  <si>
    <t>Packing Household Goods &amp; Drivers</t>
  </si>
  <si>
    <t>8304</t>
  </si>
  <si>
    <t>Grain Elevator Operation &amp; Local Managers, Drivers.</t>
  </si>
  <si>
    <t>GRAIN ELEVATOR</t>
  </si>
  <si>
    <t>GRAIN ELEVATOR OPERATION &amp; LOCAL MANAGERS, DRIVERS</t>
  </si>
  <si>
    <t>Rice Drying &amp; Drivers</t>
  </si>
  <si>
    <t>8350</t>
  </si>
  <si>
    <t>Gas Dealer-Liquefied Petroleum Gas &amp; Drivers</t>
  </si>
  <si>
    <t>Gasoline or Oil Dealer &amp; Drivers.</t>
  </si>
  <si>
    <t>Oil or Gasoline Dealer &amp; Drivers.</t>
  </si>
  <si>
    <t>Oiling of Roads &amp; Drivers-Delivery and Spreading of Oil on Roads by Oil Distributors</t>
  </si>
  <si>
    <t>Solvent Dealers-Bulk &amp; Drivers</t>
  </si>
  <si>
    <t>Gas-Company-Dealer-Liquefied Petroleum Gas &amp; Drivers</t>
  </si>
  <si>
    <t>Gasoline-Or Oil Dealer &amp; Drivers</t>
  </si>
  <si>
    <t>Oil or Gasoline Dealer &amp; Drivers</t>
  </si>
  <si>
    <t>ALCOHOL DEALERS - BULK</t>
  </si>
  <si>
    <t>ANHYDROUS AMMONIA OPERATION: SALE AND DISTRIBUTING</t>
  </si>
  <si>
    <t>GASOLINE OR OIL DEALER</t>
  </si>
  <si>
    <t>SOLVENT DEALER - BULK</t>
  </si>
  <si>
    <t>Gasoline or Oil Dealer &amp; Drivers</t>
  </si>
  <si>
    <t>GAS-DEALER - LIQUEFIED PETROLEUM GAS &amp; DRIVERS</t>
  </si>
  <si>
    <t>OILING OF ROADS &amp; DRIVERS - DELIVERY AND SPREADING OF OIL ON ROADS BY OIL DISTRIBUTORS</t>
  </si>
  <si>
    <t>SOLVENT DEALERS - BULK &amp; DRIVERS</t>
  </si>
  <si>
    <t>GAS COMPANY: GASOLINE or Oil DEALER &amp; Drivers</t>
  </si>
  <si>
    <t>OIL OR GAS WELL: OIL or Gasoline DEALER &amp; Drivers</t>
  </si>
  <si>
    <t>Aircraft Fueling-Ground Operations by Contract &amp; Drivers</t>
  </si>
  <si>
    <t>Anhydrous Ammonia Dealer &amp; Drivers</t>
  </si>
  <si>
    <t>Boiler Scaling by Means of Chemicals &amp; Drivers</t>
  </si>
  <si>
    <t>Butane, Propane, and Other LPG Dealer &amp; Drivers</t>
  </si>
  <si>
    <t>Chemicals and Solvents Distributing-Bulk &amp; Drivers</t>
  </si>
  <si>
    <t>Cleaning Fluid Dealer-Wholesale &amp; Drivers</t>
  </si>
  <si>
    <t>Crude Oil Dealer-Buying and Hauling Crude Oil From Various Leases &amp; Drivers</t>
  </si>
  <si>
    <t>Gasoline Dealer-Buying and Hauling Crude Oil From Various Lease Gathering Systems &amp; Drivers</t>
  </si>
  <si>
    <t>Liquefied Petroleum Gas Dealer &amp; Drivers</t>
  </si>
  <si>
    <t>Oil Collection-Used-From Service Stations for Resale-No Processing &amp; Drivers</t>
  </si>
  <si>
    <t>Solvent Distribution-Bulk &amp; Drivers</t>
  </si>
  <si>
    <t>8353</t>
  </si>
  <si>
    <t>Gas Dealer-Liquefied Petroleum Gas &amp; Salespersons, Drivers</t>
  </si>
  <si>
    <t>Gas Dealer-Liquefied Petroleum Gas &amp; Salespersons</t>
  </si>
  <si>
    <t>Gas Dealer-Liquefied Petroleum Gas &amp; Drivers.</t>
  </si>
  <si>
    <t>Gas Dealer-Liquefied Petroleum Gas-&amp; Salespersons, Drivers</t>
  </si>
  <si>
    <t>GAS COMPANY: GAS DEALER-L.P.G.-&amp; Drivers</t>
  </si>
  <si>
    <t>8370</t>
  </si>
  <si>
    <t>Trucking Mechanics and Garage Employees</t>
  </si>
  <si>
    <t>Trucking: Mechanics and Garage Employees</t>
  </si>
  <si>
    <t>Trucking-Mechanics and Garage Employees</t>
  </si>
  <si>
    <t>8380</t>
  </si>
  <si>
    <t>Air Conditioning Systems-Automobile-Installation, Service or Repair &amp; Drivers</t>
  </si>
  <si>
    <t>Gasoline Station NOC-Retail &amp; Drivers</t>
  </si>
  <si>
    <t>Mobile, Manufactured, Modular, or Prefabricated Home Dealers-All Other Employees &amp; Drivers</t>
  </si>
  <si>
    <t>Mobile, Manufactured, Modular, or Prefabricated Home Repair-Shop Only-By Dealer or Specialist Contractor &amp; Drivers</t>
  </si>
  <si>
    <t>Rubber Tire Dealer-Retail &amp; Drivers</t>
  </si>
  <si>
    <t>Storage Battery Service Station &amp; Drivers..</t>
  </si>
  <si>
    <t>Truck Leasing-Long-Term-All Other Employees &amp; Drivers</t>
  </si>
  <si>
    <t>AIR CONDITIONING SYSTEMS - AUTOMOBILE - INSTALLATION, SERVICE OR REPAIR &amp; DRIVERS</t>
  </si>
  <si>
    <t>AUTOMOBILE - CAR WASH &amp; DRIVERS</t>
  </si>
  <si>
    <t>AUTOMOBILE - LEASING COMPANY - LONG-TERM - ALL OTHER EMPLOYEES &amp; DRIVERS-XYZ</t>
  </si>
  <si>
    <t>AUTOMOBILE - MUFFLER - INSTALLATION OR REPAIR &amp; DRIVERS</t>
  </si>
  <si>
    <t>AUTOMOBILE - SALES OR SERVICE AGENCY &amp; PARTS DEPARTMENT EMPLOYEES, DRIVERS</t>
  </si>
  <si>
    <t>AUTOMOBILE SERVICE OR REPAIR CENTER &amp; DRIVERS</t>
  </si>
  <si>
    <t>GASOLINE STATION NOC - RETAIL &amp; DRIVERS</t>
  </si>
  <si>
    <t>MOBILE, MANUFACTURED, MODULAR, OR PREFABRICATED HOME DEALERS - ALL OTHER EMPLOYEES &amp; DRIVERS</t>
  </si>
  <si>
    <t>MOBILE, MANUFACTURED, MODULAR, PREFAB HOME REPAIR -SHOP - DEALER OR SPECIALIST CONTRACTOR &amp; DRIVERS</t>
  </si>
  <si>
    <t>RUBBER TIRE - DEALER - RETAIL &amp; DRIVERS</t>
  </si>
  <si>
    <t>STORAGE BATTERY SERVICE STATION &amp; DRIVERS</t>
  </si>
  <si>
    <t>TRUCK - LEASING - LONG - TERM - ALL OTHER EMPLOYEES &amp; DRIVERS-XYZ</t>
  </si>
  <si>
    <t>AUTOMOBILE - AIR CONDITIONING - INSTALLATION - SERVICE, REPAIR, &amp; DRIVERS</t>
  </si>
  <si>
    <t>AUTOMOBILE - TOWING SERVICE</t>
  </si>
  <si>
    <t>AUTOMOBILE MANUFACTURING AND ASSEMBLY</t>
  </si>
  <si>
    <t>Mobile Home Sales-All Other Employees &amp; Drivers</t>
  </si>
  <si>
    <t>8381</t>
  </si>
  <si>
    <t>Gasoline Station-Self-Service Only-Retail</t>
  </si>
  <si>
    <t>Gasoline Station-Retail-Self-Service</t>
  </si>
  <si>
    <t>GASOLINE STATION - RETAIL - SELF SERVICE</t>
  </si>
  <si>
    <t>GASOLINE STATION: SELF SERVICE ONLY -RETAIL</t>
  </si>
  <si>
    <t>8385</t>
  </si>
  <si>
    <t>Ambulance Service Companies-Garage Employees</t>
  </si>
  <si>
    <t>Automobile-Rental Co.-Garage Employees</t>
  </si>
  <si>
    <t>Bus Co.-Garage Employees</t>
  </si>
  <si>
    <t>Limousine Co.-Garage Employees</t>
  </si>
  <si>
    <t>Taxicab Co.-Garage Employees</t>
  </si>
  <si>
    <t>Truck-Rental-Garage Employees</t>
  </si>
  <si>
    <t>Ambulance Service and EMS (Emergency Medical Service) Providers-Garage Personnel</t>
  </si>
  <si>
    <t>School Bus Contractor-Including Incidental Charter Service-Garage Employees</t>
  </si>
  <si>
    <t>AMBULANCE SERVICE COMPANIES - GARAGE EMPLOYEES</t>
  </si>
  <si>
    <t>AUTOMOBILE - RENTAL CO - GARAGE EMPLOYEES</t>
  </si>
  <si>
    <t>BUS CO- GARAGE EMPLOYEES</t>
  </si>
  <si>
    <t>LIMOUSINE CO GARAGE EMPLOYEES</t>
  </si>
  <si>
    <t>RAILROAD OPERATION-STREET - YARD EMPLOYEES</t>
  </si>
  <si>
    <t>TAXICAB CO - GARAGE EMPLOYEES</t>
  </si>
  <si>
    <t>TRUCK RENTAL - GARAGE EMPLOYEES</t>
  </si>
  <si>
    <t>School Bus Contractors-Including Incidental Charter Service-Garage Employees</t>
  </si>
  <si>
    <t>GARAGE EMPLOYEES</t>
  </si>
  <si>
    <t>SCHOOL: GARAGE EMPLOYEES</t>
  </si>
  <si>
    <t>Automobile Rental Co.-Garage Employees</t>
  </si>
  <si>
    <t>8387</t>
  </si>
  <si>
    <t>Storage Battery Service Station &amp; Drivers</t>
  </si>
  <si>
    <t>AIR CONDITIONING: AUTOMOBILE, TRUCK OR TRAILER: SERVICE OR REPAIR</t>
  </si>
  <si>
    <t>AUTOMOTIVE: CAR WASH, GLASS INSTALLATION, RADIATOR REPAIR, SERVICE STATION</t>
  </si>
  <si>
    <t>GASOLINE STATION - RETAIL</t>
  </si>
  <si>
    <t>MOBILE HOME: DELIVERY: BY SPECIALIST CONTRACTOR WHO ALSO DOES HOOK UPS, SHOP REPAIR, SALES AGENCY, WINDSTORM TIE-DOWN INSTALLATION OR REPAIR BY DEALER</t>
  </si>
  <si>
    <t>Automobile Car Wash &amp; Drivers</t>
  </si>
  <si>
    <t>Automobile Glass Installation</t>
  </si>
  <si>
    <t>Automobile Service Station &amp; Drivers</t>
  </si>
  <si>
    <t>Gasoline Station-NOC-Retail &amp; Drivers</t>
  </si>
  <si>
    <t>Taximeters-Installation or Repair &amp; Drivers</t>
  </si>
  <si>
    <t>AUTOmobile SERVICE STATION-&amp; Drivers</t>
  </si>
  <si>
    <t>BRAKE SERVICE or MUFFLER INSTALLATION, or REPAIR STATION &amp; Drivers</t>
  </si>
  <si>
    <t>GAS COMPANY: GASoline STATION-retail-&amp; Drivers</t>
  </si>
  <si>
    <t>RUBBER TIRE DEALER- retail- Drivers</t>
  </si>
  <si>
    <t>Gasoline Station NOC Retail &amp; Drivers</t>
  </si>
  <si>
    <t>Automobile Glass Installation, Service or Repair</t>
  </si>
  <si>
    <t>Automobile Lubrication, Greasing, and Maintenance &amp; Drivers</t>
  </si>
  <si>
    <t>Car Wash-Full Service &amp; Drivers</t>
  </si>
  <si>
    <t>Gasoline Station-Retail &amp; Drivers</t>
  </si>
  <si>
    <t>Tire Testing-Automobile and Truck &amp; Drivers</t>
  </si>
  <si>
    <t>8391</t>
  </si>
  <si>
    <t>Mobile Home Repair Shop-By Dealer or Specialist Contractor &amp; Drivers</t>
  </si>
  <si>
    <t>Air-Conditioning Systems-Automobile-Installation, Service or Repair &amp; Drivers</t>
  </si>
  <si>
    <t>Automobile Brake Service or Repair &amp; Drivers</t>
  </si>
  <si>
    <t>Automobile Leasing Company-Long-Term-All Other Employees &amp; Drivers</t>
  </si>
  <si>
    <t>Automobile Muffler Installation or Repair &amp; Drivers</t>
  </si>
  <si>
    <t>Automobile Radiator Repair-No Manufacturing &amp; Drivers</t>
  </si>
  <si>
    <t>Automobile Repair Shop &amp; Parts Department Employees, Drivers</t>
  </si>
  <si>
    <t>Automobile Sales or Service Agency &amp; Parts Department Employees, Drivers</t>
  </si>
  <si>
    <t>Automobile-Installation, Service or Repair-Air-Conditioning &amp; Drivers</t>
  </si>
  <si>
    <t>Automobile Installation, Service or Repair-Air-Conditioning &amp; Drivers</t>
  </si>
  <si>
    <t>Automobile Radiator Repair-No Mfg. &amp; Drivers</t>
  </si>
  <si>
    <t>Automobile Sales or Service Agency and Parts Department Employees &amp; Drivers</t>
  </si>
  <si>
    <t>Mobile Home Repair-Shop</t>
  </si>
  <si>
    <t>Mobile Home Sales-All Other Employees</t>
  </si>
  <si>
    <t>Air-Conditioning Systems-Automobile-Installation, Service or Repair</t>
  </si>
  <si>
    <t>Automobile Air-Conditioning &amp; Drivers</t>
  </si>
  <si>
    <t>Mobile Home Sales-All Employees &amp; Drivers</t>
  </si>
  <si>
    <t>Aircraft Painting &amp; Drivers</t>
  </si>
  <si>
    <t>Automobile Accessory Store-Wholesale or Retail-NOC &amp; Drivers</t>
  </si>
  <si>
    <t>Automobile Air Conditioners-Installation &amp; Drivers</t>
  </si>
  <si>
    <t>Automobile Body Repair &amp; Drivers</t>
  </si>
  <si>
    <t>Automobile Bumper Reconditioning &amp; Plating &amp; Drivers</t>
  </si>
  <si>
    <t>Automobile Conversion &amp; Drivers</t>
  </si>
  <si>
    <t>Automobile Engine Rebuilders &amp; Drivers</t>
  </si>
  <si>
    <t>Automobile Glass Installation &amp; Drivers</t>
  </si>
  <si>
    <t>Automobile Inspection Station &amp; Drivers</t>
  </si>
  <si>
    <t>Automobile Machine Shop &amp; Drivers</t>
  </si>
  <si>
    <t>Automobile Painting &amp; Drivers</t>
  </si>
  <si>
    <t>Automobile Paints Dealer &amp; Drivers</t>
  </si>
  <si>
    <t>Automobile Parts Store-Wholesale or Retail &amp; Drivers</t>
  </si>
  <si>
    <t>Automobile Repair Shop and Parts Department Employees, Drivers</t>
  </si>
  <si>
    <t>Automobile Sales or Service Agency and Parts Department Employees, Drivers</t>
  </si>
  <si>
    <t>Automobile Tire Dealer-Retail &amp; Drivers</t>
  </si>
  <si>
    <t>Boats and Motors-Pleasure Craft-Service &amp; Drivers</t>
  </si>
  <si>
    <t>Drive Shaft Rebuilding-Automotive &amp; Drivers</t>
  </si>
  <si>
    <t>Emissions Testing-Automobile &amp; Drivers</t>
  </si>
  <si>
    <t>Mobile Home-Delivery-By Specialty Contractor-Delivery and Placement &amp; Drivers</t>
  </si>
  <si>
    <t>Mobile Home-Repair-Shop-By Dealer or Specialty Contractor &amp; Drivers</t>
  </si>
  <si>
    <t>Mobile Home-Sales-All Other Employees &amp; Drivers</t>
  </si>
  <si>
    <t>Mobile Home-Windstorm Tie-Down Installation-By Dealer &amp; Drivers</t>
  </si>
  <si>
    <t>Motorcycle Service &amp; Drivers</t>
  </si>
  <si>
    <t>Muffler Shop &amp; Drivers</t>
  </si>
  <si>
    <t>Painting-Aircraft &amp; Drivers</t>
  </si>
  <si>
    <t>Painting-Automobile or Carriage Bodies &amp; Drivers</t>
  </si>
  <si>
    <t>Radiator Repair-Automobile &amp; Drivers</t>
  </si>
  <si>
    <t>Store-Automobile Accessory-Retail-NOC &amp; Drivers</t>
  </si>
  <si>
    <t>Store-Automobile Parts-Wholesale or Retail &amp; Drivers</t>
  </si>
  <si>
    <t>Store-Tire-Retail &amp; Drivers</t>
  </si>
  <si>
    <t>Tire Dealer-Retail &amp; Drivers</t>
  </si>
  <si>
    <t>Truck and Trailer Body Repair-No Mfg. &amp; Drivers</t>
  </si>
  <si>
    <t>Truck Leasing-Without Operators-Maintenance Only &amp; Drivers</t>
  </si>
  <si>
    <t>Van Conversion &amp; Drivers</t>
  </si>
  <si>
    <t>Wrecker Service With Garage &amp; Drivers</t>
  </si>
  <si>
    <t>8392</t>
  </si>
  <si>
    <t>Automobile Storage Garage, Parking Lot or Parking Station, Valet Service, Cashiers or Counter Personnel &amp; Drivers</t>
  </si>
  <si>
    <t>AUTOMOBILE PARKING LOT, STORAGE GARAGE OR PARKING STATION</t>
  </si>
  <si>
    <t>AUTO STORAGE GARAGE, PARKING LOT OR STAND, VALET SERVICE, CASHIERS/COUNTER PERSONNEL &amp; DRIVERS</t>
  </si>
  <si>
    <t>AUTOmobile Storage Garage or PARKING STATION &amp; Drivers</t>
  </si>
  <si>
    <t>AUTOmobile STORAGE, GARAGE, PARKING LOT or PARKING STATION, VALET SERVICE, CASHIERS or COUNTER PERSONNEL &amp; Drivers</t>
  </si>
  <si>
    <t>8393</t>
  </si>
  <si>
    <t>AUTOMOBILE - BODY REPAIR &amp; DRIVERS</t>
  </si>
  <si>
    <t>Automobile-Body Repair</t>
  </si>
  <si>
    <t>Automobile-Bumper Repair</t>
  </si>
  <si>
    <t>Truck or Trailer Body Repair &amp; Drivers</t>
  </si>
  <si>
    <t>AUTO BODY REPAIR</t>
  </si>
  <si>
    <t>TRUCK OR TRAILER BODY REPAIR</t>
  </si>
  <si>
    <t>Automobile Body Repair</t>
  </si>
  <si>
    <t>Trailer Body Mfg.-Not Home Type</t>
  </si>
  <si>
    <t>Automobile Bumper Straightening and Repair</t>
  </si>
  <si>
    <t>8395</t>
  </si>
  <si>
    <t>AUTOMOBILE RENTAL</t>
  </si>
  <si>
    <t>AUTOMOBILE REPAIR FACILITY</t>
  </si>
  <si>
    <t>BUS COMPANY: GARAGE EMPLOYEES</t>
  </si>
  <si>
    <t>COMPANY: GARAGE EMPLOYEES</t>
  </si>
  <si>
    <t>LIMOUSINE COMPANY: GARAGE EMPLOYEES</t>
  </si>
  <si>
    <t>MUNICIPAL, TOWNSHIP, COUNTY OR STATE EMPLOYEES - Municipal garage</t>
  </si>
  <si>
    <t>RAILROAD OPERATION: STREET: YARD EMPLOYEES</t>
  </si>
  <si>
    <t>TAXICAB COMPANY: GARAGE EMPLOYEES</t>
  </si>
  <si>
    <t>TRUCK RENTAL: GARAGE EMPLOYEES</t>
  </si>
  <si>
    <t>8396</t>
  </si>
  <si>
    <t>AUTOmobile CAR WASH &amp; Drivers</t>
  </si>
  <si>
    <t>8397</t>
  </si>
  <si>
    <t>AUTOmobile GARAGE or Repair Shop-&amp; parts department employees, Drivers</t>
  </si>
  <si>
    <t>AUTOmobile REPAIR SHOP or Garage-&amp; parts department employees, Drivers</t>
  </si>
  <si>
    <t>8398</t>
  </si>
  <si>
    <t>AUTOmobile SALES or Service AGENCY-&amp; parts, service department employees, Drivers</t>
  </si>
  <si>
    <t>8401</t>
  </si>
  <si>
    <t>AUTO REPAIR FACILITY: WRITE-UP PERSONNEL</t>
  </si>
  <si>
    <t>8411</t>
  </si>
  <si>
    <t>Voluntary Personnel</t>
  </si>
  <si>
    <t>Volunteer Firefighters, Police Officers or Ambulance Service Personnel &amp; Drivers</t>
  </si>
  <si>
    <t>8500</t>
  </si>
  <si>
    <t>METAL SCRAP DEALER &amp; DRIVERS</t>
  </si>
  <si>
    <t>8506</t>
  </si>
  <si>
    <t>METAL SCRAP DEALER &amp; Drivers NPD</t>
  </si>
  <si>
    <t>8507</t>
  </si>
  <si>
    <t>METAL SCRAP DEALER-NO LEAD &amp; Drivers NPD</t>
  </si>
  <si>
    <t>8601</t>
  </si>
  <si>
    <t>Architectural or Engineering Firm- Including Salespersons &amp; Drivers</t>
  </si>
  <si>
    <t>Architectural or Engineering Firm-Including Salespersons &amp; Drivers</t>
  </si>
  <si>
    <t>ARCHITECT OR ENGINEER - CONSULTING</t>
  </si>
  <si>
    <t>MUNICIPAL, TOWNSHIP, COUNTY OR STATE EMPLOYEES - Engineers (not in charge of actual work)</t>
  </si>
  <si>
    <t>OIL OR GAS GEOLOGIST OR SCOUT</t>
  </si>
  <si>
    <t>OIL OR GAS WELL: INSTRUMENT LOGGING OR SURVEY WORK</t>
  </si>
  <si>
    <t>SURVEYOR</t>
  </si>
  <si>
    <t>TIMBER CRUISER</t>
  </si>
  <si>
    <t>ARCHITECT or Engineer-CONSULTING NPD</t>
  </si>
  <si>
    <t>ENGINEER or Architect-CONSULTING NPD</t>
  </si>
  <si>
    <t>SURVEYOR NPD</t>
  </si>
  <si>
    <t>Architectural or Engineering Firm Including Salespersons &amp; Drivers</t>
  </si>
  <si>
    <t>Air Flow Balancing of Air Conditioning Systems</t>
  </si>
  <si>
    <t>Architect or Engineer-Consulting</t>
  </si>
  <si>
    <t>Engineer or Architect-Consulting</t>
  </si>
  <si>
    <t>Entomologist-Contract to Check Farmers Cotton or Other Crops for Infestation and Recommend Type of Treatment</t>
  </si>
  <si>
    <t>Land Man for Buying or Leasing Mineral Rights</t>
  </si>
  <si>
    <t>Oil or Gas Well-Drilling Consultants</t>
  </si>
  <si>
    <t>Pipeline Locator Service</t>
  </si>
  <si>
    <t>Timber Cruisers-No Other Operation</t>
  </si>
  <si>
    <t>8602</t>
  </si>
  <si>
    <t>Surveyors, Timber Cruisers, Oil or Gas Geologists or Scouts, &amp; Drivers</t>
  </si>
  <si>
    <t>Oil or Gas Geologists or Scouts &amp; Drivers</t>
  </si>
  <si>
    <t>Surveyors &amp; Drivers</t>
  </si>
  <si>
    <t>Timber Cruisers &amp; Drivers</t>
  </si>
  <si>
    <t>SURVEYORS, TIMBER CRUISERS, OIL OR GAS GEOLOGISTS OR SCOUTS &amp; DRIVERS</t>
  </si>
  <si>
    <t>8603</t>
  </si>
  <si>
    <t>Architectural or Engineering Firm-Clerical</t>
  </si>
  <si>
    <t>Drafting Company-Clerical</t>
  </si>
  <si>
    <t>DRAFTING COMPANY - CLERICAL</t>
  </si>
  <si>
    <t>8606</t>
  </si>
  <si>
    <t>Geophysical Exploration-All Employees &amp; Drivers</t>
  </si>
  <si>
    <t>GEOPHYSICAL EXPLORATION-SEISMIC-ALL EMPLOYEES &amp; DRIVERS</t>
  </si>
  <si>
    <t>GEOPHYSICAL EXPLORATION-Seismic &amp; Drivers</t>
  </si>
  <si>
    <t>8607</t>
  </si>
  <si>
    <t>GEOGRAPHICAL EXPLORATION NOC &amp; Drivers</t>
  </si>
  <si>
    <t>Ecology Studies-Water, Fish, Animals, Etc. &amp; Drivers</t>
  </si>
  <si>
    <t>Geophysical Exploration NOC-All Employees &amp; Drivers</t>
  </si>
  <si>
    <t>8709</t>
  </si>
  <si>
    <t>STEVEDORING - TALLYMEN AND CHECKING CLERKS</t>
  </si>
  <si>
    <t>INSPECTORS, SAMPLERS OR WEIGHERS OF MERCHANDISE ON VESSELS, DOCKS, RAILWAY STATIONS, OR WAREHOUSES: US ACT</t>
  </si>
  <si>
    <t>STEAMSHIP LINE OR AGENCY: PORT EMPLOYEES: TALLIERS, CHECKING CLERKS AND EMPLOYEES ENGAGED IN MENDING OR REPACKING OF DAMAGED CONTAINERS: US ACT</t>
  </si>
  <si>
    <t>STEVEDORING: TALLIER AND CHECKING CLERKS ENGAGED IN CONNECTION WITH STEVEDORING WORK: US ACT</t>
  </si>
  <si>
    <t>INSPECTORS/SAMPLERS/ WEIGHERS - MERCHANDISE ON VESSELS/DOCKS/RAILWAY STATIONS/WAREHOUSES - US ACT</t>
  </si>
  <si>
    <t>STEAMSHIP LINE - PORT - TALLIERS, CLERKS &amp; EMPLOYEES MENDING OR REPACKING CONTAINERS - US ACT</t>
  </si>
  <si>
    <t>STEVEDORING: TALLIERS AND CHECKING CLERKS ENGAGED IN CONNECTION WITH STEVEDORE WORK</t>
  </si>
  <si>
    <t>WEIGHERS/SAMPLERS/NSPECTORS OF MERCHANDISE ON VESSELS/DOCKS/RAILWAY STATIONS/WAREHOUSES - US ACT</t>
  </si>
  <si>
    <t>CHECKERS, INSPECTORS, SAMPLERS or WEIGHERS OF MERCHANDISE-NPD</t>
  </si>
  <si>
    <t>INSPECTORS, Samplers, Checkers, or Weighers OF MERCHANDISE NPD</t>
  </si>
  <si>
    <t>SAMPLERS, Checkers, Inspectors or Weighers OF MERCHANDISE-NPD</t>
  </si>
  <si>
    <t>WEIGHERS, Samplers, Checkers or Inspectors OF MERCHANDISE-NPD</t>
  </si>
  <si>
    <t>8711</t>
  </si>
  <si>
    <t>STEAMSHIP LINE OR AGENCY - PORT EMPLOYEES: TALLYMEN, CHECKING CLERKS or employees engaged in mending or repacking of damaged containers</t>
  </si>
  <si>
    <t>8719</t>
  </si>
  <si>
    <t>Steamship Line or Agency-Port Employees-Talliers, Checking Clerks, and Employees Engaged in Mending or Repacking of Damaged Containers-Coverage Under State Act Only</t>
  </si>
  <si>
    <t>Stevedoring-Talliers and Checking Clerks Engaged in Connection With Stevedore Work-Coverage Under State Act Only</t>
  </si>
  <si>
    <t>INSPECTORS/SAMPLERS/ WEIGHERS - MERCHANDISE ON VESSELS/DOCKS/RAILWAY STATIONS/WAREHOUSES - STATE ACT</t>
  </si>
  <si>
    <t>STEAMSHIP LINE - PORT - TALLIERS, CLERKS &amp; EMPLOYEES MENDING OR REPACKING CONTAINERS - STATE ACT</t>
  </si>
  <si>
    <t>WEIGHERS &amp; INSPECTORS OF MERCHANDISE ON VESSELS/DOCKS OR AT RAILWAY STATIONS/WAREHOUSES - STATE ACT</t>
  </si>
  <si>
    <t>8720</t>
  </si>
  <si>
    <t>Inspection of Risks for Insurance or Valuation Purposes NOC</t>
  </si>
  <si>
    <t>Racetrack Operation-Horse or Dog-Racing Officials Other Than Starters or Their Assistants</t>
  </si>
  <si>
    <t>Inspection of Risks for Insurance or Evaluation Purposes NOC</t>
  </si>
  <si>
    <t>BOILER INSPECTION</t>
  </si>
  <si>
    <t>ELEVATOR INSPECTING</t>
  </si>
  <si>
    <t>INSPECTION OF RISKS FOR INSURANCE OR VALUATION PURPOSES - NOC</t>
  </si>
  <si>
    <t>MARINE APPRAISER OR SURVEYOR</t>
  </si>
  <si>
    <t>RACE TRACK OPERATION: HORSE OR DOG: RACING OFFICIALS OTHER THAN STARTERS OR THEIR ASSISTANTS</t>
  </si>
  <si>
    <t>RACETRACK OPERATION HORSE OR DOG - RACING OFFICIALS OTHER THAN STARTERS OR THEIR ASSISTANTS</t>
  </si>
  <si>
    <t>RACETRACK-HORSE-JUDGES, TIMEKEEPERS. HANDICAPPERS OR THEIR ASSISTANTS</t>
  </si>
  <si>
    <t>Estimators-Construction</t>
  </si>
  <si>
    <t>ESTIMATORS-ROOFING</t>
  </si>
  <si>
    <t>8721</t>
  </si>
  <si>
    <t>Real Estate Agency-Outside Employees &amp; Collectors</t>
  </si>
  <si>
    <t>Real Estate Appraisal Company-Outside Employees</t>
  </si>
  <si>
    <t>REAL ESTATE - AGENCY - OUTSIDE EMPLOYEES &amp; COLLECTORS</t>
  </si>
  <si>
    <t>8723</t>
  </si>
  <si>
    <t>Insurance Companies-Including Clerical &amp; Salespersons</t>
  </si>
  <si>
    <t>Insurance Companies</t>
  </si>
  <si>
    <t>INSURANCE COMPANIES - INCLUDING CLERICAL &amp; SALESPERSONS</t>
  </si>
  <si>
    <t>8725</t>
  </si>
  <si>
    <t>Inventory Counters-Traveling-Including Salespersons &amp; Clerical</t>
  </si>
  <si>
    <t>INVENTORY COUNTERS - TRAVELING - INCLUDING SALESPERSONS &amp; CLERICAL</t>
  </si>
  <si>
    <t>8726</t>
  </si>
  <si>
    <t>STEAMSHIP LINE OR AGENCY - PORT EMPLOYEES</t>
  </si>
  <si>
    <t>STEAMSHIP LINE OR AGENCY: PORT EMPLOYEES: SUPERINTENDENTS, CAPTAINS, ENGINEERS, STEWARDS OR THEIR ASSISTANTS, PAY CLERKS</t>
  </si>
  <si>
    <t>STEAMSHIP LINE OR AGENCY-PORT EMPLOYEE SUPERINTENDENT , CAPTAINS, ENGINEERS, STEWARDS</t>
  </si>
  <si>
    <t>STEAMSHIP LINE OR AGENCY - PORT EMPLOYEES: SUPERINTENDENTS, CAPTAINS, ENGINEERS, STEWARDS, PAYCLERKS</t>
  </si>
  <si>
    <t>8728</t>
  </si>
  <si>
    <t>Insurance-Outside Claim Adjusters</t>
  </si>
  <si>
    <t>Insurance</t>
  </si>
  <si>
    <t>8731</t>
  </si>
  <si>
    <t>8734</t>
  </si>
  <si>
    <t>Salespersons or Collectors-Outside-Program II-State Act Benefits-Coverage Under the Federal EmployersNULL Liability Act (FELA)-XYZ</t>
  </si>
  <si>
    <t>FELA OUTSIDE SALEPERSONS, MESSENGERS, COLLECTORS: PROGRAM II - STATE ACT</t>
  </si>
  <si>
    <t>RAILROAD OPERATION: SALESPERSONS COLLECTORS OR MESSENGERS-OUTSIDE - PROGRAM II - STATE ACT BENEFITS</t>
  </si>
  <si>
    <t>8737</t>
  </si>
  <si>
    <t>Salespersons or Collectors-Outside-Program I-Coverage Under the Federal EmployersNULL Liability Act (FELA)</t>
  </si>
  <si>
    <t>FELA OUTSIDE SALESPERSONS, MESSENGERS, COLLECTORS: PROGRAM I</t>
  </si>
  <si>
    <t>RAILROAD OPERATION: SALESPERSONS COLLECTORS OR MESSENGERS-OUTSIDE - PROGRAM I</t>
  </si>
  <si>
    <t>8738</t>
  </si>
  <si>
    <t>Salespersons or Collectors-Outside-Program II-USL&amp;HW Act Benefits-Coverage Under the Federal EmployersNULL Liability Act (FELA)-XYZ</t>
  </si>
  <si>
    <t>FELA OUTSIDE SALESPERSONS, MESSENGERS, COLLECTORS: PROGRAM II - US ACT</t>
  </si>
  <si>
    <t>RAILROAD OPERATION: SALESPERSONS COLLECTORS OR MESSENGERS-OUTSIDE - PROGRAM II - USL ACT BENEFITS</t>
  </si>
  <si>
    <t>8742</t>
  </si>
  <si>
    <t>Salespersons or Collectors-Outside</t>
  </si>
  <si>
    <t>U.S.O. Operations-Travelers Aid Society</t>
  </si>
  <si>
    <t>Estimators</t>
  </si>
  <si>
    <t>CLAIMS ADJUSTERS OR SPECIAL AGENTS</t>
  </si>
  <si>
    <t>OUTSIDE COLLECTORS, MESSENGERS OR SALESPERSONS</t>
  </si>
  <si>
    <t>REAL ESTATE AGENCY: OUTSIDE EMPLOYEES AND COLLECTORS</t>
  </si>
  <si>
    <t>Outside Social Case or Welfare Workers</t>
  </si>
  <si>
    <t>SALESPERSONS, COLLECTORS, MESSENGERS-OUTSIDE</t>
  </si>
  <si>
    <t>U.S.O. OPERATIONS - TRAVELERS AID SOCIETY</t>
  </si>
  <si>
    <t>BUILDING AND LOAN APPRAISERS</t>
  </si>
  <si>
    <t>CLAIM ADJUSTERS or Special Agents-Insurance Co</t>
  </si>
  <si>
    <t>INVESTIGATING COmpany</t>
  </si>
  <si>
    <t>REAL ESTATE AGENCY-OUTSIDE employees &amp; Collectors</t>
  </si>
  <si>
    <t>SALESPERSONS-OUTSIDE</t>
  </si>
  <si>
    <t>Electric Light or Power Cooperative-REA Project Only-Salespersons or Collectors-Outside</t>
  </si>
  <si>
    <t>Real Estate Appraisal Companies-Outside Employees</t>
  </si>
  <si>
    <t>Appraisers-Tax</t>
  </si>
  <si>
    <t>Boy and Girl Scout Councils-Executive Secretaries-Office and Travel</t>
  </si>
  <si>
    <t>Claim Adjusters or Special Agents-Insurance Co.-Outside</t>
  </si>
  <si>
    <t>Collectors, Messengers, or Salesperson-Outside</t>
  </si>
  <si>
    <t>Counseling Services-Outside</t>
  </si>
  <si>
    <t>Demonstration of Products in Stores-Not Store Employees</t>
  </si>
  <si>
    <t>Food Sample Distribution in Stores-Not Store Employees</t>
  </si>
  <si>
    <t>Inspection of Risks for Insurance or Valuation Purposes NOC-Visual Inspection Only</t>
  </si>
  <si>
    <t>Insurance Claim Adjusters-Outside</t>
  </si>
  <si>
    <t>Interior Designers-Consulting Only</t>
  </si>
  <si>
    <t>Livestock Commission Merchant</t>
  </si>
  <si>
    <t>Messengers, Collectors, or Salespersons-Outside</t>
  </si>
  <si>
    <t>Real Estate Agency-Outside Employees and Collectors</t>
  </si>
  <si>
    <t>Real Estate Appraisers</t>
  </si>
  <si>
    <t>Salespersons, Collectors, or Messengers-Outside</t>
  </si>
  <si>
    <t>Sample Distribution in Stores-Not Store Employees</t>
  </si>
  <si>
    <t>Tax Appraisers</t>
  </si>
  <si>
    <t>8743</t>
  </si>
  <si>
    <t>Municipal, Town, City, and County Employees-Professional or Administrative Employees</t>
  </si>
  <si>
    <t>8744</t>
  </si>
  <si>
    <t>State of Montana Professional or Administrative Employees</t>
  </si>
  <si>
    <t>8745</t>
  </si>
  <si>
    <t>News Agent or Distributor of Magazines or Other Periodicals-Not Retail Dealer &amp; Salespersons, Drivers</t>
  </si>
  <si>
    <t>NEWS AGENT OR DISTRIBUTOR OF MAGAZINES OR OTHER PERIODICALS - NOT RETAIL STORES</t>
  </si>
  <si>
    <t>NEWS AGENT OR DISTRIBUTOR OF MAGAZINES OR PERIODICALS-NOT RETAIL DEALER- SALES &amp; DRIVERS</t>
  </si>
  <si>
    <t>NEWS AGENT or Distributor of Magazines or Other Periodicals-NOT RETAIL DEALER-&amp; Salesmen, Drivers</t>
  </si>
  <si>
    <t>8748</t>
  </si>
  <si>
    <t>Mobile, Manufactured, Modular, or Prefabricated Home Dealers-Salespersons</t>
  </si>
  <si>
    <t>Truck Leasing-Long-Term-Sales Employees</t>
  </si>
  <si>
    <t>AUTOMOBILE OR TRUCK LEASING COMPANY: LONG TERM: SALES EMPLOYEES</t>
  </si>
  <si>
    <t>AUTOMOBILE SALESPERSONS</t>
  </si>
  <si>
    <t>MOBILE HOME: SALESPERSONS</t>
  </si>
  <si>
    <t>AUTOMOBILE - LEASING COMPANY - LONG-TERM - SALESPERSONS-XYZ</t>
  </si>
  <si>
    <t>MOBILE, MANUFACTURED, MODULAR, OR PREFABRICATED HOME DEALERS - SALESPERSONS</t>
  </si>
  <si>
    <t>TRUCK - LEASING - LONG - TERM- - ALES EMPLOYEESXYZ</t>
  </si>
  <si>
    <t>AUTOMOBILE - REPAIR, SALES OR SERVICE AGENCY &amp; DRIVERS - SALESPERSONS</t>
  </si>
  <si>
    <t>AUTOMOBILE - SALES OR SERVICE AGENCY &amp; DRIVERS</t>
  </si>
  <si>
    <t>Mobile Home Sales-Salespersons</t>
  </si>
  <si>
    <t>Boats and Motors-Pleasure Craft-Sales</t>
  </si>
  <si>
    <t>Mobile Home-Sales-Salespersons</t>
  </si>
  <si>
    <t>Motorcycle Sales</t>
  </si>
  <si>
    <t>8752</t>
  </si>
  <si>
    <t>Coffee Maker Rental &amp; Drivers</t>
  </si>
  <si>
    <t>House Furnishings or Wearing Apparel Dealer-Retail &amp; Drivers</t>
  </si>
  <si>
    <t>Ice Cream Vendors-Neighborhood Routes &amp; Drivers</t>
  </si>
  <si>
    <t>Mobile Food Units-Route Salespersons &amp; Drivers</t>
  </si>
  <si>
    <t>Salespersons-Route &amp; Drivers</t>
  </si>
  <si>
    <t>Store-House Furnishings or Wearing Apparel-Retail &amp; Drivers</t>
  </si>
  <si>
    <t>Wearing Apparel or Household Furnishings Dealer-Retail &amp; Drivers</t>
  </si>
  <si>
    <t>8753</t>
  </si>
  <si>
    <t>COFFEE, Tea or Grocery DEALER-RETAIL-&amp; Drivers</t>
  </si>
  <si>
    <t>GROCERY, Tea or Coffee DEALER-RETAIL &amp; Drivers</t>
  </si>
  <si>
    <t>TEA, Coffee or Grocery DEALER-RETAIL-&amp; Drivers</t>
  </si>
  <si>
    <t>8754</t>
  </si>
  <si>
    <t>Store-Furniture-Inside Sales Employees</t>
  </si>
  <si>
    <t>Store-Furniture-Inside Sales Employees-Retail Store</t>
  </si>
  <si>
    <t>Furniture Store-Inside Sales Employees</t>
  </si>
  <si>
    <t>8755</t>
  </si>
  <si>
    <t>Labor Union-All Employees.</t>
  </si>
  <si>
    <t>LABOR UNION</t>
  </si>
  <si>
    <t>LABOR UNION-ALL EMPLOYEES</t>
  </si>
  <si>
    <t>8799</t>
  </si>
  <si>
    <t>Mailing or Addressing Company or Letter Service Shop-Clerical Staff</t>
  </si>
  <si>
    <t>MAILING OR ADDRESSING COMPANY OR LETTER SERVICE SHOP- CLERICAL STAFF</t>
  </si>
  <si>
    <t>8800</t>
  </si>
  <si>
    <t>Mailing or Addressing Company or Letter Service Shop</t>
  </si>
  <si>
    <t>ADDRESSING OR MAILING COMPANY</t>
  </si>
  <si>
    <t>Addressing or Mailing Co. &amp; Clerical</t>
  </si>
  <si>
    <t>Letter Service Shop &amp; Clerical</t>
  </si>
  <si>
    <t>Mailing or Addressing Co. &amp; Clerical</t>
  </si>
  <si>
    <t>ADDRESSING or Mailing CO NPD</t>
  </si>
  <si>
    <t>LETTER SERVICE SHOP NPD</t>
  </si>
  <si>
    <t>MAILING or Addressing CO NPD</t>
  </si>
  <si>
    <t>Addressing or Mailing Co. &amp; Clerical.</t>
  </si>
  <si>
    <t>Letter Service Shop &amp; Clerical.</t>
  </si>
  <si>
    <t>Mailing or Addressing Co. &amp; Clerical.</t>
  </si>
  <si>
    <t>8803</t>
  </si>
  <si>
    <t>Auditor, Accountant, or Computer System Designer or Programmer-Traveling</t>
  </si>
  <si>
    <t>ACCOUNTANT, AUDITOR, FACTORY COST OR OFFICE SYSTEMATIZER - TRAVELING</t>
  </si>
  <si>
    <t>AUDITORS, ACCOUNTANT, OR COMPUTER SYSTEM DESIGNERS OR PROGRAMMERS-TRAVELING</t>
  </si>
  <si>
    <t>AUDITOR, or Factory Cost or Office SYSTEMATIZER- TRAVELING</t>
  </si>
  <si>
    <t>FACTORY COST or Office SYSTEMATIZER, or Auditor-TRAVELING</t>
  </si>
  <si>
    <t>OFFICE or Factory Cost SYSTEMATIZER, or Auditor- TRAVELING</t>
  </si>
  <si>
    <t>Accountant, Auditor, or Factory Cost or Office Systematizer-Traveling</t>
  </si>
  <si>
    <t>Auditor, Accountant, or Factory Cost or Office Systematizer-Traveling</t>
  </si>
  <si>
    <t>Factory Cost or Office Systematizer, Accountant, or Auditor-Traveling</t>
  </si>
  <si>
    <t>Inventory by Contract</t>
  </si>
  <si>
    <t>Office or Factory Cost Systematizer, Accountant, or Auditor-Traveling</t>
  </si>
  <si>
    <t>Tax Collecting Agency</t>
  </si>
  <si>
    <t>8805</t>
  </si>
  <si>
    <t>Clerical Office Employees NOC-Coverage Under the Federal EmployersNULL Liability Act (FELA)-Program II-State Act Benefits</t>
  </si>
  <si>
    <t>FELA CLERICAL OFFICE EMPLOYEES - PROGRAM II - STATE ACT</t>
  </si>
  <si>
    <t>CLERICAL OFFICE EMPLOYEES - NOC - PROGRAM II-STATE ACT BENEFITS</t>
  </si>
  <si>
    <t>8809</t>
  </si>
  <si>
    <t>Executive Officers NOC-Performing Clerical or Outside Salespersons Duties Only</t>
  </si>
  <si>
    <t>8810</t>
  </si>
  <si>
    <t>Clerical Office Employees NOC.</t>
  </si>
  <si>
    <t>Computer-System Designers or Programmers-Exclusively Office</t>
  </si>
  <si>
    <t>Public Library or Museum-Professional Employees &amp; Clerical</t>
  </si>
  <si>
    <t>Racetrack Operation-Horse or Dog-Pari-Mutuel Clerks, Cashiers, and Clerical Office Employees</t>
  </si>
  <si>
    <t>Drafting Employees</t>
  </si>
  <si>
    <t>Clerical Office Employees</t>
  </si>
  <si>
    <t>Clerical Telecommuter Employees</t>
  </si>
  <si>
    <t>Computer Software Manufacture-No Video Production</t>
  </si>
  <si>
    <t>Electric Light or Power Cooperative-REA Project Only-Clerical Office Employees NOC</t>
  </si>
  <si>
    <t>Telephone Answering Service</t>
  </si>
  <si>
    <t>9060</t>
  </si>
  <si>
    <t>Club-Country, Golf, Fishing, or Yacht-All Employees &amp; Clerical, Salespersons, Drivers</t>
  </si>
  <si>
    <t>CLUBS: COUNTRY, GOLF, FISHING OR YACHT</t>
  </si>
  <si>
    <t>TENNIS, RACQUETBALL OR HANDBALL - OUTDOOR</t>
  </si>
  <si>
    <t>BANKS, CREDIT UNIONS AND TRUST COMPANIES</t>
  </si>
  <si>
    <t>MUNICIPAL, TOWNSHIP, COUNTY OR STATE EMPLOYEES - City Manager</t>
  </si>
  <si>
    <t>MUNICIPAL, TOWNSHIP, COUNTY OR STATE EMPLOYEES - Judge</t>
  </si>
  <si>
    <t>MUNICIPAL, TOWNSHIP, COUNTY OR STATE EMPLOYEES - Mayor &amp; Commissioners</t>
  </si>
  <si>
    <t>MUNICIPAL, TOWNSHIP, COUNTY OR STATE EMPLOYEES - School Board</t>
  </si>
  <si>
    <t>PUBLIC LIBRARY OR MUSEUM: PROFESSIONAL EMPLOYEES</t>
  </si>
  <si>
    <t>RACE TRACK OPERATION: HORSE OR DOG: PARI-MUTUAL CLERKS AND CASHIERS</t>
  </si>
  <si>
    <t>CLERICAL OFFICE EMPLOYEES NOC</t>
  </si>
  <si>
    <t>COMPUTER - SYSTEM DESIGNERS OR PROGRAMMERS - EXCLUSIVELY OFFICE</t>
  </si>
  <si>
    <t>PUBLIC LIBRARY OR MUSEUM - PROFESSIONAL EMPLOYEES &amp; CLERICAL</t>
  </si>
  <si>
    <t>RACETRACK OPERATION HORSE OR DOG - PARI-MUTUEL CLERKS, CASHIERS, AND CLERICAL OFFICE EMPLOYEES</t>
  </si>
  <si>
    <t>BANK or Trust Company-CLERICAL</t>
  </si>
  <si>
    <t>COMPUTER SYSTEM DESIGNERS or Programmers</t>
  </si>
  <si>
    <t>DRAFTSMEN</t>
  </si>
  <si>
    <t>STORE: STAMP DEALER-&amp; Clerica</t>
  </si>
  <si>
    <t>Air Traffic Controllers</t>
  </si>
  <si>
    <t>Boy and Girl Scout Councils-Clerical Office Employees Other Than at Camp Locations</t>
  </si>
  <si>
    <t>Computer and Data Processing Services-Operators, Programmers</t>
  </si>
  <si>
    <t>Cotton Classing-Classers, Clerks &amp; Micronaire Operators</t>
  </si>
  <si>
    <t>Counseling Services-Inside</t>
  </si>
  <si>
    <t>Court Reporters for Courts</t>
  </si>
  <si>
    <t>Racetrack Operation-Dog-Pari-Mutuel Clerks</t>
  </si>
  <si>
    <t>Racetrack Operation-Horse-Pari-Mutuel Clerks</t>
  </si>
  <si>
    <t>Telemarketing</t>
  </si>
  <si>
    <t>Weight Management Center</t>
  </si>
  <si>
    <t>8811</t>
  </si>
  <si>
    <t>Municipal, Township, County or State Non-Salaried Board Members and Trustees</t>
  </si>
  <si>
    <t>State of Montana Clerical Office Employees</t>
  </si>
  <si>
    <t>8814</t>
  </si>
  <si>
    <t>Clerical Office Employees NOC-Coverage Under the Federal EmployersNULL Liability Act (FELA)-Program I</t>
  </si>
  <si>
    <t>FELA CLERICAL - PROGRAM I</t>
  </si>
  <si>
    <t>CLERICAL OFFICE EMPLOYEES - NOC -PROGRAM I</t>
  </si>
  <si>
    <t>8815</t>
  </si>
  <si>
    <t>Clerical Office Employees NOC-Coverage Under the Federal EmployersNULL Liability Act (FELA)-Program II-USL&amp;HW Act Benefits</t>
  </si>
  <si>
    <t>FELA CLERICAL - PROGRAM II - US ACT</t>
  </si>
  <si>
    <t>CLERICAL OFFICE EMPLOYEES - NOC -USL BENEFITS</t>
  </si>
  <si>
    <t>8818</t>
  </si>
  <si>
    <t>Comprehensive Employment Training Act Employees-All Employees &amp; Clerical, Salespersons &amp; Drivers</t>
  </si>
  <si>
    <t>8820</t>
  </si>
  <si>
    <t>Attorney-All Employees &amp; Clerical, Messengers, Drivers.</t>
  </si>
  <si>
    <t>Law Office-All Employees &amp; Clerical, Messengers, Drivers.</t>
  </si>
  <si>
    <t>ATTORNEY</t>
  </si>
  <si>
    <t>LAW OFFICE</t>
  </si>
  <si>
    <t>MUNICIPAL, TOWNSHIP, COUNTY OR STATE EMPLOYEES - Attorney</t>
  </si>
  <si>
    <t>ATTORNEY-ALL EMPLOYEES &amp; CLERICAL, MESSENGERS DRIVERS</t>
  </si>
  <si>
    <t>LAW OFFICE - ALL EMPLOYEES &amp; CLERICAL, MESSENGERS, DRIVERS</t>
  </si>
  <si>
    <t>ATTORNEY-ALL EMPLOYEES &amp; Clerical, Messengers, Drivers NPD</t>
  </si>
  <si>
    <t>LAW OFFICE-ALL EMPLOYEES &amp; Clerical, Messengers, Drivers NPD</t>
  </si>
  <si>
    <t>Abstract or Title Co.-All Employees &amp; Clerical, Messengers, Drivers</t>
  </si>
  <si>
    <t>Court Reporters-For Law Firms &amp; Messengers, Clerical, Drivers</t>
  </si>
  <si>
    <t>Title or Abstract Co.-All Employees &amp; Clerical, Messengers, Drivers</t>
  </si>
  <si>
    <t>8824</t>
  </si>
  <si>
    <t>Retirement Living Centers-Health Care Employees</t>
  </si>
  <si>
    <t>RETIREMENT LIVING CENTERS: HEALTH CARE EMPLOYEES</t>
  </si>
  <si>
    <t>Retirement, Care, Nursing, and Convalescent Centers-Health Care Employees</t>
  </si>
  <si>
    <t>8825</t>
  </si>
  <si>
    <t>Retirement Living Centers-Food Service Employees</t>
  </si>
  <si>
    <t>8826</t>
  </si>
  <si>
    <t>Retirement Living Centers-All Other Employees &amp; Salespersons, Drivers</t>
  </si>
  <si>
    <t>RETIREMENT LIVING CENTERS: ALL OTHER EMPLOYEES, SALESPERSONS &amp; DRIVERS</t>
  </si>
  <si>
    <t>Retirement, Care, Nursing, and Convalescent Centers-All Other Employees</t>
  </si>
  <si>
    <t>8828</t>
  </si>
  <si>
    <t>HOMEMAKER SERVICE</t>
  </si>
  <si>
    <t>Home Healthcare-All Other Employees</t>
  </si>
  <si>
    <t>Visiting Nurses Associations-All Other Employees</t>
  </si>
  <si>
    <t>8829</t>
  </si>
  <si>
    <t>Convalescent or Nursing Home-All Employees</t>
  </si>
  <si>
    <t>Home for Aged-All Employees</t>
  </si>
  <si>
    <t>Nursing or Convalescent Home-All Employees</t>
  </si>
  <si>
    <t>Rest Home-All Employees</t>
  </si>
  <si>
    <t>Convalescent Home-All Employees</t>
  </si>
  <si>
    <t>NURSING OR CONVALESCENT HOME</t>
  </si>
  <si>
    <t>ASSISTED LIVING FACILITY &amp; Drivers.</t>
  </si>
  <si>
    <t>CONVALESCENT OR NURSING HOME &amp; Drivers.</t>
  </si>
  <si>
    <t>NURSING or Convalescent HOME &amp; Drivers.</t>
  </si>
  <si>
    <t>8831</t>
  </si>
  <si>
    <t>Artificial Insemination of Cattle-Professional Employees</t>
  </si>
  <si>
    <t>Hospital-Veterinary &amp; Drivers</t>
  </si>
  <si>
    <t>Pet Grooming or Training &amp; Drivers</t>
  </si>
  <si>
    <t>ARTIFICIAL INSEMINATION OF CATTLE</t>
  </si>
  <si>
    <t>DOG SHOW: KENNEL EMPLOYEES</t>
  </si>
  <si>
    <t>HOSPITAL - VETERINARY</t>
  </si>
  <si>
    <t>KENNELS - BOARDING OR BREEDING - DOG OR CAT</t>
  </si>
  <si>
    <t>MUNICIPAL, TOWNSHIP, COUNTY OR STATE EMPLOYEES -Dog catchers</t>
  </si>
  <si>
    <t>PET GROOMING</t>
  </si>
  <si>
    <t>ARTIFICIAL INSEMINATION OF CATTLE - PROFESSIONAL EMPLOYEES</t>
  </si>
  <si>
    <t>HOSPITAL-VETERINARY- &amp; DRIVERS</t>
  </si>
  <si>
    <t>Pet Sitters &amp; Drivers-Day Visits Only</t>
  </si>
  <si>
    <t>HOSPITAL-VETERINARY-&amp; Drivers</t>
  </si>
  <si>
    <t>Alligator Control-Removal of Nuisance Alligators &amp; Drivers</t>
  </si>
  <si>
    <t>Animal Shelters &amp; Drivers</t>
  </si>
  <si>
    <t>Artificial Insemination-Animals and Fowls-&amp; Drivers</t>
  </si>
  <si>
    <t>Chicken Debeaking, Sexing, and Vaccinating-By Contract &amp; Drivers</t>
  </si>
  <si>
    <t>Dog Catchers &amp; Drivers</t>
  </si>
  <si>
    <t>Dog Kennels-Boarding &amp; Drivers</t>
  </si>
  <si>
    <t>Humane Societies &amp; Drivers</t>
  </si>
  <si>
    <t>Kennels-Dog &amp; Drivers</t>
  </si>
  <si>
    <t>Racetrack Operation-Dog-Kennel Employees &amp; Drivers</t>
  </si>
  <si>
    <t>Veterinary Hospital &amp; Drivers</t>
  </si>
  <si>
    <t>8832</t>
  </si>
  <si>
    <t>Dentist &amp; Clerical.</t>
  </si>
  <si>
    <t>Physician &amp; Clerical</t>
  </si>
  <si>
    <t>BANKS OR TRUST COMPANIES: DISPENSARIES, COUNSELING AT INSURED’S PREMISES</t>
  </si>
  <si>
    <t>DENTIST</t>
  </si>
  <si>
    <t>MUNICIPAL, TOWNSHIP, COUNTY OR STATE EMPLOYEES - Doctors - health department</t>
  </si>
  <si>
    <t>PHYSICIAN</t>
  </si>
  <si>
    <t>DENTIST &amp; CLERICAL</t>
  </si>
  <si>
    <t>OPTOMETRIST-&amp; Clerical</t>
  </si>
  <si>
    <t>Blood Banks</t>
  </si>
  <si>
    <t>Chiropractor’s Office</t>
  </si>
  <si>
    <t>Hearing Aid Sales-Testing and Fitting</t>
  </si>
  <si>
    <t>Inhalation Therapists</t>
  </si>
  <si>
    <t>Laboratory-Medical</t>
  </si>
  <si>
    <t>Medical Laboratory</t>
  </si>
  <si>
    <t>Minor Emergency Clinics</t>
  </si>
  <si>
    <t>Mobile Medical Unit-Cat Scan, Mammography, Etc.</t>
  </si>
  <si>
    <t>Optometrist</t>
  </si>
  <si>
    <t>Physical Therapists</t>
  </si>
  <si>
    <t>Therapists-Inhalation, Physical, Etc.</t>
  </si>
  <si>
    <t>8833</t>
  </si>
  <si>
    <t>Asylum-Professional Employees</t>
  </si>
  <si>
    <t>Hospital-Professional Employees</t>
  </si>
  <si>
    <t>Sanitarium-Professional Employees</t>
  </si>
  <si>
    <t>ASYLUM: PROFESSIONAL EMPLOYEES</t>
  </si>
  <si>
    <t>HOSPITAL: PROFESSIONAL EMPLOYEES</t>
  </si>
  <si>
    <t>SANITARIUM: PROFESSIONAL EMPLOYEES</t>
  </si>
  <si>
    <t>Charitable or Welfare Organization-Homemaker Service-Physical Assistance</t>
  </si>
  <si>
    <t>ASYLUM - PROFESSIONAL EMPLOYEES</t>
  </si>
  <si>
    <t>SANITARIUM - PROFESSIONAL EMPLOYEES</t>
  </si>
  <si>
    <t>Hospitals-Professional Employees</t>
  </si>
  <si>
    <t>Ambulance Service-Air Ambulance-Medical Personnel</t>
  </si>
  <si>
    <t>Home Healthcare-Professional Employees</t>
  </si>
  <si>
    <t>Hospices-Professional Employees</t>
  </si>
  <si>
    <t>Hospitals-Practical Nurses, Nurses Aides, and Orderlies</t>
  </si>
  <si>
    <t>Racetrack Operation-Automobile-EMS Personnel</t>
  </si>
  <si>
    <t>Racetrack Operation-Dog-EMS Personnel</t>
  </si>
  <si>
    <t>Racetrack Operation-Horse-EMS Personnel</t>
  </si>
  <si>
    <t>Visiting Nurses Associations-Professional Employees</t>
  </si>
  <si>
    <t>8834</t>
  </si>
  <si>
    <t>State of Montana Asylum, Hospital, Home, and Special School-Not Correctional-All Other Employees &amp; Drivers</t>
  </si>
  <si>
    <t>8835</t>
  </si>
  <si>
    <t>Home, Public, and Traveling Healthcare-All Employees</t>
  </si>
  <si>
    <t>Homemaker Service-Physical Assistance</t>
  </si>
  <si>
    <t>BABY SITTING SERVICE</t>
  </si>
  <si>
    <t>COUNSELING - SOCIAL WORK - AWAY FROM INSURED’S PREMISES</t>
  </si>
  <si>
    <t>MUNICIPAL, TOWNSHIP, COUNTY OR STATE EMPLOYEES - Visiting nurses</t>
  </si>
  <si>
    <t>PUBLIC HEALTH NURSING ASSOCIATION</t>
  </si>
  <si>
    <t>RESIDENTIAL MAID SERVICE</t>
  </si>
  <si>
    <t>HOME, PUBLIC AND TRAVELING HEALTHCARE- ALL EMPLOYEES</t>
  </si>
  <si>
    <t>HOMEMAKER SERVICE - PHYSICAL ASSISTANCE</t>
  </si>
  <si>
    <t>Homemaker Service-Physical Assistance-Businesses</t>
  </si>
  <si>
    <t>NURSING-HOME HEALTH PUBLIC and TRAVELING</t>
  </si>
  <si>
    <t>Adult Day Care Center-All Employees-No Overnight Facilities or Nursing Home Care</t>
  </si>
  <si>
    <t>8836</t>
  </si>
  <si>
    <t>CHARITABLE OR WELFARE ORGANIZATIONS-ALL OPERATIONS &amp; Drivers</t>
  </si>
  <si>
    <t>RESCUE MISSION - ALL OPERATIONS &amp; Drivers</t>
  </si>
  <si>
    <t>8837</t>
  </si>
  <si>
    <t>CHARITABLE OR RELIGIOUS ORGANIZATION - WELFARE</t>
  </si>
  <si>
    <t>SHELTERED WORKSHOPS</t>
  </si>
  <si>
    <t>8838</t>
  </si>
  <si>
    <t>LIBRARY-PUBLIC-PROFESSIONAL EMPLOYEES &amp; Clerica</t>
  </si>
  <si>
    <t>M U S E U M S - P U B L I C - P R O F E S S I O N A L EMPLOYEES-&amp; Clerical</t>
  </si>
  <si>
    <t>Library-Public-Professional Employees</t>
  </si>
  <si>
    <t>Museum or Public Library-Professional Employees</t>
  </si>
  <si>
    <t>Planetarium</t>
  </si>
  <si>
    <t>Public Library or Museum-Professional Employees</t>
  </si>
  <si>
    <t>8840</t>
  </si>
  <si>
    <t>Religious Organization-Professional Employees &amp; Clerical</t>
  </si>
  <si>
    <t>CHURCH: RELIGIOUS ORGANIZATION &amp; Clerical</t>
  </si>
  <si>
    <t>8841</t>
  </si>
  <si>
    <t>Home for Aged-Professional Employees</t>
  </si>
  <si>
    <t>Nursing Home-Professional Employees</t>
  </si>
  <si>
    <t>Rest Home-Professional Employees</t>
  </si>
  <si>
    <t>8842</t>
  </si>
  <si>
    <t>Group Homes-All Employees &amp; Salespersons, Drivers</t>
  </si>
  <si>
    <t>GROUP HOMES - ALL EMPLOYEES &amp; SALESPERSONS, DRIVERS</t>
  </si>
  <si>
    <t>Mental Health Group Care Homes-All Employees &amp; Drivers</t>
  </si>
  <si>
    <t>8853</t>
  </si>
  <si>
    <t>Public Corporation Teaching Hospital-All University and Hospital Professional and Nonprofessional Employees &amp; Clerical, Salespersons, Drivers</t>
  </si>
  <si>
    <t>8855</t>
  </si>
  <si>
    <t>Banks and Trust Companies-All Employees, Salespersons, Drivers &amp; Clerical</t>
  </si>
  <si>
    <t>BANKS AND TRUST COMPANIES - ALL EMPLOYEES, SALESPERSONS, DRIVERS, &amp; CLERICAL</t>
  </si>
  <si>
    <t>8856</t>
  </si>
  <si>
    <t>Check Cashing Establishments-All Employees, Salespersons, Drivers &amp; Clerical</t>
  </si>
  <si>
    <t>CHECK CASHING ESTABLISHMENTS - ALL EMPLOYEES, SALESPERSONS, DRIVERS, &amp; CLERICAL</t>
  </si>
  <si>
    <t>8858</t>
  </si>
  <si>
    <t>Aircraft Ground School</t>
  </si>
  <si>
    <t>8860</t>
  </si>
  <si>
    <t>ACCOUNTING FIRM-ALL EMPLOYEES &amp; Clerical, Messengers, Drivers NPD</t>
  </si>
  <si>
    <t>8861</t>
  </si>
  <si>
    <t>Charitable or Welfare Organization-Professional Employees and Clerical</t>
  </si>
  <si>
    <t>Charitable or Welfare Organization-Professional Employees &amp; Clerical</t>
  </si>
  <si>
    <t>8862</t>
  </si>
  <si>
    <t>Casino Gambling-Clerical Office Employees</t>
  </si>
  <si>
    <t>8864</t>
  </si>
  <si>
    <t>Social Services Organization-All Employees &amp; Salespersons, Drivers</t>
  </si>
  <si>
    <t>SOCIAL SERVICES ORGANIZATION - ALL EMPLOYEES &amp; SALESPERSON, DRIVERS</t>
  </si>
  <si>
    <t>Senior Center-Multipurpose-All Operations &amp; Drivers</t>
  </si>
  <si>
    <t>Social Service Organization-All Other Employees &amp; Drivers NOC</t>
  </si>
  <si>
    <t>8868</t>
  </si>
  <si>
    <t>College-Professional Employees &amp; Clerical</t>
  </si>
  <si>
    <t>School-Professional Employees &amp; Clerical</t>
  </si>
  <si>
    <t>College or School-Professional Employees &amp; Clerical</t>
  </si>
  <si>
    <t>CHURCH: PROFESSIONAL EMPLOYEES</t>
  </si>
  <si>
    <t>COLLEGE: PROFESSIONAL EMPLOYEES</t>
  </si>
  <si>
    <t>DAY NURSERIES: PROFESSIONAL EMPLOYEES</t>
  </si>
  <si>
    <t>SAFETY PATROL OFFICERS</t>
  </si>
  <si>
    <t>SCHOOL: PROFESSIONAL EMPLOYEES</t>
  </si>
  <si>
    <t>COLLEGE: PROFESSIONAL EMPLOYEES &amp; CLERICAL</t>
  </si>
  <si>
    <t>RELIGIOUS ORGANIZATION - PROFESSIONAL EMPLOYEES &amp; CLERICAL</t>
  </si>
  <si>
    <t>SCHOOL - PROFESSIONAL EMPLOYEES &amp; CLERICAL</t>
  </si>
  <si>
    <t>COLLEGE: PROFESSIONAL EMPLOYEES &amp; Clerical</t>
  </si>
  <si>
    <t>SCHOOL: PROFESSIONAL EMPLOYEES &amp; Clerical</t>
  </si>
  <si>
    <t>SCHOOL: SCOUTING COUNCIL-EXECUTIVE SECRETARIES or Clerical</t>
  </si>
  <si>
    <t>Religious Organization-Professional &amp; Clerical</t>
  </si>
  <si>
    <t>Schools-Professional &amp; Clerical</t>
  </si>
  <si>
    <t>Children’s Home-Professional Employees</t>
  </si>
  <si>
    <t>Church-Professional Employees</t>
  </si>
  <si>
    <t>College-Professional Employees</t>
  </si>
  <si>
    <t>Cosmetology Schools-Instructors</t>
  </si>
  <si>
    <t>Dance Studios-Professional Employees</t>
  </si>
  <si>
    <t>Day Care Center-Professional Employees</t>
  </si>
  <si>
    <t>Driver Education Instruction-Professional Employees</t>
  </si>
  <si>
    <t>Gymnastic Schools-Professional Employees</t>
  </si>
  <si>
    <t>Halfway Houses-Professional Employees</t>
  </si>
  <si>
    <t>Job Corps Vocational Training Centers-Professional Employees</t>
  </si>
  <si>
    <t>Martial Arts School-Professional Employees</t>
  </si>
  <si>
    <t>Mental Health and Mental Retardation Residential Group Homes-Professional Employees</t>
  </si>
  <si>
    <t>Orphanage-Professional Employees</t>
  </si>
  <si>
    <t>School-Professional Employees</t>
  </si>
  <si>
    <t>Shelter Operations for Displaced Persons-Professional Employees</t>
  </si>
  <si>
    <t>Swimming Instruction-Professional Employees</t>
  </si>
  <si>
    <t>Vocational Training School-Professional Employees</t>
  </si>
  <si>
    <t>8869</t>
  </si>
  <si>
    <t>Child Care Center-All Employees Including Clerical, Salespersons &amp; Drivers.</t>
  </si>
  <si>
    <t>Child Day Camp-All Employees Including Clerical, Salespersons &amp; Drivers</t>
  </si>
  <si>
    <t>Day Nurseries-All Employees Including Clerical, Salespersons &amp; Drivers</t>
  </si>
  <si>
    <t>CHILD CARE CENTER</t>
  </si>
  <si>
    <t>CHILD CARE CENTER-ALL EMPLOYEES INCLUDING CLERICAL, SALESPERSONS &amp; DRIVERS</t>
  </si>
  <si>
    <t>CHILD DAY CAMP - ALL EMPLOYEES INCLUDING CLERICAL, SALESPERSONS &amp; DRIVERS</t>
  </si>
  <si>
    <t>DAY NURSERIES - ALL EMPLOYEES INCLUDING CLERICAL, SALESPERSONS &amp; DRIVERS</t>
  </si>
  <si>
    <t>Child Day Camp-All Employees Including Clerical, Salespersons &amp; Drivers; Preschool-All Employees Including Clerical, Salespersons &amp; Drivers</t>
  </si>
  <si>
    <t>8871</t>
  </si>
  <si>
    <t>Clerical Telecommuter Employees.</t>
  </si>
  <si>
    <t>CLERICAL TELECOMMUTER EMPLOYEES</t>
  </si>
  <si>
    <t>8872</t>
  </si>
  <si>
    <t>Homemaker Service-Physical Assistance-Individuals</t>
  </si>
  <si>
    <t>8877</t>
  </si>
  <si>
    <t>Social Service Organization-Clinical Counseling, Assessments, Clerical and Salespersons</t>
  </si>
  <si>
    <t>8901</t>
  </si>
  <si>
    <t>Telecommunications Co.: Office or Exchange Employees &amp; Clerical</t>
  </si>
  <si>
    <t>TELEPHONE, TELEGRAPH OR CABLE TELEVISION COMPANY: OFFICE OR EXCHANGE EMPLOYEES</t>
  </si>
  <si>
    <t>TELEPHONE OR TELEGRAPH CO: OFFICE OR EXCHANGE EMPLOYEES &amp; CLERICAL</t>
  </si>
  <si>
    <t>TELEPHONE OR TELEGRAPH CO-OFFICE or exchange EMPLOYEES &amp; Clerical</t>
  </si>
  <si>
    <t>Alarm Monitoring &amp; Clerical</t>
  </si>
  <si>
    <t>Security Alarm Monitoring &amp; Clerical</t>
  </si>
  <si>
    <t>Telephone Answering Service &amp; Clerical</t>
  </si>
  <si>
    <t>Telephone or Telegraph Co.-Office or Exchange Employees &amp; Clerical</t>
  </si>
  <si>
    <t>Television Community Coaxial Cable Company-Studios or Exchange Employees &amp; Clerical</t>
  </si>
  <si>
    <t>9012</t>
  </si>
  <si>
    <t>Building or Property Management-Property Managers and Leasing Agents &amp; Clerical, Salespersons</t>
  </si>
  <si>
    <t>Condominiums, Cooperatives or Time-Shares-Property Managers and Leasing Agents &amp; Clerical, Salespersons</t>
  </si>
  <si>
    <t>Mini-Storage Facilities or Flea Markets-Property Managers and Leasing Agents &amp; Clerical, Salespersons</t>
  </si>
  <si>
    <t>Mobile Home or Trailer Parks-Property Managers and Leasing Agents &amp; Clerical, Salespersons</t>
  </si>
  <si>
    <t>BUILDING OPERATION BY OWNER, LESSEE OR REAL ESTATE MANAGEMENT FIRM- CLERICAL &amp; SALES</t>
  </si>
  <si>
    <t>CONDOMINIUMS, COOPERATIVES OR TIME-SHARES - PROPERTY MGRS &amp; LEASING AGENTS &amp; CLERICAL, SALESPERSONS</t>
  </si>
  <si>
    <t>MINI-STORAGE FACILITIES OR FLEA MARKETS - PROPERTY MGR AND LEASING AGENTS &amp; CLERICAL, SALESPERSONS</t>
  </si>
  <si>
    <t>MOBILE HOME OR TRAILER PARKS - PROPERTY MANAGERS AND LEASING AGENTS &amp; CLERICAL, SALESPERSONS</t>
  </si>
  <si>
    <t>Buildings-Operation by Owner or Lessee-Property Managers and Leasing Agents &amp; Clerical, Salespersons</t>
  </si>
  <si>
    <t>9014</t>
  </si>
  <si>
    <t>Chimney Cleaning-Residential-No Chimney Cleaning Above Ground Level &amp; Drivers</t>
  </si>
  <si>
    <t>Furnace Cleaning-Vacuum Suction Method &amp; Drivers</t>
  </si>
  <si>
    <t>Janitorial Services by Contractors-No Window Cleaning Above Ground Level &amp; Drivers</t>
  </si>
  <si>
    <t>Mobile Power or Pressure Cleaning Service-No Power or Pressure Cleaning Above Ground Level &amp; Drivers.</t>
  </si>
  <si>
    <t>Exterminator &amp; Termite Control, Drivers</t>
  </si>
  <si>
    <t>Domestic Service Contractor - Inside</t>
  </si>
  <si>
    <t>Residential Cleaning Services by Contractor—Inside</t>
  </si>
  <si>
    <t>CHIMNEY CLEANING - RESIDENTIAL - NO CHIMNEY CLEANING ABOVE GROUND LEVEL &amp; DRIVERS</t>
  </si>
  <si>
    <t>FURNACE CLEANING - VACUUM SUCTION METHOD &amp; DRIVERS</t>
  </si>
  <si>
    <t>MOBILE POWER OR PRESSURE CLEANING SVC - NO POWER OR PRESSURE CLEANING ABOVE GROUND LEVEL &amp; DRIVERS</t>
  </si>
  <si>
    <t>BUILDINGS-OPERATION BY CONTRACTOR &amp; Drivers</t>
  </si>
  <si>
    <t>FUMIGATION-GAS-9014 plus 50 percent &amp; Drivers</t>
  </si>
  <si>
    <t>Chimney Cleaning-Residential &amp; Drivers</t>
  </si>
  <si>
    <t>Mobile Power or Pressure Cleaning Service by Contractor-NOC &amp; Drivers</t>
  </si>
  <si>
    <t>Swimming Pool-Maintenance-Swimming Pool Maintenance &amp; Drivers</t>
  </si>
  <si>
    <t>Air Conditioning Duct Cleaning Service</t>
  </si>
  <si>
    <t>Air Conditioning Filter Service-By Contract</t>
  </si>
  <si>
    <t>Building Service Contractor</t>
  </si>
  <si>
    <t>Buildings-Operation by Contractors</t>
  </si>
  <si>
    <t>Chemical Application on Plant Grounds-Grass and Weed Retardant</t>
  </si>
  <si>
    <t>Chimney Cleaning by Contractor</t>
  </si>
  <si>
    <t>Cleaner-Debris Removal</t>
  </si>
  <si>
    <t>Cleaning of New Homes by Specialty Contractors</t>
  </si>
  <si>
    <t>Dog Sitting Service</t>
  </si>
  <si>
    <t>Environmental Cleanup-Spraying Microbes on Oil Spills-No Cleanup</t>
  </si>
  <si>
    <t>Fertilizer Application-Residential and Commercial</t>
  </si>
  <si>
    <t>Flue Cleaning of Furnace Flues by Means of Rotating Flexible Rod</t>
  </si>
  <si>
    <t>Highway Comfort Station Maintenance-By Contract</t>
  </si>
  <si>
    <t>Janitor Service by Contract</t>
  </si>
  <si>
    <t>Kitchen Cleaning-Commercial by Contractor</t>
  </si>
  <si>
    <t>Lawn Maintenance-By Contract</t>
  </si>
  <si>
    <t>Lawn Watering by Contractor</t>
  </si>
  <si>
    <t>Maid Service-By Contract</t>
  </si>
  <si>
    <t>Microbe Spraying on Oil Spills-No Cleanup</t>
  </si>
  <si>
    <t>Oil Spill Cleanup-By Spraying Spill With Microorganisms-No Soil Reclamation</t>
  </si>
  <si>
    <t>Parking Area Cleaning or Sweeping by Contractor</t>
  </si>
  <si>
    <t>Pet Sitting Service</t>
  </si>
  <si>
    <t>Restroom Sanitation Service</t>
  </si>
  <si>
    <t>Steam Cleaning of Commercial Kitchens</t>
  </si>
  <si>
    <t>Steam Cleaning of Grocery Store Equipment</t>
  </si>
  <si>
    <t>Swimming Pool Cleaning by Contract</t>
  </si>
  <si>
    <t>Watering Lawns by Contractor</t>
  </si>
  <si>
    <t>Weed Control-By Specialty Contractor-By Use of Lawn Equipment or Handheld Spray Equipment</t>
  </si>
  <si>
    <t>Window Cleaning NOC</t>
  </si>
  <si>
    <t>9015</t>
  </si>
  <si>
    <t>Bathhouse-Beach</t>
  </si>
  <si>
    <t>Building or Property Management-All Other Employees</t>
  </si>
  <si>
    <t>Camp Operation NOC</t>
  </si>
  <si>
    <t>Condominiums, Cooperatives or Time-Shares-All Other Employees</t>
  </si>
  <si>
    <t>Mini-Storage Facilities or Flea Markets-All Other Employees</t>
  </si>
  <si>
    <t>Mobile Home or Trailer Parks-All Other Employees</t>
  </si>
  <si>
    <t>Mobile Home Windstorm Tie-Down Installation-By Mobile Home Park Operator</t>
  </si>
  <si>
    <t>Recreational Vehicle Campgrounds or Parks-All Other Employees</t>
  </si>
  <si>
    <t>Swimming Pool-Public Operation-All Other Employees</t>
  </si>
  <si>
    <t>AMUSEMENT DEVICE OPERATOR: CARNIVAL OR CIRCUS - TRAVELING OR STATIONARY</t>
  </si>
  <si>
    <t>AMUSEMENT PART OR EXHIBITION OPERATION</t>
  </si>
  <si>
    <t>ATHLETIC TEAM OR PARK: CONTACT OR NON-CONTACT SPORTS AND OPERATION</t>
  </si>
  <si>
    <t>BANKS AND TRUST COMPANIES: EMPLOYEES ENGAGED IN CARE, CUSTODY OR MAINTENANCE</t>
  </si>
  <si>
    <t>BATH HOUSE - BEACH</t>
  </si>
  <si>
    <t>BOY AND GIRL SCOUT COUNCILS: CAMP OPERATIONS</t>
  </si>
  <si>
    <t>BRIDGE OR VEHICULAR TUNNEL OPERATION</t>
  </si>
  <si>
    <t>CAMP OPERATION - NOC</t>
  </si>
  <si>
    <t>CAMPGROUND OR PARK</t>
  </si>
  <si>
    <t>CARPET, RUG OR UPHOLSTERY CLEANING: COMMERCIAL OR RESIDENTIAL: AT CUSTOMER’S PREMISES</t>
  </si>
  <si>
    <t>CAVES OR CAVERNS: OPERATION FOR EXHIBITION PURPOSES</t>
  </si>
  <si>
    <t>CHIMNEY CLEANING - RESIDENTIAL</t>
  </si>
  <si>
    <t>CLUBS: SHOOTING</t>
  </si>
  <si>
    <t>CONCESSIONS: BOATS IN PARKS</t>
  </si>
  <si>
    <t>CONDOMINIUMS OR COOPERATIVES: ALL EMPLOYEES ENGAGED IN CARE, CUSTODY AND MAINTENANCE OF PREMISES</t>
  </si>
  <si>
    <t>DANCE HALL</t>
  </si>
  <si>
    <t>DOG SHOW: OPERATION BY OWNER OR LESSEE</t>
  </si>
  <si>
    <t>EXTERMINATOR</t>
  </si>
  <si>
    <t>FIREWORKS EXHIBITION</t>
  </si>
  <si>
    <t>FLOOR WAXING OR POLISHING</t>
  </si>
  <si>
    <t>HORSE SHOW: OPERATION BY OWNER OR LESSEE</t>
  </si>
  <si>
    <t>JANITORIAL OPERATIONS AND CUSTODIAL CARE</t>
  </si>
  <si>
    <t>MOBILE HOME: WINDSTORM TIE-DOWN INSTALLATION: BY TRAILER PARK OPERATOR</t>
  </si>
  <si>
    <t>PARK - NOC</t>
  </si>
  <si>
    <t>RACE TRACK OPERATION: HORSE, DOG OR AUTO: OTHER EMPLOYEES INCLUDING STARTERS AND THEIR ASSISTANTS</t>
  </si>
  <si>
    <t>RECREATIONAL FACILITIES OR AMUSEMENT DEVICES: ARCHERY RANGES, BALL OR DART THROWING AT TARGETS, BASEBALL BATTING RANGES OR CAGES, GOLF COURSES - MINATURE, GOLF DRIVING RANGES, KIDDIE RIDES AT PERMANENT LOCATIONS, SHOOTING GALLERIES, TENNIS COURTS - PUBLIC</t>
  </si>
  <si>
    <t>RECREATIONAL VEHICLE</t>
  </si>
  <si>
    <t>REFRIGERATOR CARS - PRE-ICING</t>
  </si>
  <si>
    <t>TRAILER PARKS OR CAMPS</t>
  </si>
  <si>
    <t>WINDOW CLEANING</t>
  </si>
  <si>
    <t>BATHHOUSE - BEACH</t>
  </si>
  <si>
    <t>BUILDINGS-OPERATION BY OWNER OR LESSEE OR REAL ESTATE MANAGEMENT FIRM-ALL OTHER EMPLOYEES</t>
  </si>
  <si>
    <t>CONDOMINIUMS, COOPERATIVES OR TIME - SHARES - ALL OTHER EMPLOYEES</t>
  </si>
  <si>
    <t>MINI-STORAGE FACILITIES OR FLEA MARKETS - ALL OTHER EMPLOYEES</t>
  </si>
  <si>
    <t>MOBILE HOME OR TRAILER PARKS - ALL OTHER EMPLOYEES</t>
  </si>
  <si>
    <t>MOBILE HOME WINDSTORM TIE-DOWN INSTALLATION - BY MOBILE HOME PARK OPERATOR</t>
  </si>
  <si>
    <t>RECREATIONAL VEHICLE CAMPGROUNDS OR PARKS - ALL OTHER EMPLOYEES</t>
  </si>
  <si>
    <t>SWIMMING POOL - PUBLIC OPERATION - ALL OTHER EMPLOYEES</t>
  </si>
  <si>
    <t>BEACH CHAIRS-rental</t>
  </si>
  <si>
    <t>BUILDINGS NOC-OPERATION BY OWNER or Lessee</t>
  </si>
  <si>
    <t>CAMP OPERATION-Recreational or Educational</t>
  </si>
  <si>
    <t>Buildings-Operation by Owner or Lessee &amp; Drivers</t>
  </si>
  <si>
    <t>Automobile Auctions &amp; Drivers</t>
  </si>
  <si>
    <t>Automobile Parking Lot &amp; Drivers</t>
  </si>
  <si>
    <t>Automobile Repossession With Storage Lot &amp; Drivers</t>
  </si>
  <si>
    <t>Automobile Storage Garage or Parking Station &amp; Drivers</t>
  </si>
  <si>
    <t>Bath House-Beach &amp; Drivers</t>
  </si>
  <si>
    <t>Boat or Fishing Docks-All Operations &amp; Drivers</t>
  </si>
  <si>
    <t>Boy and Girl Scout Councils-Camp Operation-Including Clerical at Camp Locations &amp; Drivers</t>
  </si>
  <si>
    <t>Buildings NOC-Operation by Owner or Lessee &amp; Drivers</t>
  </si>
  <si>
    <t>Camp Operation NOC &amp; Drivers</t>
  </si>
  <si>
    <t>Condominiums-All Employees Engaged in Care, Custody, and Maintenance of Premises or Facilities &amp; Drivers</t>
  </si>
  <si>
    <t>Cotton Classing-Sample Handlers, Porters &amp; Drivers</t>
  </si>
  <si>
    <t>Data Storage for Others &amp; Drivers</t>
  </si>
  <si>
    <t>Dude Ranches &amp; Drivers</t>
  </si>
  <si>
    <t>Fish or Boat Dock Operation-Marinas &amp; Drivers</t>
  </si>
  <si>
    <t>Fishing Guides &amp; Drivers</t>
  </si>
  <si>
    <t>Flea Market-Facility Operator &amp; Drivers</t>
  </si>
  <si>
    <t>Guides for Hunting &amp; Fishing Parties &amp; Drivers</t>
  </si>
  <si>
    <t>Hunting &amp; Fishing Guides &amp; Drivers</t>
  </si>
  <si>
    <t>Hunting Ranches-No Commercial Farm or Ranch Operations &amp; Drivers</t>
  </si>
  <si>
    <t>Lifeguards at Swimming Pools, Beaches, Etc. &amp; Drivers</t>
  </si>
  <si>
    <t>Marinas-Pleasure Craft &amp; Drivers</t>
  </si>
  <si>
    <t>Mobile Home Parks &amp; Drivers</t>
  </si>
  <si>
    <t>Mobile Home-Windstorm Tie-Down Installation-By Trailer Park Operator &amp; Drivers</t>
  </si>
  <si>
    <t>Property Management NOC &amp; Drivers</t>
  </si>
  <si>
    <t>Recreational Vehicle Campgrounds Operation &amp; Drivers</t>
  </si>
  <si>
    <t>Scuba or Skin Diving Schools &amp; Drivers</t>
  </si>
  <si>
    <t>Ski Instructors &amp; Drivers</t>
  </si>
  <si>
    <t>Storage of Data for Others &amp; Drivers</t>
  </si>
  <si>
    <t>Swimming Pool Operations &amp; Drivers</t>
  </si>
  <si>
    <t>Trailer Park Operation &amp; Drivers</t>
  </si>
  <si>
    <t>Valet Parking Service by Contract &amp; Drivers</t>
  </si>
  <si>
    <t>Warehouse Operation-Mini-Storage &amp; Drivers</t>
  </si>
  <si>
    <t>9016</t>
  </si>
  <si>
    <t>Amusement Park or Exhibition Operation &amp; Drivers</t>
  </si>
  <si>
    <t>Caves or Caverns-Operation for Exhibition Purposes &amp; Drivers.</t>
  </si>
  <si>
    <t>Dog Show-Operation by Owner or Lessee &amp; Drivers</t>
  </si>
  <si>
    <t>Horse Show-Operation by Owner or Lessee &amp; Drivers</t>
  </si>
  <si>
    <t>Ice-Skating Rink Operation &amp; Drivers.</t>
  </si>
  <si>
    <t>Racetrack Operation-Horse or Dog-All Other Employees Including Starters and Their Assistants, Drivers</t>
  </si>
  <si>
    <t>Petting Zoo-All Employees &amp; Drivers</t>
  </si>
  <si>
    <t>Skating Rink Operations &amp; Drivers</t>
  </si>
  <si>
    <t>CAVES OR CAVERNS - OPERATION FOR EXHIBITION PURPOSES &amp; DRIVERS</t>
  </si>
  <si>
    <t>DOG SHOW OPERATION BY OWNER OR LESSEE &amp; DRIVERS</t>
  </si>
  <si>
    <t>HORSE SHOW OPERATION BY OWNER OR LESSEE &amp; DRIVERS</t>
  </si>
  <si>
    <t>ICE-SKATING RINK OPERATION &amp; DRIVERS</t>
  </si>
  <si>
    <t>RACETRACK OPERATION - HORSE OR DOG - ALL OTHER EMPLOYEES INCLUDING STARTERS &amp; ASSISTANTS, DRIVERS</t>
  </si>
  <si>
    <t>DOG SHOW:OPERATION by owner or lessee &amp; Drivers</t>
  </si>
  <si>
    <t>HORSE SHOW: OPERATION by owner or lessee &amp; Drivers</t>
  </si>
  <si>
    <t>Amusement Device Operation NOC-Not Traveling &amp; Drivers</t>
  </si>
  <si>
    <t>Automobile Race Driver</t>
  </si>
  <si>
    <t>Automobile Racetrack Operator &amp; Drivers</t>
  </si>
  <si>
    <t>Boat Racing Driver</t>
  </si>
  <si>
    <t>Cavern Operations &amp; Drivers</t>
  </si>
  <si>
    <t>Club-Shooting &amp; Drivers</t>
  </si>
  <si>
    <t>Dog Racetrack Operator &amp; Drivers</t>
  </si>
  <si>
    <t>Dog Show-Operation of Facilities &amp; Drivers</t>
  </si>
  <si>
    <t>Fireworks Exhibition &amp; Drivers</t>
  </si>
  <si>
    <t>Golf Courses-Miniature-Operation and Maintenance &amp; Drivers</t>
  </si>
  <si>
    <t>Golf Driving Ranges &amp; Drivers</t>
  </si>
  <si>
    <t>Horse Racetrack Operator &amp; Drivers</t>
  </si>
  <si>
    <t>Horse Show-Operation of Facilities &amp; Drivers</t>
  </si>
  <si>
    <t>Racetrack Operation-Automobile-All Other Employees Including Maintenance and Helpers &amp; Drivers</t>
  </si>
  <si>
    <t>Racetrack Operation-Dog-All Other Employees Including Maintenance and Helpers &amp; Drivers</t>
  </si>
  <si>
    <t>Racetrack Operation-Horse-All Other Employees Including Maintenance and Helpers &amp; Drivers</t>
  </si>
  <si>
    <t>Racetrack Operation-Horse-Starting Gate Crew, Outriders, Paddock Area Supervisors, Jockey Room Employees and Related Duties &amp; Drivers</t>
  </si>
  <si>
    <t>Shooting Ranges and Galleries &amp; Drivers</t>
  </si>
  <si>
    <t>Softball Complexes-Private &amp; Drivers</t>
  </si>
  <si>
    <t>Stock Car Racetrack Operation &amp; Drivers</t>
  </si>
  <si>
    <t>Taxi-Water-No Restaurant Operations &amp; Drivers</t>
  </si>
  <si>
    <t>Water Taxi-No Restaurant Operations &amp; Drivers</t>
  </si>
  <si>
    <t>Zoo Facility Operations &amp; Drivers</t>
  </si>
  <si>
    <t>9019</t>
  </si>
  <si>
    <t>Bridge or Vehicular Tunnel Operation &amp; Drivers.</t>
  </si>
  <si>
    <t>Tunnel-Vehicular-or Bridge Operations &amp; Drivers.</t>
  </si>
  <si>
    <t>BRIDGE OR VEHICULAR TUNNEL OPERATION &amp; DRIVERS</t>
  </si>
  <si>
    <t>TUNNEL - VEHICULAR - OR BRIDGE OPERATIONS &amp; DRIVERS</t>
  </si>
  <si>
    <t>Toll Road Operations &amp; Drivers</t>
  </si>
  <si>
    <t>9022</t>
  </si>
  <si>
    <t>Casino Gaming, Bingo, Slot Machine Arcades and Sports Book Operations</t>
  </si>
  <si>
    <t>9032</t>
  </si>
  <si>
    <t>Apartment House Operations-All Employees</t>
  </si>
  <si>
    <t>Apartment House Operation</t>
  </si>
  <si>
    <t>9033</t>
  </si>
  <si>
    <t>Housing Authority &amp; Clerical, Salespersons, Drivers</t>
  </si>
  <si>
    <t>HOUSING AUTHORITY &amp; CLERICAL, SALESPERSONS DRIVERS</t>
  </si>
  <si>
    <t>HOUSING AUTHORITY &amp; Clerical, Salesmen, Drivers</t>
  </si>
  <si>
    <t>Housing Authority &amp; Drivers</t>
  </si>
  <si>
    <t>9040</t>
  </si>
  <si>
    <t>Asylum-All Other Employees</t>
  </si>
  <si>
    <t>Hospital-All Other Employees</t>
  </si>
  <si>
    <t>Sanitarium-All Other Employees</t>
  </si>
  <si>
    <t>ASYLUM</t>
  </si>
  <si>
    <t>HOSPITAL</t>
  </si>
  <si>
    <t>SANITARIUM</t>
  </si>
  <si>
    <t>ASYLUM - ALL OTHER EMPLOYEES</t>
  </si>
  <si>
    <t>HOSPITAL: ALL OTHER EMPLOYEES</t>
  </si>
  <si>
    <t>SANITARIUM - ALL OTHER EMPLOYEES</t>
  </si>
  <si>
    <t>Hospitals-All Other Employees</t>
  </si>
  <si>
    <t>Hospices-All Other Employees</t>
  </si>
  <si>
    <t>9044</t>
  </si>
  <si>
    <t>Casino Gambling-Hotel-All Employees &amp; Clerical, Salespersons, Drivers</t>
  </si>
  <si>
    <t>CASINO GAMBLING HOTEL ALL EMPLOYEES &amp; CLERICAL, SALESPERSONS, DRIVERS</t>
  </si>
  <si>
    <t>CASINO-HOTEL-ALL EMPLOYEES &amp; Clerical, Salesmen, Drivers.</t>
  </si>
  <si>
    <t>Casino Gambling-Hotel-All Employees &amp; Salespersons, Drivers</t>
  </si>
  <si>
    <t>9045</t>
  </si>
  <si>
    <t>HEALTH CARE SERVICE AGENCIES: Registered Nurses &amp; Nurse Practitioners</t>
  </si>
  <si>
    <t>HOSPITAL-&amp; Clerical, Drivers. (PREMIUM BASIS SHALL NOT INCLUDE BOARD OR LODGING)</t>
  </si>
  <si>
    <t>9047</t>
  </si>
  <si>
    <t>Home for Aged-All Other Employees &amp; Drivers</t>
  </si>
  <si>
    <t>Nursing Home-All Other Employees and Drivers</t>
  </si>
  <si>
    <t>Rest Home-All Other Employees &amp; Drivers</t>
  </si>
  <si>
    <t>9052</t>
  </si>
  <si>
    <t>Commissary Work-All Other Employees &amp; Salespersons, Drivers</t>
  </si>
  <si>
    <t>Hotel-All Other Employees &amp; Salespersons, Drivers</t>
  </si>
  <si>
    <t>Motel, Motor Court, Tourist Court, or Cabin-All Other Employees &amp; Salespersons, Drivers</t>
  </si>
  <si>
    <t>Rooming Houses or Boarding Houses &amp; Salespersons, Drivers</t>
  </si>
  <si>
    <t>DUDE RANCHES</t>
  </si>
  <si>
    <t>HOTEL, MOTEL, TOURIST COURT OR CABIN</t>
  </si>
  <si>
    <t>COMMISSARY WORK - ALL OTHER EMPLOYEES &amp; SALESPERSONS, DRIVERS</t>
  </si>
  <si>
    <t>HOTEL: ALL OTHER EMPLOYEES &amp; SALESPERSONS DRIVERS</t>
  </si>
  <si>
    <t>MOTEL, MOTOR COURT, TOURIST COURT, OR CABIN ALL OTHER EMPLOYEES &amp; SALESPERSONS, DRIVERS</t>
  </si>
  <si>
    <t>HOTEL-&amp; Clerical, Salesmen, Drivers. (PREMIUM BASE SHALL NOT INCLUDE BOARD, LODGING or GRATUITIES)</t>
  </si>
  <si>
    <t>MOTEL, Motor Court, Tourist Court or Cabin- &amp; Clerical, Salesmen, Drivers.</t>
  </si>
  <si>
    <t>Boarding Houses or Rooming Houses &amp; Drivers</t>
  </si>
  <si>
    <t>Condominiums-With Operations and Employees Similar to Hotels and Motels &amp; Drivers</t>
  </si>
  <si>
    <t>Hotel-All Other Employees &amp; Drivers</t>
  </si>
  <si>
    <t>Motel, Motor Court, Tourist Court, or Cabin-All Other Employees &amp; Drivers</t>
  </si>
  <si>
    <t>Retirement Centers or Villages-Ambulatory Residents-All Other Employees &amp; Drivers</t>
  </si>
  <si>
    <t>Rooming Houses or Boarding Houses &amp; Drivers</t>
  </si>
  <si>
    <t>9053</t>
  </si>
  <si>
    <t>ADULT FOSTER CARE FACILITY</t>
  </si>
  <si>
    <t>AND HOME FOR THE AGED.</t>
  </si>
  <si>
    <t>ASSISTED LIVING FACILITY</t>
  </si>
  <si>
    <t>BATHS NOC &amp; Clerical</t>
  </si>
  <si>
    <t>EXERCISE OR HEALTH INSTITUTE &amp; Clerical</t>
  </si>
  <si>
    <t>HEALTH CARE SERVICE AGENCIES: HEALTH or Exercise INSTITUTE &amp; Clerical</t>
  </si>
  <si>
    <t>HEALTH CARE SERVICE AGENCIES: HEALTH SPA or STEAM BATH NOC &amp; Clerical</t>
  </si>
  <si>
    <t>Bath NOC &amp; Clerical</t>
  </si>
  <si>
    <t>Health or Exercise Institute &amp; Clerical</t>
  </si>
  <si>
    <t>9058</t>
  </si>
  <si>
    <t>Commissary Work-Restaurant Employees</t>
  </si>
  <si>
    <t>Hotel-Restaurant Employees</t>
  </si>
  <si>
    <t>Motel, Motor Court, Tourist Court, or Cabin-Restaurant Employees</t>
  </si>
  <si>
    <t>BANKS OR TRUST COMPANIES: CAFETERIA</t>
  </si>
  <si>
    <t>BEER GARDEN, PARLOR OR TAVERN</t>
  </si>
  <si>
    <t>CATERER</t>
  </si>
  <si>
    <t>FOOD SERVICE OPERATIONS</t>
  </si>
  <si>
    <t>RESTAURANT - NOC</t>
  </si>
  <si>
    <t>Hotel Restaurant Employees</t>
  </si>
  <si>
    <t>COMMISSARY WORK - RESTAURANT EMPLOYEES</t>
  </si>
  <si>
    <t>MOTEL, MOTOR COURT, TOURIST COURT, OR CABIN RESTAURANT EMPLOYEES</t>
  </si>
  <si>
    <t>Retirement Centers or Villages-Ambulatory Residents-Restaurant Employees</t>
  </si>
  <si>
    <t>CLUB-COUNTRY, GOLF, FISHING, OR YACHT &amp; CLERICAL</t>
  </si>
  <si>
    <t>CLUB-COUNTRY, golf, fi shing or yacht &amp; Clerical.</t>
  </si>
  <si>
    <t>Club-Country, Golf, Fishing, or Yacht</t>
  </si>
  <si>
    <t>Golf Course-City-Operated</t>
  </si>
  <si>
    <t>Tennis Club</t>
  </si>
  <si>
    <t>9061</t>
  </si>
  <si>
    <t>Club-NOC &amp; Clerical</t>
  </si>
  <si>
    <t>Fraternity or Sorority Houses &amp; Clerical</t>
  </si>
  <si>
    <t>Sorority or Fraternity Houses &amp; Clerical</t>
  </si>
  <si>
    <t>CLUBS - NOC</t>
  </si>
  <si>
    <t>FRATERNITY OR SORORITY HOUSES</t>
  </si>
  <si>
    <t>CLUB NOC &amp; CLERICAL</t>
  </si>
  <si>
    <t>CLUB NOC &amp; CLERICAL.</t>
  </si>
  <si>
    <t>Club NOC</t>
  </si>
  <si>
    <t>Club-NOC &amp; Clerical, Drivers</t>
  </si>
  <si>
    <t>Club-NOC</t>
  </si>
  <si>
    <t>9062</t>
  </si>
  <si>
    <t>Casino Gambling-All Employees &amp; Clerical, Salespersons, Drivers</t>
  </si>
  <si>
    <t>CASINO GAMBLING: ALL EMPLOYEES &amp; CLERICAL, SALESPERSONS, DRIVERS</t>
  </si>
  <si>
    <t>Casino: Includes Bingo Parlors</t>
  </si>
  <si>
    <t>Casino Gambling-All Employees &amp; Salespersons, Drivers</t>
  </si>
  <si>
    <t>9063</t>
  </si>
  <si>
    <t>Exercise or Health Institute &amp; Clerical</t>
  </si>
  <si>
    <t>Health Spa or Steam Bath NOC &amp; Clerical</t>
  </si>
  <si>
    <t>U.S.O. Operations-Permanent Location</t>
  </si>
  <si>
    <t>Amateur Sports Organizations-All Employees &amp; Clerical</t>
  </si>
  <si>
    <t>Community Sports Centers-All Employees &amp; Clerical</t>
  </si>
  <si>
    <t>YMCA, YWCA, YMHA, or YWHA, Institution-All Employees &amp; Clerical</t>
  </si>
  <si>
    <t>BATH - NOC</t>
  </si>
  <si>
    <t>CLUBS: HEALTH</t>
  </si>
  <si>
    <t>EXERCISE OR HEALTH INSTITUTE</t>
  </si>
  <si>
    <t>GYMNASIUMS AND HEALTH CLUBS</t>
  </si>
  <si>
    <t>YMCA, WYCA, YMHA AND YWHA INSTITUTION</t>
  </si>
  <si>
    <t>U.S.O. OPERATIONS - PERMANENT LOCATION</t>
  </si>
  <si>
    <t>YMCA, YWCA, YMHA OR YWHA, INSTITUTION-ALL EMPLOYEES &amp; CLERICAL</t>
  </si>
  <si>
    <t>YMCA, YWCA, YMHA OR YWHA, INSTITUTION- Clerical</t>
  </si>
  <si>
    <t>Aerobic Studios &amp; Drivers</t>
  </si>
  <si>
    <t>Exercise or Health Institute &amp; Drivers</t>
  </si>
  <si>
    <t>Health Clubs &amp; Drivers</t>
  </si>
  <si>
    <t>Health or Exercise Institute &amp; Drivers</t>
  </si>
  <si>
    <t>Recreation Centers &amp; Drivers</t>
  </si>
  <si>
    <t>Senior Citizens Activity Center &amp; Drivers</t>
  </si>
  <si>
    <t>YMCA and YWCA Institution-All Employees &amp; Drivers</t>
  </si>
  <si>
    <t>9065</t>
  </si>
  <si>
    <t>CLUBS: TENNIS, RACQUETBALL AND HANDBALL - INDOOR</t>
  </si>
  <si>
    <t>CLUB-TENNIS &amp; Clerical. (PREMIUM BASIS SHALL NOT INCLUDE BOARD. LODGING or GRATUITIES)</t>
  </si>
  <si>
    <t>9077</t>
  </si>
  <si>
    <t>UNITED STATES ARMED SERVICE RISK-ALL EMPLOYEES &amp; DRIVERS</t>
  </si>
  <si>
    <t>9078</t>
  </si>
  <si>
    <t>Commissary Work</t>
  </si>
  <si>
    <t>9079</t>
  </si>
  <si>
    <t>AMUSEMENT PARK, PLACE OR BOARDWALK PURVEYORS OF FOOD OR DRINK.</t>
  </si>
  <si>
    <t>BAR, LOUNGE OR TAvern.</t>
  </si>
  <si>
    <t>CATERER.</t>
  </si>
  <si>
    <t>RESTAURANT</t>
  </si>
  <si>
    <t>Restaurant &amp; Drivers</t>
  </si>
  <si>
    <t>Restaurant-Movie/Dinner Theater &amp; Drivers</t>
  </si>
  <si>
    <t>Specialty Baked Goods Shops &amp; Drivers</t>
  </si>
  <si>
    <t>Bar, Night Club, or Tavern</t>
  </si>
  <si>
    <t>Cafeterias</t>
  </si>
  <si>
    <t>Caterer</t>
  </si>
  <si>
    <t>Concession Stands</t>
  </si>
  <si>
    <t>Doughnut Shops-Retail</t>
  </si>
  <si>
    <t>Fast Food Restaurant-Counter Service/Carry Out</t>
  </si>
  <si>
    <t>Mobile Food Units-Preparation of Food</t>
  </si>
  <si>
    <t>Night Club, Bar, or Tavern</t>
  </si>
  <si>
    <t>Racetrack Operation-Automobile-Food Concession Booths</t>
  </si>
  <si>
    <t>Racetrack Operation-Dog-Food Concession Booths</t>
  </si>
  <si>
    <t>Racetrack Operation-Horse-Food Concessions</t>
  </si>
  <si>
    <t>Restaurant NOC</t>
  </si>
  <si>
    <t>Restaurant-Fast Food</t>
  </si>
  <si>
    <t>Store-Retail NOC and Food Service</t>
  </si>
  <si>
    <t>Tavern, Bar, or Night Club</t>
  </si>
  <si>
    <t>9080</t>
  </si>
  <si>
    <t>Dance Hall-All Operations</t>
  </si>
  <si>
    <t>9082</t>
  </si>
  <si>
    <t>Caterer.</t>
  </si>
  <si>
    <t>Restaurant NOC.</t>
  </si>
  <si>
    <t>RESTAURANT NOC</t>
  </si>
  <si>
    <t>9083</t>
  </si>
  <si>
    <t>Doughnut Shop-Retail.</t>
  </si>
  <si>
    <t>Restaurant: Fast Food.</t>
  </si>
  <si>
    <t>DOUGHNUT SHOP - RETAIL</t>
  </si>
  <si>
    <t>RESTAURANT: FAST FOOD</t>
  </si>
  <si>
    <t>9084</t>
  </si>
  <si>
    <t>Bar, Discotheque, Lounge, Nightclub or Tavern.</t>
  </si>
  <si>
    <t>BAR, DISCOTHEQUE, LOUNGE, NIGHTCLUB OR TAVERN</t>
  </si>
  <si>
    <t>9088</t>
  </si>
  <si>
    <t>Rocket or Missile Testing or Launching &amp; Drivers</t>
  </si>
  <si>
    <t>9089</t>
  </si>
  <si>
    <t>Billiard-Hall</t>
  </si>
  <si>
    <t>BILLIARD HALL</t>
  </si>
  <si>
    <t>BILLIARD HALL NPD</t>
  </si>
  <si>
    <t>9093</t>
  </si>
  <si>
    <t>Bowling Lane.</t>
  </si>
  <si>
    <t>Roller-Skating Rink Operation.</t>
  </si>
  <si>
    <t>BOWLING LANE</t>
  </si>
  <si>
    <t>ROLLER-SKATING RINK OPERATION</t>
  </si>
  <si>
    <t>BOWLING LANE &amp; Drivers</t>
  </si>
  <si>
    <t>SKATING RINK OPERATION &amp; Drivers</t>
  </si>
  <si>
    <t>Skating Rink Operation</t>
  </si>
  <si>
    <t>9094</t>
  </si>
  <si>
    <t>Outdoor Guide Services</t>
  </si>
  <si>
    <t>9101</t>
  </si>
  <si>
    <t>College-All Other Employees</t>
  </si>
  <si>
    <t>Public Library or Museum-All Other Employees</t>
  </si>
  <si>
    <t>Religious Organization-All Other Employees</t>
  </si>
  <si>
    <t>School-All Other Employees</t>
  </si>
  <si>
    <t>College or School-All Other Employees</t>
  </si>
  <si>
    <t>CHURCH</t>
  </si>
  <si>
    <t>COLLEGES</t>
  </si>
  <si>
    <t>PUBLIC LIBRARY OR MUSEUM</t>
  </si>
  <si>
    <t>SCHOOL</t>
  </si>
  <si>
    <t>COLLEGE: ALL OTHER EMPLOYEES</t>
  </si>
  <si>
    <t>PUBLIC LIBRARY OR MUSEUM - ALL OTHER EMPLOYEES</t>
  </si>
  <si>
    <t>RELIGIOUS ORGANIZATION - ALL OTHER EMPLOYEES</t>
  </si>
  <si>
    <t>SCHOOL - ALL OTHER EMPLOYEES</t>
  </si>
  <si>
    <t>Schools-All Other Employees</t>
  </si>
  <si>
    <t>Children’s Home-All Other Employees &amp; Drivers</t>
  </si>
  <si>
    <t>Church-All Other Employees &amp; Drivers</t>
  </si>
  <si>
    <t>College-All Other Employees &amp; Drivers</t>
  </si>
  <si>
    <t>Cosmetology Schools-All Other Employees &amp; Drivers</t>
  </si>
  <si>
    <t>Dance Studios-All Other Employees &amp; Drivers</t>
  </si>
  <si>
    <t>Day Care Center-All Other Employees &amp; Drivers</t>
  </si>
  <si>
    <t>Driver Education Instruction-All Other Employees &amp; Drivers</t>
  </si>
  <si>
    <t>Gymnastic Schools-All Other Employees &amp; Drivers</t>
  </si>
  <si>
    <t>Halfway Houses-All Other Employees &amp; Drivers</t>
  </si>
  <si>
    <t>Job Corps Vocational Training Centers-All Other Employees &amp; Drivers</t>
  </si>
  <si>
    <t>Library-Public-All Other Employees &amp; Drivers</t>
  </si>
  <si>
    <t>Martial Arts School-All Other Employees &amp; Drivers</t>
  </si>
  <si>
    <t>Mental Health and Mental Retardation Residential Group Homes-All Other Employees &amp; Drivers</t>
  </si>
  <si>
    <t>Museum or Public Library-All Other Employees &amp; Drivers</t>
  </si>
  <si>
    <t>Orphanage-All Other Employees &amp; Drivers</t>
  </si>
  <si>
    <t>Public Library or Museum-All Other Employees &amp; Drivers</t>
  </si>
  <si>
    <t>School-All Other Employees &amp; Drivers</t>
  </si>
  <si>
    <t>Shelter Operations for Displaced Persons-All Other Employees &amp; Drivers</t>
  </si>
  <si>
    <t>Swimming Instruction-All Other Employees &amp; Drivers</t>
  </si>
  <si>
    <t>Vocational Training School-All Other Employees &amp; Drivers</t>
  </si>
  <si>
    <t>9102</t>
  </si>
  <si>
    <t>Lawn Maintenance-Commercial or Domestic &amp; Drivers</t>
  </si>
  <si>
    <t>Park NOC-All Employees &amp; Drivers.</t>
  </si>
  <si>
    <t>LAWN MAINTENANCE</t>
  </si>
  <si>
    <t>LAWN MAINTENANCE - COMMERCIAL OR DOMESTIC &amp; DRIVERS</t>
  </si>
  <si>
    <t>PARK NOC-ALL EMPLOYEES &amp; DRIVERS</t>
  </si>
  <si>
    <t>PARK NOC-&amp; Drivers</t>
  </si>
  <si>
    <t>9106</t>
  </si>
  <si>
    <t>COLLEGE: NON-PROFESSIONAL EMPLOYEES &amp; Drivers</t>
  </si>
  <si>
    <t>LIBRARY-PUBLIC-NON-PROFESSIONAL EMPLOYEES &amp; Drivers</t>
  </si>
  <si>
    <t>MUSEUMS-PUBLIC-NON-PROFESSIONAL EMPLOYEES-A Drivers-XYZ</t>
  </si>
  <si>
    <t>SCHOOL: NON-PROFESSIONAL EMPLOYEES &amp; Drivers</t>
  </si>
  <si>
    <t>9107</t>
  </si>
  <si>
    <t>CHURCH: NON-PROFESSIONAL EMPLOYEES &amp; Drivers</t>
  </si>
  <si>
    <t>9109</t>
  </si>
  <si>
    <t>PARK WORKERS-Volunteer-&amp; Drivers</t>
  </si>
  <si>
    <t>9110</t>
  </si>
  <si>
    <t>Charitable or Welfare Organization-All Other Employees and Drivers</t>
  </si>
  <si>
    <t>Charitable or Welfare Organization-All Other Employees &amp; Drivers</t>
  </si>
  <si>
    <t>9150</t>
  </si>
  <si>
    <t>Musicians, Orchestra or Musicians-House Bands &amp; Clerical</t>
  </si>
  <si>
    <t>9154</t>
  </si>
  <si>
    <t>Dinner Theater NOC-All Other Employees</t>
  </si>
  <si>
    <t>Theater NOC-All Other Employees</t>
  </si>
  <si>
    <t>Theater-Drive-In-All Employees</t>
  </si>
  <si>
    <t>THEATER: DRIVE-IN OR NOC</t>
  </si>
  <si>
    <t>DINNER THEATER NOC ALL OTHER EMPLOYEES</t>
  </si>
  <si>
    <t>THEATER - DRIVE-IN - ALL EMPLOYEES</t>
  </si>
  <si>
    <t>THEATER NOC: ALL OTHER EMPLOYEES</t>
  </si>
  <si>
    <t>THEATER NOC</t>
  </si>
  <si>
    <t>Theater NOC: All Other Employees</t>
  </si>
  <si>
    <t>Bands-Traveling-All Other Employees</t>
  </si>
  <si>
    <t>Modeling Agencies</t>
  </si>
  <si>
    <t>Sound Stage Equipment Rental and Installation</t>
  </si>
  <si>
    <t>Symphony Orchestras-All Other Employees</t>
  </si>
  <si>
    <t>9156</t>
  </si>
  <si>
    <t>Dinner Theater NOC-Players</t>
  </si>
  <si>
    <t>Theater NOC-Players, Entertainers, or Musicians</t>
  </si>
  <si>
    <t>ENTERTAINERS, PLAYERS OR MUSICIANS</t>
  </si>
  <si>
    <t>DINNER THEATER NOC - PLAYERS</t>
  </si>
  <si>
    <t>THEATER NOC-PLAYERS, ENTERTAINERS OR MUSICIANS</t>
  </si>
  <si>
    <t>MUSICIANS, PLAYERS OR ENTERTAINERS</t>
  </si>
  <si>
    <t>THEATER NOC PLAYERS, ENTERTAINERS OR MUSICIANS</t>
  </si>
  <si>
    <t>Bands-Traveling-Players, Entertainers or Musicians</t>
  </si>
  <si>
    <t>Symphony Orchestras-Players, Entertainers or Musicians</t>
  </si>
  <si>
    <t>9170</t>
  </si>
  <si>
    <t>Chimney Cleaning-Residential-Includes Chimney Cleaning Above Ground Level &amp; Drivers</t>
  </si>
  <si>
    <t>Janitorial Services by Contractors-Includes Window Cleaning Above Ground Level &amp; Drivers</t>
  </si>
  <si>
    <t>Mobile Power or Pressure Cleaning Services-Includes Power or Pressure Cleaning Above Ground Level &amp; Drivers.</t>
  </si>
  <si>
    <t>CHIMNEY CLEANING - RESIDENTIAL - INCLUDES CHIMNEY CLEANING ABOVE GROUND LEVEL &amp; DRIVERS</t>
  </si>
  <si>
    <t>JANITORIAL SERVICES BY CONTRACTORS-INCLUDES WINDOW CLEANING ABOVE GROUND LEVEL</t>
  </si>
  <si>
    <t>MOBILE POWER OR PRESSURE CLEANING SVCS - INCLPOWER OR PRESSURE CLEANING ABOVE GROUND LEVEL &amp; DRIVERS</t>
  </si>
  <si>
    <t>WINDOW CLEANING &amp; Drivers</t>
  </si>
  <si>
    <t>Cleaning Buildings, Statues, Metal Awnings-Multistory &amp; Drivers</t>
  </si>
  <si>
    <t>Window Cleaning-Exterior-Buildings Over Two Stories &amp; Drivers</t>
  </si>
  <si>
    <t>9177</t>
  </si>
  <si>
    <t>Club-Shooting</t>
  </si>
  <si>
    <t>9178</t>
  </si>
  <si>
    <t>Athletic Sports or Park: Noncontact Sports.</t>
  </si>
  <si>
    <t>Athletic Sports or Park: Noncontact Sports</t>
  </si>
  <si>
    <t>ATHLETIC SPORTS OR PARK NON-CONTACT SPORTS</t>
  </si>
  <si>
    <t>ATHLETIC SPORTS OR PARK: NON-CONTACT SPORTS</t>
  </si>
  <si>
    <t>Athletic Team-Noncontact Sports</t>
  </si>
  <si>
    <t>9179</t>
  </si>
  <si>
    <t>Athletic Sports or Park: Contact Sports</t>
  </si>
  <si>
    <t>ATHLETIC SPORTS OR PARK-CONTACT SPORTS</t>
  </si>
  <si>
    <t>Athletic Team-Contact Sports</t>
  </si>
  <si>
    <t>9180</t>
  </si>
  <si>
    <t>Amusement Device Operation NOC Not Traveling &amp; Drivers</t>
  </si>
  <si>
    <t>Fireworks</t>
  </si>
  <si>
    <t>Shooting Gallery &amp; Drivers</t>
  </si>
  <si>
    <t>AMUSEMENT DEVICE OPERATION NOC-NOT TRAVELING &amp; DRIVERS</t>
  </si>
  <si>
    <t>CLUB - SHOOTING &amp; DRIVERS</t>
  </si>
  <si>
    <t>FIREWORKS EXHIBITION &amp; DRIVERS</t>
  </si>
  <si>
    <t>AMUSEMENT DEVICE OPERATION NOC-not traveling-Drivers</t>
  </si>
  <si>
    <t>9182</t>
  </si>
  <si>
    <t>Athletic Sports or Park: Operations &amp; Drivers.</t>
  </si>
  <si>
    <t>ATHLETIC SPORTS OR PARK: OPERATIONS &amp; DRIVERS</t>
  </si>
  <si>
    <t>ATHLETIC SPORTS OR PARK: OPERATION &amp; Drivers</t>
  </si>
  <si>
    <t>GOLF COURSE-PUBLIC &amp; Drivers</t>
  </si>
  <si>
    <t>GOLF DRIVING RANGE-&amp; Drivers</t>
  </si>
  <si>
    <t>Athletic Park Operation &amp; Drivers</t>
  </si>
  <si>
    <t>9186</t>
  </si>
  <si>
    <t>Amusement Device Operator, Carnival, or Circus Traveling-All Employees &amp; Drivers</t>
  </si>
  <si>
    <t>Carnival, Circus, or Amusement Device Operator-Traveling-All Employees &amp; Drivers</t>
  </si>
  <si>
    <t>Circus, Carnival, or Amusement Device Operator-Traveling-All Employees &amp; Drivers</t>
  </si>
  <si>
    <t>AMUSEMENT DEVICE OPERATOR, CARNIVAL, OR CIRCUS - TRAVELING - ALL EMPLOYEES &amp; DRIVERS</t>
  </si>
  <si>
    <t>CARNIVAL, CIRCUS OR AMUSEMENT DEVICE OPERATOR-TRAVELING-ALL EMPLOYEES &amp; DRIVERS</t>
  </si>
  <si>
    <t>CIRCUS, CARNIVAL, OR AMUSEMENT DEVICE OPERATOR - TRAVELING - ALL EMPLOYEES &amp; DRIVERS</t>
  </si>
  <si>
    <t>AMUSEMENT DEVICE OPERATOR, Carnival or Circus-TRAVELING-&amp; Drivers</t>
  </si>
  <si>
    <t>CARNIVAL, Circus or Amusement Device Operator- TRAVELING-&amp; Drivers</t>
  </si>
  <si>
    <t>CIRCUS, Carnival or Amusement Device Operator- TRAVELING-&amp; Drivers</t>
  </si>
  <si>
    <t>Amusement Device Operator, Carnival, or Circus-Traveling-All Employees &amp; Drivers</t>
  </si>
  <si>
    <t>9187</t>
  </si>
  <si>
    <t>Ski Area Operations</t>
  </si>
  <si>
    <t>9220</t>
  </si>
  <si>
    <t>Cemetery Operation &amp; Drivers</t>
  </si>
  <si>
    <t>CEMETERY OPERATIONS OR REMOVAL</t>
  </si>
  <si>
    <t>CEMETERY OPERATIONS &amp; DRIVERS</t>
  </si>
  <si>
    <t>9315</t>
  </si>
  <si>
    <t>Lumber-Manufacturing-Planing, Molding, or Sawmill-Maintenance and Security Employees</t>
  </si>
  <si>
    <t>9328</t>
  </si>
  <si>
    <t>Trucking NOC-Garage, Dock and Warehouse Employees of Trucking Firms</t>
  </si>
  <si>
    <t>9349</t>
  </si>
  <si>
    <t>Religious Organization-Cafeteria &amp; Kitchen Employees</t>
  </si>
  <si>
    <t>Schools-Cafeteria &amp; Kitchen Employees</t>
  </si>
  <si>
    <t>9351</t>
  </si>
  <si>
    <t>Garbage, Ashes, or Refuse Collection-Garage Employees</t>
  </si>
  <si>
    <t>9366</t>
  </si>
  <si>
    <t>Hospitals-Cafeteria &amp; Kitchen Employees</t>
  </si>
  <si>
    <t>9402</t>
  </si>
  <si>
    <t>Sewer Cleaning &amp; Drivers</t>
  </si>
  <si>
    <t>Snow Removal-Clearing Snow From Streets or Roads &amp; Drivers</t>
  </si>
  <si>
    <t>Street Cleaning &amp; Drivers</t>
  </si>
  <si>
    <t>BEACH CLEANING</t>
  </si>
  <si>
    <t>CESSPOOL CLEANING</t>
  </si>
  <si>
    <t>SEWER CLEANING</t>
  </si>
  <si>
    <t>SEWER OR WATER MAIN INSPECTION-PHOTOGRAPHIC METHOD</t>
  </si>
  <si>
    <t>SNOW REMOVAL</t>
  </si>
  <si>
    <t>STREET CLEANING</t>
  </si>
  <si>
    <t>WATER WELL CLEANING - CISTERN STYLE</t>
  </si>
  <si>
    <t>SEWER - CLEANING &amp; DRIVERS</t>
  </si>
  <si>
    <t>SNOW REMOVAL - CLEARING SNOW FROM STREETS OR ROADS &amp; DRIVERS</t>
  </si>
  <si>
    <t>SNOW REMOVAL-&amp; Drivers-NPD WITH 5509 street or road maintenance</t>
  </si>
  <si>
    <t>Ashes, Garbage, or Refuse Collection &amp; Drivers</t>
  </si>
  <si>
    <t>Cleaning Rip Rap Along Highways &amp; Drivers</t>
  </si>
  <si>
    <t>Conduit Cleaning-Underground &amp; Drivers</t>
  </si>
  <si>
    <t>Environmental Cleanup-Soil Incineration at Jobsite-No Excavation &amp; Drivers</t>
  </si>
  <si>
    <t>Environmental Cleanup-Suctioning and Processing of Waste &amp; Drivers</t>
  </si>
  <si>
    <t>Garbage, Ashes, or Refuse Collection &amp; Drivers</t>
  </si>
  <si>
    <t>Grease Trap Cleaning-For Restaurants-No Processing of Waste &amp; Drivers</t>
  </si>
  <si>
    <t>Hazardous Waste Removal-By Vacuum-Including Processing of Waste &amp; Drivers</t>
  </si>
  <si>
    <t>Pipe Cleaning-Inside Sewer and Water Pipe by Hydraulic Pressure Method &amp; Drivers</t>
  </si>
  <si>
    <t>Refuse, Ashes, or Garbage Collection &amp; Drivers</t>
  </si>
  <si>
    <t>Septic Tank Cleaning &amp; Drivers</t>
  </si>
  <si>
    <t>Toilets-Portable-Rental and Service &amp; Drivers</t>
  </si>
  <si>
    <t>Trash Pickup on Highways &amp; Drivers</t>
  </si>
  <si>
    <t>Waste Processing at Job Site-Removal by Suction &amp; Drivers</t>
  </si>
  <si>
    <t>Waste Separation at Job Site-No Excavation &amp; Drivers</t>
  </si>
  <si>
    <t>9403</t>
  </si>
  <si>
    <t>Ashes, Garbage, or Refuse Collection &amp; Drivers.</t>
  </si>
  <si>
    <t>Garbage, Ashes or Refuse Collection &amp; Drivers</t>
  </si>
  <si>
    <t>Refuse, Ashes, or Garbage Collection &amp; Drivers.</t>
  </si>
  <si>
    <t>ASHES, GARBAGE OR REFUSE COLLECTION</t>
  </si>
  <si>
    <t>MANURE DEALERS</t>
  </si>
  <si>
    <t>MUNICIPAL, TOWNSHIP, COUNTY OR STATE EMPLOYEES - Garage collectors</t>
  </si>
  <si>
    <t>ASHES, GARBAGE, OR REFUSE COLLECTION &amp; DRIVERS</t>
  </si>
  <si>
    <t>REFUSE, ASHES, OR GARBAGE COLLECTION &amp; DRIVERS</t>
  </si>
  <si>
    <t>ASHES, Garbage or Refuse COLLECTION &amp; Drivers</t>
  </si>
  <si>
    <t>MANURE DEALER-&amp; Drivers</t>
  </si>
  <si>
    <t>REFUSE, Ashes or Garbage COLLECTION &amp; Drivers</t>
  </si>
  <si>
    <t>9405</t>
  </si>
  <si>
    <t>Garbage or Refuse Collection-Exclusive Mechanical Operation &amp; Drivers</t>
  </si>
  <si>
    <t>9410</t>
  </si>
  <si>
    <t>Municipal, Township, County, or State Employee NOC.</t>
  </si>
  <si>
    <t>Municipal, Township, County or State Employee NOC</t>
  </si>
  <si>
    <t>Municipal, City, County, or State Employee</t>
  </si>
  <si>
    <t>MUNICIPAL, TOWNSHIP, COUNTY OR STATE EMPLOYEES - NOC</t>
  </si>
  <si>
    <t>Municipal, Town, City, and County Employees-Administrative or Nonprofessional Employees</t>
  </si>
  <si>
    <t>MUNICIPAL, TOWNSHIP, COUNTY STATE EMPLOYEES NOC</t>
  </si>
  <si>
    <t>9411</t>
  </si>
  <si>
    <t>State of Montana Department of Transportation Employees-Administrative or Nonprofessional Employees</t>
  </si>
  <si>
    <t>9412</t>
  </si>
  <si>
    <t>State of Montana Employees-Administrative or Nonprofessional Employees NOC</t>
  </si>
  <si>
    <t>9415</t>
  </si>
  <si>
    <t>State Employees</t>
  </si>
  <si>
    <t>9416</t>
  </si>
  <si>
    <t>County Employees</t>
  </si>
  <si>
    <t>9417</t>
  </si>
  <si>
    <t>Municipal Employees</t>
  </si>
  <si>
    <t>9420</t>
  </si>
  <si>
    <t>Municipal, Town, City, and County Employees-All Other Employees &amp; Drivers</t>
  </si>
  <si>
    <t>9421</t>
  </si>
  <si>
    <t>State of Montana Department of Transportation Employees-All Other Employees &amp; Drivers</t>
  </si>
  <si>
    <t>WELFARE BOARD-COUNTY-&amp; Clerical, Salesmen, Drivers</t>
  </si>
  <si>
    <t>9422</t>
  </si>
  <si>
    <t>State of Montana Employees-All Other Employees NOC &amp; Drivers</t>
  </si>
  <si>
    <t>9423</t>
  </si>
  <si>
    <t>MOSQUITO EXTERMINATION COMMISSION-&amp; Clerical, Drivers</t>
  </si>
  <si>
    <t>9424</t>
  </si>
  <si>
    <t>Municipal, Town, City, and County Employees-Relief Workers</t>
  </si>
  <si>
    <t>9427</t>
  </si>
  <si>
    <t>Community Service Workers</t>
  </si>
  <si>
    <t>9448</t>
  </si>
  <si>
    <t>Rehabilitation Services-Participants-Unpaid Work-Based Training Program</t>
  </si>
  <si>
    <t>9449</t>
  </si>
  <si>
    <t>Board of Education-Students-Unpaid Work-Based Training Program</t>
  </si>
  <si>
    <t>9450</t>
  </si>
  <si>
    <t>Vocational Rehabilitation Trainees</t>
  </si>
  <si>
    <t>9452</t>
  </si>
  <si>
    <t>State Employees NOC &amp; Clerical, Salespersons</t>
  </si>
  <si>
    <t>9453</t>
  </si>
  <si>
    <t>State Employees of the Department of Transportation &amp; Clerical, Salespersons</t>
  </si>
  <si>
    <t>9501</t>
  </si>
  <si>
    <t>Painting-Shop Only &amp; Drivers</t>
  </si>
  <si>
    <t>Sign Manufacturing-Plastic or Vinyl Computer-Generated Letters or Graphics-Painting or Using Power Machinery &amp; Drivers</t>
  </si>
  <si>
    <t>Sign Manufacturing-Wood-Painting, Spraying, Sandblasting With or Without Power Machinery &amp; Drivers</t>
  </si>
  <si>
    <t>Sign Painting or Lettering-Inside of Buildings &amp; Drivers</t>
  </si>
  <si>
    <t>Sign Painting or Lettering or Bill Posting Inside of Buildings &amp; Drivers</t>
  </si>
  <si>
    <t>ADVERTISING DISPLAY SERVICE: INSTALLATION OR REMOVAL OF ADVERTISING CARDS IN OR ON VEHICLES</t>
  </si>
  <si>
    <t>BUILDING OR ROOFING PAPER OR FELT PREPARATION</t>
  </si>
  <si>
    <t>FABRIC COATING OR IMPREGNATION - NOC</t>
  </si>
  <si>
    <t>LEATHER MANUFACTURING: IMITATION</t>
  </si>
  <si>
    <t>PAINTING: AUTOMOBILE, BUS, TRUCK, TRAILER OR CARRIAGE BODIES, SHOP ONLY</t>
  </si>
  <si>
    <t>SIGN PAINTING OR LETTERING: INSIDE OF BUILDINGS</t>
  </si>
  <si>
    <t>Sign Painting or Lettering-Shop Only &amp; Drivers</t>
  </si>
  <si>
    <t>PAINTING: SHOP ONLY &amp; DRIVERS</t>
  </si>
  <si>
    <t>SIGN MFG - WOOD - PAINTING, SPRAYING, SANDBLASTING WITH OR WITHOUT POWER MACHINERY &amp; DRIVERS</t>
  </si>
  <si>
    <t>SIGN MFG- PLASTIC/VINYL COMPUTER-GENERATED LETTERS/GRAPHICS - PAINTING OR POWER MACHINERY &amp; DRIVERS</t>
  </si>
  <si>
    <t>SIGN PAINTING OR LETTERING - INSIDE OF BUILDINGS &amp; DRIVERS</t>
  </si>
  <si>
    <t>PAINTING: SHOP ONLY-&amp; Drivers NPD</t>
  </si>
  <si>
    <t>Signs-Painting or Lettering or Bill Posting Inside of Buildings &amp; Drivers</t>
  </si>
  <si>
    <t>Booth or Display Mfr. for Trade Shows, Conventions &amp; Drivers</t>
  </si>
  <si>
    <t>Decal Installations on Vehicles, Gas Pumps &amp; Drivers</t>
  </si>
  <si>
    <t>Metalizing with Powder, Flame Spray, Etc.-Not Hard Banding-Shop &amp; Drivers</t>
  </si>
  <si>
    <t>Parade Float Construction &amp; Drivers</t>
  </si>
  <si>
    <t>9505</t>
  </si>
  <si>
    <t>Automobile, Bus, Truck or Trailer Body Mfg.-Painting</t>
  </si>
  <si>
    <t>Painting-Automobile or Carriage Bodies</t>
  </si>
  <si>
    <t>AUTOMOBILE, BUS, TRUCK OR TRAILER BODY MFG - PAINTING</t>
  </si>
  <si>
    <t>PAINTING: AUTOMOBILE OR CARRIAGE BODIES</t>
  </si>
  <si>
    <t>9516</t>
  </si>
  <si>
    <t>Electronic Equipment-Installation, Service, or Repair-Shop and Outside &amp; Drivers</t>
  </si>
  <si>
    <t>ELECTRONIC EQUIPMENT-INSTALLATION, SERVICE OR REPAIR-SHOP AND OUTSIDE &amp; DRIVERS</t>
  </si>
  <si>
    <t>9519</t>
  </si>
  <si>
    <t>Air Conditioning Systems-Portable Units-Installation, Service or Repair &amp; Drivers</t>
  </si>
  <si>
    <t>Household and Commercial Appliances-Electrical-Installation, Service or Repair &amp; Drivers</t>
  </si>
  <si>
    <t>AIR CONDITIONING SYSTEMS: PORTABLE: INSTALLATION, SERVICE OR REPAIR</t>
  </si>
  <si>
    <t>HOUSEHOLD APPLIANCES INSTALLATION, SERVICE OR REPAIR</t>
  </si>
  <si>
    <t>RADIO OR TELEVISION SET INSTALLATION, SERVICE OR REPAIR</t>
  </si>
  <si>
    <t>REFRIGERATOR, STOVE, WASHING MACHINE, OR DRYER SERVICE OR REPAIR</t>
  </si>
  <si>
    <t>VACUUM CLEANER SERVICE OR REPAIR</t>
  </si>
  <si>
    <t>AIR CONDITIONING SYSTEMS - PORTABLE UNITS - INSTALLATION, SERVICE OR REPAIR &amp; DRIVERS</t>
  </si>
  <si>
    <t>HOUSE AND COMMERCIAL APPLIANCES-ELECTRICAL-INSTALLATION, SERVICE OR REPAIR &amp; DRIVERS</t>
  </si>
  <si>
    <t>REFRIGERATION - DOMESTIC - CLEANING, OILING, OR ADJUSTING &amp; DRIVERS</t>
  </si>
  <si>
    <t>REFRIGERATION - DOMESTIC - INSTALLATION, SERVICE, OR REPAIR &amp; DRIVERS</t>
  </si>
  <si>
    <t>HOUSEHOLD APPLIANCES- ELECTRICAL- Service or Repair &amp; Drivers</t>
  </si>
  <si>
    <t>RADIO Television Set INSTALLation, SERVICE OR REPAIR &amp; Drivers</t>
  </si>
  <si>
    <t>TELEVISION or Radio SET INSTALLation SERVICE OR REPAIR &amp; Drivers</t>
  </si>
  <si>
    <t>Air-Conditioning-Portable Units-Installation, Service, or Repair &amp; Drivers</t>
  </si>
  <si>
    <t>Household Appliances-Electrical-Installation, Service or Repair &amp; Drivers</t>
  </si>
  <si>
    <t>Radio or Television Set Installation, Service or Repair &amp; Drivers</t>
  </si>
  <si>
    <t>Television or Radio Set Installation, Service or Repair &amp; Drivers</t>
  </si>
  <si>
    <t>9521</t>
  </si>
  <si>
    <t>Advertising Display Installation Service</t>
  </si>
  <si>
    <t>Draperies or Curtains-Installation in Public Buildings From Floor or Stepladders</t>
  </si>
  <si>
    <t>House Furnishings Installation NOC &amp; Upholstering.</t>
  </si>
  <si>
    <t>Sign Installation, Maintenance, Repair, Removal, or Replacement Service</t>
  </si>
  <si>
    <t>ADVERTISING DISPLAY SERVICE FOR STORES</t>
  </si>
  <si>
    <t>DISPLAY - WINDOW - INSTALLATION</t>
  </si>
  <si>
    <t>DRAPERIES OR CURTAINS: INSTALLATION IN PUBLIC BUILDINGS FROM FLOOR OR STEP LADDER</t>
  </si>
  <si>
    <t>FLOOR LAYING OR COVERING INSTALLATION: LINOLEUM, ASPHALT, RUBBER OR COMPOSITION TILE</t>
  </si>
  <si>
    <t>HOUSE FURNISHINGS INSTALLATION</t>
  </si>
  <si>
    <t>INTERIOR DECORATORS: HOUSE FURNISHINGS INSTALLATION</t>
  </si>
  <si>
    <t>SALESPERSONS - TRIMMING WINDOWS</t>
  </si>
  <si>
    <t>UPHOLSTERING - AWAY FROM SHOP</t>
  </si>
  <si>
    <t>WINDOW SHADE INSTALLATION</t>
  </si>
  <si>
    <t>WINDOW TRIMMING</t>
  </si>
  <si>
    <t>Advertising Display Service</t>
  </si>
  <si>
    <t>Sign Installation, Maintenance, Repair, Removal, or Replacement-Inside of Buildings &amp; Drivers</t>
  </si>
  <si>
    <t>DRAPERIES OR CURTAINS INSTALLATION IN PUBLIC BUILDINGS FROM FLOOR OR STEPLADDERS</t>
  </si>
  <si>
    <t>HOUSE FURNISHINGS INSTALLATION NOC &amp; UPHOLSTERING</t>
  </si>
  <si>
    <t>SIGN INSTALLATION, MAINTENANCE, REPAIR, REMOVAL, OR REPLACEMENT-SERVICE</t>
  </si>
  <si>
    <t>WINDOW DRESSING</t>
  </si>
  <si>
    <t>9522</t>
  </si>
  <si>
    <t>Automobile, Bus, Truck or Trailer Body Mfg.-Upholstering</t>
  </si>
  <si>
    <t>Burial Garment Mfg. and Casket or Coffin Upholstering</t>
  </si>
  <si>
    <t>Casket or Coffin Upholstering and Burial Garment Mfg.</t>
  </si>
  <si>
    <t>Coffin and Casket Upholstering and Burial Garment Mfg.</t>
  </si>
  <si>
    <t>Furniture Upholstering</t>
  </si>
  <si>
    <t>Upholstering.</t>
  </si>
  <si>
    <t>AUTOMOBILE, BUS, TRUCK OR TRAILER BODY MFG - UPHOLSTERING</t>
  </si>
  <si>
    <t>CASKET OR COFFIN UPHOLSTERING AND BURIAL GARMENT MFG</t>
  </si>
  <si>
    <t>COFFIN AND CASKET UPHOLSTERING AND BURIAL GARMENT MFG</t>
  </si>
  <si>
    <t>UPHOLSTERING</t>
  </si>
  <si>
    <t>Coffin or Casket Upholstering and Burial Garment Mfg.</t>
  </si>
  <si>
    <t>AUTOMOBILE, BUS, TRUCK OR TRAILER BODY: UPHOLSTERING</t>
  </si>
  <si>
    <t>BURIAL GARMENT MFG and Casket or Coffi n Upholstering</t>
  </si>
  <si>
    <t>CASKET or Coffi n UPHOLSTERING and Burial Garment Mfg</t>
  </si>
  <si>
    <t>COFFIN or Casket UPHOLSTERING and Burial Garment Mfg</t>
  </si>
  <si>
    <t>UPHOLSTERING NPD</t>
  </si>
  <si>
    <t>9529</t>
  </si>
  <si>
    <t>Concrete or Cement Distributing Towers-Installation, Repair, or Removal &amp; Drivers</t>
  </si>
  <si>
    <t>Construction Elevator or Hod Hoist Installation, Repair, or Removal &amp; Drivers</t>
  </si>
  <si>
    <t>Hod Hoist or Construction Elevator Installation, Repair or Removal &amp; Drivers</t>
  </si>
  <si>
    <t>Scaffolds or Sidewalk Bridges-Installation, Repair, or Removal &amp; Drivers</t>
  </si>
  <si>
    <t>Scaffolds-Sale and Rental-Erection or Dismantling &amp; Drivers</t>
  </si>
  <si>
    <t>9530</t>
  </si>
  <si>
    <t>BELL INSTALLATION: TOWER</t>
  </si>
  <si>
    <t>BUILDING RAISING OR MOVING</t>
  </si>
  <si>
    <t>RIGGING - NOC</t>
  </si>
  <si>
    <t>UNDERPINNING BUILDINGS OR STRUCTURES</t>
  </si>
  <si>
    <t>BELL INSTALLation-tower-&amp; Drivers</t>
  </si>
  <si>
    <t>MOBILE CRANE and Hoisting Service Contractors- NOC &amp; Drivers</t>
  </si>
  <si>
    <t>RIGGING NOC &amp; Drivers</t>
  </si>
  <si>
    <t>9534</t>
  </si>
  <si>
    <t>Bell Installation-Tower &amp; Drivers</t>
  </si>
  <si>
    <t>Mobile Crane and Hoisting Service Contractors-NOC-All Operations &amp; Drivers.</t>
  </si>
  <si>
    <t>Scaffolding-Outrigger Scaffold Installation, Repair or Removal &amp; Drivers</t>
  </si>
  <si>
    <t>Scaffolding-Suspended or Swinging Scaffold Installation, Repair or Removal &amp; Drivers</t>
  </si>
  <si>
    <t>Concrete Pumping Services</t>
  </si>
  <si>
    <t>Mobile Crane and Hoisting Service Contractors-NOC-All Operations &amp; Drivers</t>
  </si>
  <si>
    <t>BELL INSTALLATION - TOWER &amp; DRIVERS</t>
  </si>
  <si>
    <t>MOBILE CRANE AND HOISTING SERVICE CONTRACTORS-NOC-ALL OPERATORS-INCLUDING YARD EMPLOYEES AND DRIVERS</t>
  </si>
  <si>
    <t>SCAFFOLDING - OUTRIGGER SCAFFOLD INSTALLATION, REPAIR OR REMOVAL &amp; DRIVERS</t>
  </si>
  <si>
    <t>SCAFFOLDING - SUSPENDED OR SWINGING SCAFFOLD INSTALLATION, REPAIR OR REMOVAL &amp; DRIVERS</t>
  </si>
  <si>
    <t>Concrete Pumping-Specialty Contractor Only</t>
  </si>
  <si>
    <t>9538</t>
  </si>
  <si>
    <t>AWNING or Tent ERECTION-&amp; SHOP OPERATION, Drivers</t>
  </si>
  <si>
    <t>DECORATING-INTERIOR OR EXTERIOR-Hanging flags or bunting for conventions or celebrations-&amp; SHOP OPERATIONS, DRIVER</t>
  </si>
  <si>
    <t>TENT or Awning ERECTION-&amp; SHOP OPERATION, Drivers</t>
  </si>
  <si>
    <t>9554</t>
  </si>
  <si>
    <t>Sign Installation, Maintenance, Repair, Removal, or Replacement NOC-Away From Shop &amp; Drivers</t>
  </si>
  <si>
    <t>Sign Painting or Lettering-Outside of Buildings or Structures &amp; Drivers</t>
  </si>
  <si>
    <t>SIGN PAINTING OR LETTERING - OUTSIDE OF BUILDING OR STRUCTURES &amp; DRIVERS</t>
  </si>
  <si>
    <t>SIGN ERECTION OR REMOVAL-&amp; Drivers NPD</t>
  </si>
  <si>
    <t>Signs-Installation, Maintenance, Repair or Removal-All Types &amp; Drivers</t>
  </si>
  <si>
    <t>9555</t>
  </si>
  <si>
    <t>SIGN MFG ERECTION OR REPAIR-NEON OR ELECTRIC-&amp; Drivers NPD</t>
  </si>
  <si>
    <t>9556</t>
  </si>
  <si>
    <t>SIGN MFG ERECTION OR REPAIR-NOC-&amp; Drivers</t>
  </si>
  <si>
    <t>9557</t>
  </si>
  <si>
    <t>SIGN PAINTING or LETTERING-HAND WORK OR SILK SCREEN PROCESS &amp; Drivers NPD</t>
  </si>
  <si>
    <t>9558</t>
  </si>
  <si>
    <t>ADVERTISING COMPANY: OUTDOOR</t>
  </si>
  <si>
    <t>BILL POSTING</t>
  </si>
  <si>
    <t>SIGN ERECTION OR REPAIR: EMPLOYEES ENGAGED IN OUTSIDE OPERATIONS</t>
  </si>
  <si>
    <t>SIGN PAINTING OR LETTERING: OUTSIDE OF BUILDINGS OR STRUCTURES</t>
  </si>
  <si>
    <t>9559</t>
  </si>
  <si>
    <t>SIGN ERECTION OR REPAIR: EMPLOYEES ENGAGED IN SHOP OPERATIONS</t>
  </si>
  <si>
    <t>9586</t>
  </si>
  <si>
    <t>Barber Shop, Beauty Parlor, or Hair Styling Salon</t>
  </si>
  <si>
    <t>Beauty Shop, Barber Shop, or Hair Styling Salon</t>
  </si>
  <si>
    <t>Hair Styling Salon, Beauty Parlor, or Barber Shop</t>
  </si>
  <si>
    <t>Tattoo Artist</t>
  </si>
  <si>
    <t>BARBER SHOP</t>
  </si>
  <si>
    <t>BEAUTY PARLOR</t>
  </si>
  <si>
    <t>BARBERSHOP, BEAUTY PARLOR OR HAIR STYLING SALON</t>
  </si>
  <si>
    <t>BARBER SHOP or Beauty Parlor.</t>
  </si>
  <si>
    <t>BEAUTY PARLOR, or Barber Shop.</t>
  </si>
  <si>
    <t>Nail Salons</t>
  </si>
  <si>
    <t>Tanning Salons</t>
  </si>
  <si>
    <t>9600</t>
  </si>
  <si>
    <t>Taxidermist</t>
  </si>
  <si>
    <t>9609</t>
  </si>
  <si>
    <t>Motion Picture Production-In Studios or Outside-All Operations Up to the Development of Negatives &amp; Drivers</t>
  </si>
  <si>
    <t>9610</t>
  </si>
  <si>
    <t>MOTION PICTURE: PRODUCTION-in studios or outside- &amp; Drivers</t>
  </si>
  <si>
    <t>9620</t>
  </si>
  <si>
    <t>Crematory Operation &amp; Drivers</t>
  </si>
  <si>
    <t>Funeral Director &amp; Drivers</t>
  </si>
  <si>
    <t>Undertaker &amp; Drivers</t>
  </si>
  <si>
    <t>CREMATORY OPERATIONS</t>
  </si>
  <si>
    <t>FUNERAL DIRECTOR</t>
  </si>
  <si>
    <t>UNDERTAKER</t>
  </si>
  <si>
    <t>9661</t>
  </si>
  <si>
    <t>Atomic Development-Atomic Energy (Cost-Plus Contracts-Government)</t>
  </si>
  <si>
    <t>9720</t>
  </si>
  <si>
    <t>ROLLING CHAIR OPERATION</t>
  </si>
  <si>
    <t>9726</t>
  </si>
  <si>
    <t>ANIMAL SHELTER &amp; Drivers.</t>
  </si>
  <si>
    <t>9728</t>
  </si>
  <si>
    <t>DOG KENNEL or DOG BREEDING &amp; Drivers</t>
  </si>
  <si>
    <t>DOG SHOW: KENNELMEN &amp; Drivers</t>
  </si>
  <si>
    <t>9921</t>
  </si>
  <si>
    <t>MOTION PICTURE-PRODUCTION-IN STUDIOS OR OUTSIDE-ALL OPERATIONS &amp; CLERICAL, DRIVERS</t>
  </si>
  <si>
    <t>WOOL SPINNING AND WEAVING</t>
  </si>
  <si>
    <t>AVIATION-RAMP OPERATIONS &amp; DRIVERS</t>
  </si>
  <si>
    <t>AIRCRAFT AVIONICS AND INSTRUMENTATION INSTALLATION, SERVICE, OR REPAIR-SHOP AND OUTSIDE &amp; DRIVERS</t>
  </si>
  <si>
    <t>PAINTING AIRCRAFT &amp; SHOP OPERATIONS, DRIVERS</t>
  </si>
  <si>
    <t>STREET OR ROAD CONSTRUCTION-ROCK EXCAVATION &amp; DRIVERS</t>
  </si>
  <si>
    <t>Construction-Job Site Salespersons and Estimators</t>
  </si>
  <si>
    <t>COTTONSEED OIL MFG-SOLVENT</t>
  </si>
  <si>
    <t>COTTONSEED OIL MFG-MECHANICAL</t>
  </si>
  <si>
    <t>YARN MFG-WOOL</t>
  </si>
  <si>
    <t>RAILROAD CONSTRUCTION- LAYING OR RELAYING OF TRACKS OR MAINTENANCE OF WAY BY CONTRACTOR-NO WORK ON ELEVATED RAILROADS &amp; DRIVERS</t>
  </si>
  <si>
    <t>Salvage Operations-Marine-Coverage Under Admiralty Law-Program II-State Act Benefits-XYZ</t>
  </si>
  <si>
    <t>Ship Repair or Conversion-All Operations &amp; Drivers-Coverage Under State Act Only</t>
  </si>
  <si>
    <t>Automobile-Recycling</t>
  </si>
  <si>
    <t>Construction</t>
  </si>
  <si>
    <t>Christmas Tree Harvesting Exclusively &amp; Drivers</t>
  </si>
  <si>
    <t>1212</t>
  </si>
  <si>
    <t>Paid Furloughed Employees</t>
  </si>
  <si>
    <t>0012</t>
  </si>
  <si>
    <t>HOME HEALTH CARE SERVICES - all employees except office</t>
  </si>
  <si>
    <t>HOTEL - all employees except office,food service or beverage operations staff and Slot Machine Gambling Staffs</t>
  </si>
  <si>
    <t>RIGGING, N.O.C.- BY CONTRACTOR</t>
  </si>
  <si>
    <t>Trucking-Mail, Parcel, or Package Delivery-Under Contract With the US Postal Service-All Employees &amp; Drivers</t>
  </si>
  <si>
    <t>Boatbuilding or Repair &amp; Drivers-Coverage Under US Act</t>
  </si>
  <si>
    <t>Boat Livery-Boats Under 15 Tons-Coverage Under Admiralty Law-Program I</t>
  </si>
  <si>
    <t>Boat Livery-Boats Under 15 Tons-Coverage Under Admiralty Law-Program II-USL&amp;HW Act Benefits-XYZ</t>
  </si>
  <si>
    <t>Boat Livery-Boats Under 15 Tons-Coverage Under Admiralty Law-Program II-State Act Benefits-XYZ</t>
  </si>
  <si>
    <t>Plywood Mfg.-No Veneer Mfg</t>
  </si>
  <si>
    <t>Salvage Operations-Marine-Coverage Under Admiralty Law-Program I</t>
  </si>
  <si>
    <t>Salvage Operations-Marine-Coverage Under Admiralty Law-Program II-USL&amp;HW Act Benefits-XYZ</t>
  </si>
  <si>
    <t>Ship Cleaning-All Operations &amp; Drivers-Coverage Under US Act</t>
  </si>
  <si>
    <t>Ship Repair or Conversion-All Operations &amp; Drivers-Coverage Under US Act</t>
  </si>
  <si>
    <t>Ship Scaling-Coverage Under US Act</t>
  </si>
  <si>
    <t>Ship Scaling-Coverage Under State Act Only</t>
  </si>
  <si>
    <t>Weighers, Samplers, or Inspectors of Merchandise on Vessels or Docks or at Railway Stations or Warehouses-Coverage Under US Act</t>
  </si>
  <si>
    <t>Weighers, Samplers, or Inspectors of Merchandise on Vessels or Docks or at Railway Stations or Warehouses-Coverage Under State Act Only</t>
  </si>
  <si>
    <t>YARN MFG.-WOOL</t>
  </si>
  <si>
    <t>GLOVE MFG.-LEATHER OR TEXTILE</t>
  </si>
  <si>
    <t>Rigging, N.O.C. - By Contractor</t>
  </si>
  <si>
    <t>CONSTRUCTION-ELEVATOR OR HOD HOIST INSTALLATION, REPAIR, OR REMOVAL &amp; DRIVERS-CONCRETE OR CONCRETE-ENCASED BUILDINGS OR STRUCTURES</t>
  </si>
  <si>
    <t>BUILDING RAISING OR MOVING - CONCRETE OR CONCRETE-ENCASED STEEL &amp; DRIVERS</t>
  </si>
  <si>
    <t>Wrecking or Demolition-Not Marine-Concrete or Concrete-Encased Steel &amp; Drivers</t>
  </si>
  <si>
    <t>Stone, Mosaic, Terrazzo, or Ceramic Tile Work-Inside</t>
  </si>
  <si>
    <t>Terrazzo, Mosaic, Stone, or Ceramic Tile Work-Inside</t>
  </si>
  <si>
    <t>Tile-Ceramic, Stone, Mosaic, or Terrazzo Work-Inside</t>
  </si>
  <si>
    <t>CONSTRUCTION-ELEVATOR OR HOD HOIST INSTALLATION, REPAIR, OR REMOVAL &amp; DRIVERS-WOODEN BUILDINGS OR STRUCTURES INCLUDING THOSE DESIGNED FOR DWELLING OCCUPANCY</t>
  </si>
  <si>
    <t>BUILDING RAISING OR MOVING - WOODEN &amp; DRIVERS</t>
  </si>
  <si>
    <t>WRECKING OR DEMOLITION - NOT MARINE - WOODEN - INCLUDING DWELLINGS &amp; DRIVERS</t>
  </si>
  <si>
    <t>Construction - Elevator or Hod Hoist Installation, Repair or Removal &amp; Drivers - Wooden Buildings or Structures Including Those Designed for Dwelling Occupancy</t>
  </si>
  <si>
    <t>Carpet, Linoleum, Vinyl, Asphalt, or Rubber Floor Tile Installation</t>
  </si>
  <si>
    <t>Floor Covering-Installation</t>
  </si>
  <si>
    <t>Linoleum, Carpet, Vinyl, Asphalt, or Rubber Floor Tile Installation</t>
  </si>
  <si>
    <t>LOGGING - ROAD - STREET OR ROAD CONSTRUCTION - PAVING &amp; REPAVING</t>
  </si>
  <si>
    <t>Asphalt Works &amp; Drivers-Operated by Road Paving Contractors-Temporary Location &amp; Drivers</t>
  </si>
  <si>
    <t>LOGGING - ROAD CONSTRUCTION AND MAINTENANCE - ALL OPERATIONS &amp; DRIVERS</t>
  </si>
  <si>
    <t>5515</t>
  </si>
  <si>
    <t>Street or Road Construction &amp; Drivers</t>
  </si>
  <si>
    <t>Iron or Steel-Erection-Steel Frame-Interior-Light Gauge Steel-By Carpentry Contractors in Connection with the Construction of Detached OneXYZ</t>
  </si>
  <si>
    <t>Jalousie or Jalousie Screen</t>
  </si>
  <si>
    <t>Storm Door or Storm Sash Installation-Wood or Metal</t>
  </si>
  <si>
    <t>Window Screen or Screen Door Installation-Metal or Wood</t>
  </si>
  <si>
    <t>SALVAGE OPERATION-NO WRECKING OR ANY STRUCTURAL OPERATIONS</t>
  </si>
  <si>
    <t>CONSTRUCTION - ELEVATOR OR HOD HOIST INSTALLATION, REPAIR OR REMOVAL &amp; DRIVERS, PIERS OR WHARVES</t>
  </si>
  <si>
    <t>WRECKING OR DEMOLITION - NOT MARINE - PIERS OR WHARVES &amp; DRIVERS</t>
  </si>
  <si>
    <t>6006</t>
  </si>
  <si>
    <t>MARINE PILE DRIVING, DOCK &amp; SEAWALL, JETTY OR BREAKWATER, DIKE OR REVETMENT CONSTRUCTION-ALL OPERATIONS TO COMPLETION &amp; DRIVERS</t>
  </si>
  <si>
    <t>EVACUATION - ROCK &amp; DRIVERS</t>
  </si>
  <si>
    <t>Tunneling-Not Pneumatic-All Operations.</t>
  </si>
  <si>
    <t>6260</t>
  </si>
  <si>
    <t>Tunneling-Pneumatic-All Operations</t>
  </si>
  <si>
    <t>Carpentry-Dwellings-Three Stories or Less</t>
  </si>
  <si>
    <t>Siding Installation-Aluminum or Vinyl-Dwellings-Three Stories or Less</t>
  </si>
  <si>
    <t>Iron or Steel-Erection-Steel Frame-Interior-Light Gauge Steel-By Carpentry Contractors in Connection with the Construction of Dwellings Three Stories or Less Designed Primarily for Multiple Dwelling OccupancyXYZ</t>
  </si>
  <si>
    <t>Timekeepers-Construction or Erection.</t>
  </si>
  <si>
    <t>Malted Milk Mfg. From Powdered Milk, Sugar, Malt, Cocoa</t>
  </si>
  <si>
    <t>SHIPBUILDING-IRON OR STEEL NOC &amp; DRIVERS-COVERAGE UNDER U.S. ACT ONLY</t>
  </si>
  <si>
    <t>SHIPBUILDING-NAVAL &amp; DRIVERS</t>
  </si>
  <si>
    <t>6846</t>
  </si>
  <si>
    <t>Shipbuilding-Air Cushion Vehicles or Surface Effect Ships &amp; Drivers</t>
  </si>
  <si>
    <t>6869</t>
  </si>
  <si>
    <t>DIVING-COVERAGE UNDER U.S. ACT</t>
  </si>
  <si>
    <t>MARINE RAILWAY OPERATION &amp; DRIVERS-COVERAGE UNDER U.S. ACT</t>
  </si>
  <si>
    <t>Ship or Barge Cleaning Service-All Operations &amp; Drivers</t>
  </si>
  <si>
    <t>Barge Cleaning &amp; Drivers</t>
  </si>
  <si>
    <t>Ship Repair or Conversion &amp; Drivers</t>
  </si>
  <si>
    <t>Ship Cleaning-All Operations &amp; Drivers</t>
  </si>
  <si>
    <t>Ship Repair Conversion-All Operations &amp; Drivers Coverage Under U.S. Act</t>
  </si>
  <si>
    <t>Ship Repair Conversion-All Operations &amp; Drivers-Coverage Under US Act</t>
  </si>
  <si>
    <t>6873</t>
  </si>
  <si>
    <t>DIVING-MARINE-COVERAGE UNDER U.S. ACT</t>
  </si>
  <si>
    <t>SALVAGE OPERATIONS-MARINE-COVERAGE UNDER U.S. ACT</t>
  </si>
  <si>
    <t>WRECKING-MARINE-COVERAGE UNDER U.S. ACT</t>
  </si>
  <si>
    <t>PAINTING-SHIP HULLS-COVERAGE UNDER U.S. ACT</t>
  </si>
  <si>
    <t>Ship Scaling: Coverage under U.S. Act</t>
  </si>
  <si>
    <t>Ship Repair Conversion-All Operations &amp; Drivers Coverage under State Act only</t>
  </si>
  <si>
    <t>Ship Repair Conversion</t>
  </si>
  <si>
    <t>Ship Scaling: Coverage under State Act only</t>
  </si>
  <si>
    <t>Boat Livery - Boats Under 15 Tons - Coverage Under Admiralty Law - Program I</t>
  </si>
  <si>
    <t>Boat Livery - Boats Under 15 Tons - Coverage Under Admiralty Law - Program II - USL&amp;HW Act Benefits-XYZ</t>
  </si>
  <si>
    <t>Boat Livery - Boats Under 15 Ton - Coverage Under Admiralty Law - Program II - USL&amp;HW Act Benefits-XYZ</t>
  </si>
  <si>
    <t>7069</t>
  </si>
  <si>
    <t>POWER BOATS-ENGAGED IN MENHADEN FISHING ONLY: COVERAGE II USL ACT</t>
  </si>
  <si>
    <t>Power Boats-Engaged in Menhaden Fishing Only-Program II-USL Act Benefits</t>
  </si>
  <si>
    <t>7076</t>
  </si>
  <si>
    <t>POWER BOATS-ENGAGED IN MENHADEN FISHING ONLY: COVERAGE I</t>
  </si>
  <si>
    <t>Power Boats-Engaged in Menhaden Fishing Only-Program I</t>
  </si>
  <si>
    <t>Boat Livery - Boats Under 15 Tons-Coverage Under Admiralty Law - Program II - State Act Benefits-XYZ</t>
  </si>
  <si>
    <t>7094</t>
  </si>
  <si>
    <t>POWER BOATS-ENGAGED IN MENHADEN FISHING ONLY: COVERAGE II STATE ACT</t>
  </si>
  <si>
    <t>Power Boats-Engaged in Menhaden Fishing Only-Program II-State Act Benefits</t>
  </si>
  <si>
    <t>Railroad Construction-Railroad Operation and Maintenance-Coverage Under the Federal Employers Liability Act (FELA)-Program I</t>
  </si>
  <si>
    <t>RAILROAD OPERATION-NOC-ALL EMPLOYEES &amp; DRIVERS</t>
  </si>
  <si>
    <t>Railroad Operation-All Employees Including Drivers-Coverage Under the Federal Employers Liability Act (FELA)-Program I</t>
  </si>
  <si>
    <t>Railroad Operation-All Employees Including Drivers-Coverage Under the Federal Employers Liability Act (FELA)-Program II-USL&amp;HW Act Benefits-XYZ</t>
  </si>
  <si>
    <t>Railroad Operation-All Employees Including Drivers-Coverage Under the Federal Employers Liability Act (FELA)-Program II-State Act Benefits-XYZ</t>
  </si>
  <si>
    <t>Mobile Home Delivery by Specialist Contractor-Delivery Only</t>
  </si>
  <si>
    <t>Automobile-Towing Companies-No Other Operations &amp; Drivers</t>
  </si>
  <si>
    <t>SNOW REMOVAL - HAULING SNOW UNDER CONTRACT - LOCAL HAULING ONLY - NO SNOW CLEARING - ALL EMPLOYEES &amp; DRIVERS-XYZ</t>
  </si>
  <si>
    <t>TRUCKING - ALL EMPLOYEES &amp; DRIVERS</t>
  </si>
  <si>
    <t>7223</t>
  </si>
  <si>
    <t>Trucking-Common Carrier-All Employees &amp; Drivers</t>
  </si>
  <si>
    <t>AUTOMOBILE-TOWING &amp; DRIVERS</t>
  </si>
  <si>
    <t>Water Hauling Operations-Oil or Gas-Local Hauling Only-All Employees &amp; Drivers</t>
  </si>
  <si>
    <t>Automobile Towing Companies-No Other Operations &amp; Drivers-Local</t>
  </si>
  <si>
    <t>Automobile Haulaway or Driveway &amp; Drivers-Local</t>
  </si>
  <si>
    <t>Scaffolding-Delivery of Materials Only-Local Hauling Only-No Installation, Repair or Removal-All Employees &amp; Drivers-XYZ</t>
  </si>
  <si>
    <t>Snow Removal-Hauling Snow Under Contract-Local Hauling Only-No Snow Clearing-All Employees &amp; Drivers-XYZ</t>
  </si>
  <si>
    <t>TRUCKING - LOCAL HAULING ONLY - ALL EMPLOYEES &amp; DRIVERS</t>
  </si>
  <si>
    <t>AUTOMOBILE-HAULAWAY OR DRIVEAWAY-LOCAL HAULING ONLY-ALL EMPLOYEES &amp; DRIVERS</t>
  </si>
  <si>
    <t>AUTOMOBILE-TOWING COMPANIES-LOCAL HAULING ONLY-NO OTHER OPERATIONS-ALL EMPLOYEES &amp; DRIVERS-XYZ</t>
  </si>
  <si>
    <t>Scaffolding-Delivery of Materials Only-Local Hauling Only-No Installation, Repair or Removal</t>
  </si>
  <si>
    <t>Trucking-Hauling Explosives or Ammunition-Local Hauling Only-All Employees &amp; Drivers</t>
  </si>
  <si>
    <t>Automobile Towing Companies-No Other Operations &amp; Drivers-Long Distance</t>
  </si>
  <si>
    <t>Water Hauling Operations-Oil or Gas-Long Distance Hauling-All Employees &amp; Drivers</t>
  </si>
  <si>
    <t>Automobile Haulaway or Driveway &amp; Drivers-Long Distance</t>
  </si>
  <si>
    <t>Scaffolding-Delivery of Materials Only-Long Distance Hauling-No Installation, Repair or Removal-All Employees &amp; Drivers-XYZ</t>
  </si>
  <si>
    <t>Snow Removal-Hauling Snow Under Contract-Long Distance Hauling-No Snow Clearing-All Employees &amp; Drivers-XYZ</t>
  </si>
  <si>
    <t>Automobile-Haulaway or Driveaway-Long-Distance Hauling-All Employees &amp; Drivers-XYZ</t>
  </si>
  <si>
    <t>Trucking-Hauling Explosives or Ammunition-Long-Distance Hauling-All Employees &amp; Drivers-XYZ</t>
  </si>
  <si>
    <t>Trucking-Long-Distance Hauling-All Employees &amp; Drivers</t>
  </si>
  <si>
    <t>Trucking - Parcel or Package Delivery-All Employees &amp; Drivers.</t>
  </si>
  <si>
    <t>TRUCKING - PARCEL OR PACKAGE DELIVERY - ALL EMPLOYEES &amp; DRIVERS</t>
  </si>
  <si>
    <t>TRUCKING - MAIL, PARCEL OR PACKAGE DELIVERY - UNDER CONTRACT WITH THE U.S. POSTAL SERVICE - ALL EMPLOYEES &amp; DRIVERS</t>
  </si>
  <si>
    <t>7250</t>
  </si>
  <si>
    <t>Trucking-Hauling Explosives or Ammunition-All Employees</t>
  </si>
  <si>
    <t>STEVEDORING-NOC</t>
  </si>
  <si>
    <t>Coal Dock Operations &amp; Stevedoring</t>
  </si>
  <si>
    <t>Stevedoring-Ore Dock Operation</t>
  </si>
  <si>
    <t>Stevedoring-By Hand or Hand Trucks Exclusively</t>
  </si>
  <si>
    <t>Barge Loading by Contract-No Use of Hoisting Equipment</t>
  </si>
  <si>
    <t>AUTOMOBILE-HAULAWAY OR DRIVEAWAY-DRIVING AUTOS ON OR OFF VESSELS &amp; DRIVERS</t>
  </si>
  <si>
    <t>Chemical Barge Loading by Contract-No Use of Hoisting Equipment</t>
  </si>
  <si>
    <t>Crane Mechanics &amp; Gearmen-At Docks</t>
  </si>
  <si>
    <t>Gearmen &amp; Crane Mechanics-At Docks</t>
  </si>
  <si>
    <t>Tankerman Service</t>
  </si>
  <si>
    <t>Ship Mooring Service</t>
  </si>
  <si>
    <t>Stevedoring by Hand or Hand Trucks Exclusively</t>
  </si>
  <si>
    <t>Stevedoring-Containerized Freight &amp; Drivers</t>
  </si>
  <si>
    <t>Dredging-All Types-Program I</t>
  </si>
  <si>
    <t>Dredging-All Types-Program II-State Act Benefits</t>
  </si>
  <si>
    <t>Dredging-All Types-Program II-USL Act Benefits</t>
  </si>
  <si>
    <t>Freight Handling-NOC-Coverage Under U.S. Act</t>
  </si>
  <si>
    <t>Freight Handling-Packing, Handling, or Shipping Explosives or Ammunition Under Contract-Coverage Under U.S. Act</t>
  </si>
  <si>
    <t>FREIGHT HANDLING NOC-COVERAGE UNDER U.S. ACT</t>
  </si>
  <si>
    <t>Freight Handling-Packing, Handling or Shipping Explosives or Ammunition-Under Contract-Coverage Under U.S. Act</t>
  </si>
  <si>
    <t>REFRIGERATOR CAR LOADING OR UNLOADING</t>
  </si>
  <si>
    <t>Automobile or Vehicle Loading or Unloading-Coverage Under US Act</t>
  </si>
  <si>
    <t>Freight Handling-NOC-Coverage Under State Act Only</t>
  </si>
  <si>
    <t>Freight Handling-Packing, Handling, or Shipping Explosives or Ammunition Under Contract-Coverage Under State Act Only</t>
  </si>
  <si>
    <t>Automobile or Vehicle Loading or Unloading-Coverage Under State Act Only</t>
  </si>
  <si>
    <t>TAXICAB CO - ALL OTHER EMPLOYEES &amp; DRIVERS</t>
  </si>
  <si>
    <t>Chauffeurs, Drivers &amp; Their Helpers NOC-Commercial</t>
  </si>
  <si>
    <t>Check Cashing Companies-Armored Car Operation &amp; Drivers</t>
  </si>
  <si>
    <t>Banks and Trust Companies-Armored Car Operation &amp; Drivers</t>
  </si>
  <si>
    <t>Ambulance Service Companies-All Other Employees &amp; Drivers</t>
  </si>
  <si>
    <t>RAILROAD OPERATION-STREET-ALL OTHER EMPLOYEES &amp; DRIVERS</t>
  </si>
  <si>
    <t>BUS CO - ALL OTHER EMPLOYEES &amp; DRIVERS</t>
  </si>
  <si>
    <t>RAILROAD OPERATION - STREET- ALL OTHER EMPLOYEES &amp; DRIVERS</t>
  </si>
  <si>
    <t>LIMOUSINE CO ALL OTHERS EMPLOYEES &amp; DRIVERS</t>
  </si>
  <si>
    <t>Salvage Operation Operations-Marine: Coverage Under Admiralty Law: Program I</t>
  </si>
  <si>
    <t>Salvage Operation Operations</t>
  </si>
  <si>
    <t>Salvage Operation Operations-Marine: Coverage Under Admiralty Law: Program II-State Act Benefits</t>
  </si>
  <si>
    <t>Salvage Operation Operations-Marine: Coverage Under Admiralty Law:Program II--State Act Benefits</t>
  </si>
  <si>
    <t>Salvage Operation Operations-Marine: Program II-USL&amp;HW Act Benefits</t>
  </si>
  <si>
    <t>Gas Works &amp; Salespersons, Drivers</t>
  </si>
  <si>
    <t>Gas Company-Natural Gas-Local Distribution &amp; Drivers</t>
  </si>
  <si>
    <t>7570</t>
  </si>
  <si>
    <t>Steam Heating or Power Co.-All Employees &amp; Salespersons, Drivers</t>
  </si>
  <si>
    <t>Railroad Construction-All Operations Including Clerical, Salespersons and Drivers-Program I</t>
  </si>
  <si>
    <t>Railroad Construction-All Operations Including Clerical, Salespersons and Drivers-Program II-USL Act Benefits</t>
  </si>
  <si>
    <t>Railroad Construction-All Operations Including Clerical, Salespersons and Drivers-Program II-State Act Benefits</t>
  </si>
  <si>
    <t>6771</t>
  </si>
  <si>
    <t>6777</t>
  </si>
  <si>
    <t>BOATBUILDING-WOOD NOC &amp; DRIVERS-COVERAGE UNDER U.S. ACT</t>
  </si>
  <si>
    <t>Concrete or Cement</t>
  </si>
  <si>
    <t>Mosaic, Stone, Terrazzo, or Ceramic Tile Work-Inside</t>
  </si>
  <si>
    <t>Heating and Air-Conditioning Ductwork-Shop and Outside &amp; Drivers</t>
  </si>
  <si>
    <t>5539</t>
  </si>
  <si>
    <t>Metal Building Erection-Prefabricated &amp; Drivers</t>
  </si>
  <si>
    <t>Roofing-All Kinds &amp; Yard Employees, Drivers</t>
  </si>
  <si>
    <t>6825</t>
  </si>
  <si>
    <t>Shipbuilding-Iron or Steel &amp; Drivers-Coverage Under US Act</t>
  </si>
  <si>
    <t>MARINA &amp; DRIVERS-COVERAGE UNDER U.S. ACT</t>
  </si>
  <si>
    <t>6828</t>
  </si>
  <si>
    <t>BOATBUILDING OR REPAIR-FIBERGLASS ONLY &amp; DRIVERS-COVERAGE UNDER U.S. ACT</t>
  </si>
  <si>
    <t>BOATBUILDING OR REPAIR &amp; DRIVERS COVERAGE UNDER THE STATE ACT</t>
  </si>
  <si>
    <t>Telecommunications Co.-Telephone, Cable TV, or Satellite-All Other Employees &amp; Drivers</t>
  </si>
  <si>
    <t>Firefighters, Ambulance Service Companies, and EMS (Emergency Medical Service) Providers-All Employees &amp; Drivers-Volunteer</t>
  </si>
  <si>
    <t>Adult/Juvenile Detention Center &amp; Drivers</t>
  </si>
  <si>
    <t>Check Cashing Companies-Employees of Contracting Agencies in Bank Service: Guards, Patrols, Messengers, or Armored Car Crews &amp; Drivers</t>
  </si>
  <si>
    <t>National Guard and Other State Military Organizations-Officers and Members Thereof</t>
  </si>
  <si>
    <t>7724</t>
  </si>
  <si>
    <t>National Guard-Officers and Members</t>
  </si>
  <si>
    <t>7727</t>
  </si>
  <si>
    <t>AUXILIARY AND RESERVE POLICE-ALL EMPLOYEES &amp; DRIVERS</t>
  </si>
  <si>
    <t>7732</t>
  </si>
  <si>
    <t>Policy Reserve Officer</t>
  </si>
  <si>
    <t>Police Reserve Officer</t>
  </si>
  <si>
    <t>Volunteer Reserve Police Officer or Volunteer Reserve Deputy</t>
  </si>
  <si>
    <t>RAILROAD CONSTRUCTION-ALL OTHER OPERATIONS</t>
  </si>
  <si>
    <t>STORE: FLORISTS &amp; DRIVERS</t>
  </si>
  <si>
    <t>DRUG-RETAIL-&amp; Clerical, Salesmen, Drivers</t>
  </si>
  <si>
    <t>DOCUMENT-SHREDDING OPERATIONS &amp; DRIVERS</t>
  </si>
  <si>
    <t>DOCUMENT - SHREDDING OPERATIONS &amp; DRIVERS NPD</t>
  </si>
  <si>
    <t>DOCUMENT - SHREDDING OPERATIONS &amp; DRIVERS</t>
  </si>
  <si>
    <t>8277</t>
  </si>
  <si>
    <t>Jockeys-Horse</t>
  </si>
  <si>
    <t>DOG KENNEL EMPLOYEES &amp; DRIVERS</t>
  </si>
  <si>
    <t>EQUINE INDUSTRY RACING STABLES &amp; DRIVERS</t>
  </si>
  <si>
    <t>8295</t>
  </si>
  <si>
    <t>Oiling of Roads &amp; Drivers</t>
  </si>
  <si>
    <t>RAILROAD OPERATION - STREET- YARD EMPLOYEES</t>
  </si>
  <si>
    <t>RAILROAD OPERATION - STREET - YARD EMPLOYEES</t>
  </si>
  <si>
    <t>Railroad Operation-Street-Yard Employees</t>
  </si>
  <si>
    <t>6835</t>
  </si>
  <si>
    <t>Shipbuilding-Iron or Steel &amp; Drivers-Coverage Under State Act Only</t>
  </si>
  <si>
    <t>Stevedoring-Talliers and Checking Clerks Engaged in Connection With Stevedore Work</t>
  </si>
  <si>
    <t>Third Party Witnesses of Products on Ships</t>
  </si>
  <si>
    <t>STEVEDORING-TALLIERS AND CHECKING CLERKS ENGAGED IN CONNECTION WITH STEVEDORE WORK-COVERAGE UNDER U.S. ACT</t>
  </si>
  <si>
    <t>Steamship Line or Agency-Port Employees-Talliers, Checking Clerks and Employees Engaged in Mending or Repacking of Damaged Containers</t>
  </si>
  <si>
    <t>STEAMSHIP LINE OR AGENCY-PORT EMPLOYEES-TALLIERS, CHECKING CLERKS, AND EMPLOYEES ENGAGED IN MENDING OR REPACKING OF DAMAGED CONTAINERS-COVERAGE UNDER U.S. ACT</t>
  </si>
  <si>
    <t>Inspectors, Samplers, or Weighers of Merchandise on Vessels or Docks or Railway Stations or Warehouses Coverage Under U.S. Act</t>
  </si>
  <si>
    <t>Weighers, Samplers, or Inspectors of Merchandise on Vessels or Docks or at Railway Stations or Warehouses Coverage Under U.S. Act</t>
  </si>
  <si>
    <t>Inspectors, Samplers, or Weighers of Merchandise on Vessels or Docks or Railway Stations or Warehouses-Coverage Under US Act</t>
  </si>
  <si>
    <t>8399</t>
  </si>
  <si>
    <t>Truck or Trailer Body Repair Shop-All Employees &amp; Parts Department Employees, Drivers</t>
  </si>
  <si>
    <t>Oil or Gas-Geologist or Scout</t>
  </si>
  <si>
    <t>Inspectors, Samplers, or Weighers of Merchandise on Vessels or Docks or Railway Stations or Warehouses Coverage Under State Act Only</t>
  </si>
  <si>
    <t>Weighers,Samplers,or Inspectors of Merchandise on Vessels or Docks or at Railway Stations or Warehouses Coverage Under State Act Only</t>
  </si>
  <si>
    <t>Elevator-Inspecting</t>
  </si>
  <si>
    <t>Steamship Line or Agency-Port Employees-Superintendents, Captains, Engineers, Stewards or Their Assistants, Pay Clerks Talliers, Checking Clerks, and Employees Engaged in Mending or Repacking of Damaged Containers</t>
  </si>
  <si>
    <t>STEAMSHIP LINE OR AGENCY-PORT EMPLOYEES-SUPERINTENDENTS, CAPTAINS, ENGINEERS, STEWARDS OR THEIR ASSISTANTS, PAY CLERKS</t>
  </si>
  <si>
    <t>Salespersons,Collectors or Messengers-Outside-Program II-State Act Benefits</t>
  </si>
  <si>
    <t>Salespersons, Collectors or Messengers-Outside-Program I</t>
  </si>
  <si>
    <t>Salespersons, Collectors or Messengers-Outside-Program II-USL Act Benefits</t>
  </si>
  <si>
    <t>Banks and Trust Companies</t>
  </si>
  <si>
    <t>Check Cashing Companies-Special Officers and Armed and Unarmed Attendants, Ushers, Door Attendants, Appraisers, or Field Auditors</t>
  </si>
  <si>
    <t>Collectors, Messengers, or Salespersons-Outside</t>
  </si>
  <si>
    <t>Clerical Office Employees NOC-Coverage Under the Federal Employers Liability Act (FELA)-Program I</t>
  </si>
  <si>
    <t>MEMORY CARE FACILITIES-HEALTHCARE EMPLOYEES</t>
  </si>
  <si>
    <t>MEMORY CARE FACILITIES - HEALTHCARE EMPLOYEES</t>
  </si>
  <si>
    <t>Clerical Office Employees NOC-Coverage Under the Federal Employers Liability Act (FELA)-Program II-State Act Benefits</t>
  </si>
  <si>
    <t>MEMORY CARE FACILITIES-ALL OTHER EMPLOYEES &amp; SALESPERSONS, DRIVERS</t>
  </si>
  <si>
    <t>MEMORY CARE FACILITIES - ALL OTHER EMPLOYEES &amp; SALESPERSONS, DRIVERS</t>
  </si>
  <si>
    <t>Poultry Sexers and Drivers</t>
  </si>
  <si>
    <t>Ophthalmologist or Optometrist &amp; Clerical</t>
  </si>
  <si>
    <t>Check Cashing Companies-Dispensaries</t>
  </si>
  <si>
    <t>Baby-Sitting Service</t>
  </si>
  <si>
    <t>Nursing-Home Health, Public, and Traveling-All Employees</t>
  </si>
  <si>
    <t>Charitable or Welfare Organization-All Operations &amp; Drivers</t>
  </si>
  <si>
    <t>9059</t>
  </si>
  <si>
    <t>Child Day Camp-All Other Employees &amp; Drivers</t>
  </si>
  <si>
    <t>Child Day Care Center-All Other Employees &amp; Drivers</t>
  </si>
  <si>
    <t>Day Nurseries-All Other Employees &amp; Drivers</t>
  </si>
  <si>
    <t>9064</t>
  </si>
  <si>
    <t>Child Day Care Center and Day Camps &amp; Drivers</t>
  </si>
  <si>
    <t>Nursery-Day</t>
  </si>
  <si>
    <t>Day Nurseries-All Employees Including Salespersons &amp; Drivers</t>
  </si>
  <si>
    <t>8989</t>
  </si>
  <si>
    <t>DOMESTICS</t>
  </si>
  <si>
    <t>Check Cashing Companies-Building Maintenance, Care or Custody</t>
  </si>
  <si>
    <t>Television, Radio, Video, and Audio Equipment Installation, Service, or Repair &amp; Drivers..</t>
  </si>
  <si>
    <t>Video, Television, Radio, and Audio Equipment Installation, Service, or Repair &amp; Drivers.</t>
  </si>
  <si>
    <t>9662</t>
  </si>
  <si>
    <t>Nuclear Research-Atomic Energy Projects &amp; Clerical, Salespersons</t>
  </si>
  <si>
    <t>9740</t>
  </si>
  <si>
    <t>Terrorism Premium Charge</t>
  </si>
  <si>
    <t>Terrorism</t>
  </si>
  <si>
    <t>9741</t>
  </si>
  <si>
    <t>Catastrophe (other than Certified Acts of Terrorism)</t>
  </si>
  <si>
    <t>9985</t>
  </si>
  <si>
    <t>Supplemental Radiation Exposure Loading</t>
  </si>
  <si>
    <t>Radiation Exposure Supplemental Loading.</t>
  </si>
  <si>
    <t>FARM-TREE PLANTING-REFORESTATION &amp; DRIVERS</t>
  </si>
  <si>
    <t>FARM - CHRISTMAS TREE &amp; DRIVERS</t>
  </si>
  <si>
    <t>FARM - TREE &amp; DRIVERS</t>
  </si>
  <si>
    <t>FIELD CROP or VEGETABLE FARM - the raising of all field crops or vegetables</t>
  </si>
  <si>
    <t>Farm-Animal Raising</t>
  </si>
  <si>
    <t>FARM-VEGETABLE &amp; DRIVERS</t>
  </si>
  <si>
    <t>FARM-NOC &amp; DRIVERS</t>
  </si>
  <si>
    <t>FLOWER RAISING, CULTIVATING OR GROWING</t>
  </si>
  <si>
    <t>Paid Furloughed Workers During A Governmental Emergency Order Impacting Employment</t>
  </si>
  <si>
    <t>FARMS - ORCHARD</t>
  </si>
  <si>
    <t>FARM - ORCHARD &amp; DRIVERS</t>
  </si>
  <si>
    <t>Farm-Orchard-All Employees</t>
  </si>
  <si>
    <t>0017</t>
  </si>
  <si>
    <t>FARM-GARDENING-MARKET OR TRUCK AND VINEYARDS-ALL EMPLOYEES.</t>
  </si>
  <si>
    <t>Farm-Poultry or Egg Producer</t>
  </si>
  <si>
    <t>FARM - WORM &amp; DRIVERS</t>
  </si>
  <si>
    <t>Farm-Dairy-All Employees</t>
  </si>
  <si>
    <t>Farm-Field Crops-All Employees</t>
  </si>
  <si>
    <t>FARM - VINEYARD OR BERRY &amp; DRIVERS</t>
  </si>
  <si>
    <t>Farm-Livestock or Cattle Raising NOC &amp; Drivers</t>
  </si>
  <si>
    <t>FARM-GOAT OR SHEEP RAISING &amp; DRIVERS</t>
  </si>
  <si>
    <t>FARM-SHEEP OR GOAT RAISING &amp; DRIVERS</t>
  </si>
  <si>
    <t>FARM - BREEDING OR STABLE &amp; DRIVERS</t>
  </si>
  <si>
    <t>FARM - DAIRY &amp; DRIVERS</t>
  </si>
  <si>
    <t>FARM - STABLE OR BREEDING FARM &amp; DRIVERS</t>
  </si>
  <si>
    <t>Tree Pruning, Spraying, Repairing &amp; Drivers</t>
  </si>
  <si>
    <t>CHRISTMAS TREE HARVESTING EXCLUSIVELY &amp; DRIVERS</t>
  </si>
  <si>
    <t>Clearing of Right-of-Way-Electric, Power, Telephone, Burglar, or Fire Alarm Lines</t>
  </si>
  <si>
    <t>Tree Pruning, Spraying, Repairing, &amp; Drivers</t>
  </si>
  <si>
    <t>Tree Pruning,Trimming,or Spraying-Existing Right-of-Way-All Operations &amp; Drivers-XYZ</t>
  </si>
  <si>
    <t>Christmas Tree Harvesting Exclusively &amp; Driver</t>
  </si>
  <si>
    <t>FARM - ALLIGATOR &amp; DRIVERS</t>
  </si>
  <si>
    <t>FARM - ANIMAL RAISING &amp; DRIVERS</t>
  </si>
  <si>
    <t>FARM - CATFISH &amp; DRIVERS</t>
  </si>
  <si>
    <t>FARM - CHINCHILLA &amp; DRIVERS</t>
  </si>
  <si>
    <t>FARM - KENNEL - RAISING GREYHOUNDS FOR RACING &amp; DRIVERS</t>
  </si>
  <si>
    <t>FARM - POULTRY OR EGG PRODUCER &amp; DRIVERS</t>
  </si>
  <si>
    <t>0133</t>
  </si>
  <si>
    <t>ASBESTOS SUPPLEMENTAL DISEASE LOADING</t>
  </si>
  <si>
    <t>0152</t>
  </si>
  <si>
    <t>Tunneling not ratable disease element</t>
  </si>
  <si>
    <t>0161</t>
  </si>
  <si>
    <t>NON-RATABLE CODE: UNDERGROUND COAL MINE EXPOSURE NOT SUBJECT TO THE FEDERAL COAL MINE HEALTH AND SAFETY ACT</t>
  </si>
  <si>
    <t>0162</t>
  </si>
  <si>
    <t>NON-RATABLE CODE: ALL OTHER COAL MINE EXPOSURE NOT SUBJECT TO THE FEDERAL COAL MINE HEALTH AND SAFETY ACT</t>
  </si>
  <si>
    <t>Federal Mine Safety &amp; Health Act - Non Rateable Catastrophe Element for Code 810 - Coal Truckmen</t>
  </si>
  <si>
    <t>0164</t>
  </si>
  <si>
    <t>Federal Mine And Safety Act Coverage Loading</t>
  </si>
  <si>
    <t>Sheep or Goat Raising &amp; Drivers</t>
  </si>
  <si>
    <t>0175</t>
  </si>
  <si>
    <t>Non Ratable Disease element for Code 512</t>
  </si>
  <si>
    <t>0176</t>
  </si>
  <si>
    <t>Non Ratable Disease element for Code 513</t>
  </si>
  <si>
    <t>Pottery Mfg., NOC - Supplemental Dust Disease Loading</t>
  </si>
  <si>
    <t>0400</t>
  </si>
  <si>
    <t>Cotton Compressing &amp; Drivers</t>
  </si>
  <si>
    <t>0978</t>
  </si>
  <si>
    <t>1219</t>
  </si>
  <si>
    <t>Potash Mining &amp; Drivers</t>
  </si>
  <si>
    <t>1420</t>
  </si>
  <si>
    <t>Slag Excavation &amp; Drivers</t>
  </si>
  <si>
    <t>1429</t>
  </si>
  <si>
    <t>Magnesium Metal Mfg.-All Operations &amp; Drivers</t>
  </si>
  <si>
    <t>1457</t>
  </si>
  <si>
    <t>Chat Milling-All Employees &amp; Drivers, Salespersons</t>
  </si>
  <si>
    <t>1474</t>
  </si>
  <si>
    <t>Distillation-Wood-Destructive Process &amp; Drivers</t>
  </si>
  <si>
    <t>1605</t>
  </si>
  <si>
    <t>LIME MFG. - QUARRY - SURFACE &amp; DRIVERS</t>
  </si>
  <si>
    <t>LIME MFG. - QUARRY - SURFACE &amp; DRIVERS.</t>
  </si>
  <si>
    <t>1745</t>
  </si>
  <si>
    <t>Soapstone or Soapstone Products Mfg.</t>
  </si>
  <si>
    <t>Hone or Oil Stone Mfg.</t>
  </si>
  <si>
    <t>Oil or Hone Stone Mfg.</t>
  </si>
  <si>
    <t>1852</t>
  </si>
  <si>
    <t>Asbestos Goods Mfg.</t>
  </si>
  <si>
    <t>2001</t>
  </si>
  <si>
    <t>Cracker Mfg.</t>
  </si>
  <si>
    <t>Macaroni Mfg.</t>
  </si>
  <si>
    <t>2005</t>
  </si>
  <si>
    <t>2009</t>
  </si>
  <si>
    <t>2011</t>
  </si>
  <si>
    <t>2012</t>
  </si>
  <si>
    <t>2013</t>
  </si>
  <si>
    <t>Grist Mill</t>
  </si>
  <si>
    <t>2015</t>
  </si>
  <si>
    <t>LOGGING OR LUMBERING - MECHANIZED TREE FELLING EQUIPMENT.</t>
  </si>
  <si>
    <t>Skating Rink Operating &amp; Drivers</t>
  </si>
  <si>
    <t>CIRCUS, CARNIVAL OR AMUSEMENT DEVICE OPERATION - TRAVELING &amp; DRIVERS</t>
  </si>
  <si>
    <t>9310</t>
  </si>
  <si>
    <t>LOGGING OR LUMBERING-LOG HAULING &amp; DRIVERS</t>
  </si>
  <si>
    <t>LOGGING - LOG HAULING &amp; DRIVERS</t>
  </si>
  <si>
    <t>AUTOMOBILE TOWING - SHOP EMPLOYEES</t>
  </si>
  <si>
    <t>ROADSIDE ASSISTANCE - SHOP EMPLOYEES</t>
  </si>
  <si>
    <t>MUNICIPAL SOCIAL WORKERS-ALL PROFESSIONAL STAFF</t>
  </si>
  <si>
    <t>9425</t>
  </si>
  <si>
    <t>Cities-Over 100,000 Population-Composite Rate</t>
  </si>
  <si>
    <t>9428</t>
  </si>
  <si>
    <t>9451</t>
  </si>
  <si>
    <t>County-Over 300,000 Population-Composite Rate</t>
  </si>
  <si>
    <t>9470</t>
  </si>
  <si>
    <t>County-Over 150,000 Population-Composite Rate</t>
  </si>
  <si>
    <t>Hod Hoist or Construction Elevator Installation, Repair, or Removal &amp; Drivers</t>
  </si>
  <si>
    <t>Scaffolds or Sidewalk Bridges-Installation, Repair or Removal &amp; Drivers</t>
  </si>
  <si>
    <t>Mobile Crane Leasing or Rental-With Operators-All Operations &amp; Drivers</t>
  </si>
  <si>
    <t>Mobile Crane and Hoisting Service Contractors-NOC-All Operations-Including Yard Employees and Drivers</t>
  </si>
  <si>
    <t>Athletic Team: Non-Contact Sports-include, but are not limited to, baseball, basketball, and soccer</t>
  </si>
  <si>
    <t>Athletic Team: Contact Sports-include, but are not limited to, football &amp; hockey</t>
  </si>
  <si>
    <t>Sugar Mfg.-Beet</t>
  </si>
  <si>
    <t>2025</t>
  </si>
  <si>
    <t>2028</t>
  </si>
  <si>
    <t>2161</t>
  </si>
  <si>
    <t>2163</t>
  </si>
  <si>
    <t>2165</t>
  </si>
  <si>
    <t>2166</t>
  </si>
  <si>
    <t>2201</t>
  </si>
  <si>
    <t>2204</t>
  </si>
  <si>
    <t>2205</t>
  </si>
  <si>
    <t>2221</t>
  </si>
  <si>
    <t>2222</t>
  </si>
  <si>
    <t>2225</t>
  </si>
  <si>
    <t>2227</t>
  </si>
  <si>
    <t>2255</t>
  </si>
  <si>
    <t>2257</t>
  </si>
  <si>
    <t>2261</t>
  </si>
  <si>
    <t>2263</t>
  </si>
  <si>
    <t>2265</t>
  </si>
  <si>
    <t>2281</t>
  </si>
  <si>
    <t>2282</t>
  </si>
  <si>
    <t>2285</t>
  </si>
  <si>
    <t>2300</t>
  </si>
  <si>
    <t>Plush or Velvet Mfg.</t>
  </si>
  <si>
    <t>Velvet or Plush Mfg.</t>
  </si>
  <si>
    <t>2301</t>
  </si>
  <si>
    <t>2306</t>
  </si>
  <si>
    <t>2311</t>
  </si>
  <si>
    <t>2319</t>
  </si>
  <si>
    <t>2323</t>
  </si>
  <si>
    <t>2327</t>
  </si>
  <si>
    <t>Grain Milling</t>
  </si>
  <si>
    <t>2050</t>
  </si>
  <si>
    <t>2051</t>
  </si>
  <si>
    <t>2055</t>
  </si>
  <si>
    <t>2059</t>
  </si>
  <si>
    <t>Stockyard and Butchering</t>
  </si>
  <si>
    <t>2086</t>
  </si>
  <si>
    <t>MEAT, FISH OR POULTRY-POULTRY PROCESSORS</t>
  </si>
  <si>
    <t>2101</t>
  </si>
  <si>
    <t>Fish Curing</t>
  </si>
  <si>
    <t>2103</t>
  </si>
  <si>
    <t>2106</t>
  </si>
  <si>
    <t>2107</t>
  </si>
  <si>
    <t>2108</t>
  </si>
  <si>
    <t>2109</t>
  </si>
  <si>
    <t>2113</t>
  </si>
  <si>
    <t>2115</t>
  </si>
  <si>
    <t>2118</t>
  </si>
  <si>
    <t>Cannery-Crabmeat-All Operations</t>
  </si>
  <si>
    <t>2132</t>
  </si>
  <si>
    <t>2134</t>
  </si>
  <si>
    <t>2135</t>
  </si>
  <si>
    <t>2136</t>
  </si>
  <si>
    <t>2139</t>
  </si>
  <si>
    <t>2141</t>
  </si>
  <si>
    <t>2142</t>
  </si>
  <si>
    <t>0773</t>
  </si>
  <si>
    <t>Non-Ratable Portion of Rate for Code 4773</t>
  </si>
  <si>
    <t>0790</t>
  </si>
  <si>
    <t>Non-Ratable Portion of Rate for Code 7250</t>
  </si>
  <si>
    <t>0904</t>
  </si>
  <si>
    <t>Detective Agency</t>
  </si>
  <si>
    <t>Bottling-Beverage Mfg.-Carbonated-All Operations, Route Supervisors &amp; Drivers</t>
  </si>
  <si>
    <t>Bottling-Canning or Bottling Carbonated Beverages</t>
  </si>
  <si>
    <t>Bottling-Carbonated Beverage Mfg.-All Operations &amp; Route Supervisors, Drivers</t>
  </si>
  <si>
    <t>2421</t>
  </si>
  <si>
    <t>2425</t>
  </si>
  <si>
    <t>2427</t>
  </si>
  <si>
    <t>2429</t>
  </si>
  <si>
    <t>2431</t>
  </si>
  <si>
    <t>2433</t>
  </si>
  <si>
    <t>2435</t>
  </si>
  <si>
    <t>2441</t>
  </si>
  <si>
    <t>2445</t>
  </si>
  <si>
    <t>2446</t>
  </si>
  <si>
    <t>2447</t>
  </si>
  <si>
    <t>2449</t>
  </si>
  <si>
    <t>2451</t>
  </si>
  <si>
    <t>2454</t>
  </si>
  <si>
    <t>SHEET METAL PRODUCTS FABRICATION, N.O.C., Shop</t>
  </si>
  <si>
    <t>2456</t>
  </si>
  <si>
    <t>2457</t>
  </si>
  <si>
    <t>2458</t>
  </si>
  <si>
    <t>2459</t>
  </si>
  <si>
    <t>2461</t>
  </si>
  <si>
    <t>2463</t>
  </si>
  <si>
    <t>2465</t>
  </si>
  <si>
    <t>2467</t>
  </si>
  <si>
    <t>2471</t>
  </si>
  <si>
    <t>2472</t>
  </si>
  <si>
    <t>2473</t>
  </si>
  <si>
    <t>2474</t>
  </si>
  <si>
    <t>2475</t>
  </si>
  <si>
    <t>2476</t>
  </si>
  <si>
    <t>2477</t>
  </si>
  <si>
    <t>2483</t>
  </si>
  <si>
    <t>2485</t>
  </si>
  <si>
    <t>2486</t>
  </si>
  <si>
    <t>2487</t>
  </si>
  <si>
    <t>2488</t>
  </si>
  <si>
    <t>2489</t>
  </si>
  <si>
    <t>2502</t>
  </si>
  <si>
    <t>2506</t>
  </si>
  <si>
    <t>2507</t>
  </si>
  <si>
    <t>2509</t>
  </si>
  <si>
    <t>2511</t>
  </si>
  <si>
    <t>2512</t>
  </si>
  <si>
    <t>2513</t>
  </si>
  <si>
    <t>2514</t>
  </si>
  <si>
    <t>2403</t>
  </si>
  <si>
    <t>2404</t>
  </si>
  <si>
    <t>2406</t>
  </si>
  <si>
    <t>2407</t>
  </si>
  <si>
    <t>2411</t>
  </si>
  <si>
    <t>2535</t>
  </si>
  <si>
    <t>2536</t>
  </si>
  <si>
    <t>2551</t>
  </si>
  <si>
    <t>2553</t>
  </si>
  <si>
    <t>2555</t>
  </si>
  <si>
    <t>2563</t>
  </si>
  <si>
    <t>2571</t>
  </si>
  <si>
    <t>2573</t>
  </si>
  <si>
    <t>2740</t>
  </si>
  <si>
    <t>STAVE MFG</t>
  </si>
  <si>
    <t>2741</t>
  </si>
  <si>
    <t>2744</t>
  </si>
  <si>
    <t>2747</t>
  </si>
  <si>
    <t>Barrel Assembly</t>
  </si>
  <si>
    <t>2751</t>
  </si>
  <si>
    <t>2752</t>
  </si>
  <si>
    <t>2753</t>
  </si>
  <si>
    <t>2755</t>
  </si>
  <si>
    <t>2757</t>
  </si>
  <si>
    <t>2791</t>
  </si>
  <si>
    <t>2801</t>
  </si>
  <si>
    <t>STABLE, Livestock commission merchant or stockyard not associated with slaughterhouses</t>
  </si>
  <si>
    <t>Fence-Mfg.-Wood, Picket &amp; Drivers</t>
  </si>
  <si>
    <t>2803</t>
  </si>
  <si>
    <t>2804</t>
  </si>
  <si>
    <t>Casket or Coffin Mfg. or Assembly-Wood</t>
  </si>
  <si>
    <t>Coffin or Casket Mfg. or Assembly-Wood</t>
  </si>
  <si>
    <t>2805</t>
  </si>
  <si>
    <t>2806</t>
  </si>
  <si>
    <t>2807</t>
  </si>
  <si>
    <t>2808</t>
  </si>
  <si>
    <t>2809</t>
  </si>
  <si>
    <t>2810</t>
  </si>
  <si>
    <t>2811</t>
  </si>
  <si>
    <t>Cabinet Works-With Power Machinery</t>
  </si>
  <si>
    <t>Automobile-Trailer Mfg.-Home Type</t>
  </si>
  <si>
    <t>Sign Manufacturing-Wood-No Painting, Using Power Machinery</t>
  </si>
  <si>
    <t>Trailer Mfg.-Home Type</t>
  </si>
  <si>
    <t>2813</t>
  </si>
  <si>
    <t>2814</t>
  </si>
  <si>
    <t>2815</t>
  </si>
  <si>
    <t>2816</t>
  </si>
  <si>
    <t>2817</t>
  </si>
  <si>
    <t>2818</t>
  </si>
  <si>
    <t>2819</t>
  </si>
  <si>
    <t>2820</t>
  </si>
  <si>
    <t>2821</t>
  </si>
  <si>
    <t>2825</t>
  </si>
  <si>
    <t>2828</t>
  </si>
  <si>
    <t>2855</t>
  </si>
  <si>
    <t>2857</t>
  </si>
  <si>
    <t>2858</t>
  </si>
  <si>
    <t>2859</t>
  </si>
  <si>
    <t>2860</t>
  </si>
  <si>
    <t>2862</t>
  </si>
  <si>
    <t>2865</t>
  </si>
  <si>
    <t>2880</t>
  </si>
  <si>
    <t>Billiard Table Mfg.</t>
  </si>
  <si>
    <t>Cabinet Mfg. for Audio or Video Device.</t>
  </si>
  <si>
    <t>Piano Case Mfg.</t>
  </si>
  <si>
    <t>Trunk Mfg.</t>
  </si>
  <si>
    <t>2884</t>
  </si>
  <si>
    <t>2885</t>
  </si>
  <si>
    <t>2886</t>
  </si>
  <si>
    <t>2887</t>
  </si>
  <si>
    <t>2888</t>
  </si>
  <si>
    <t>2890</t>
  </si>
  <si>
    <t>2891</t>
  </si>
  <si>
    <t>2892</t>
  </si>
  <si>
    <t>2893</t>
  </si>
  <si>
    <t>INTERMEDIATE UNIT- ALL EMPLOYEES INCLUDING OFFICE</t>
  </si>
  <si>
    <t>2896</t>
  </si>
  <si>
    <t>2897</t>
  </si>
  <si>
    <t>2898</t>
  </si>
  <si>
    <t>2899</t>
  </si>
  <si>
    <t>BAR, TAVERN, COCKTAIL LOUNGE OR NIGHTCLUB</t>
  </si>
  <si>
    <t>2903</t>
  </si>
  <si>
    <t>2904</t>
  </si>
  <si>
    <t>2905</t>
  </si>
  <si>
    <t>2907</t>
  </si>
  <si>
    <t>2910</t>
  </si>
  <si>
    <t>2911</t>
  </si>
  <si>
    <t>LAUNDRY-HAND WORK EXCLUSIVELY- NPD</t>
  </si>
  <si>
    <t>2601</t>
  </si>
  <si>
    <t>2603</t>
  </si>
  <si>
    <t>2605</t>
  </si>
  <si>
    <t>2606</t>
  </si>
  <si>
    <t>2607</t>
  </si>
  <si>
    <t>2608</t>
  </si>
  <si>
    <t>2609</t>
  </si>
  <si>
    <t>2611</t>
  </si>
  <si>
    <t>2615</t>
  </si>
  <si>
    <t>2617</t>
  </si>
  <si>
    <t>Hatters Fur Mfg.</t>
  </si>
  <si>
    <t>2645</t>
  </si>
  <si>
    <t>2646</t>
  </si>
  <si>
    <t>2647</t>
  </si>
  <si>
    <t>2648</t>
  </si>
  <si>
    <t>CARPENTRY - INSTALLATION of CABINET WORK, Finished Wooden Flooring or Interior Trim.</t>
  </si>
  <si>
    <t>2649</t>
  </si>
  <si>
    <t>2652</t>
  </si>
  <si>
    <t>2653</t>
  </si>
  <si>
    <t>2655</t>
  </si>
  <si>
    <t>2656</t>
  </si>
  <si>
    <t>2657</t>
  </si>
  <si>
    <t>2658</t>
  </si>
  <si>
    <t>2659</t>
  </si>
  <si>
    <t>2661</t>
  </si>
  <si>
    <t>ELECTRICAL WIRING</t>
  </si>
  <si>
    <t>2662</t>
  </si>
  <si>
    <t>2663</t>
  </si>
  <si>
    <t>2664</t>
  </si>
  <si>
    <t>2665</t>
  </si>
  <si>
    <t>2666</t>
  </si>
  <si>
    <t>2667</t>
  </si>
  <si>
    <t>2668</t>
  </si>
  <si>
    <t>2669</t>
  </si>
  <si>
    <t>2673</t>
  </si>
  <si>
    <t>2674</t>
  </si>
  <si>
    <t>2675</t>
  </si>
  <si>
    <t>2676</t>
  </si>
  <si>
    <t>2677</t>
  </si>
  <si>
    <t>2679</t>
  </si>
  <si>
    <t>2681</t>
  </si>
  <si>
    <t>Cabinet Works-No Power Woodworking Machinery</t>
  </si>
  <si>
    <t>2882</t>
  </si>
  <si>
    <t>2914</t>
  </si>
  <si>
    <t>PLYWOOD MFG.: NO VENEER MFG</t>
  </si>
  <si>
    <t>2917</t>
  </si>
  <si>
    <t>2918</t>
  </si>
  <si>
    <t>2919</t>
  </si>
  <si>
    <t>2920</t>
  </si>
  <si>
    <t>2921</t>
  </si>
  <si>
    <t>FURNITURE STORE - Wholesale</t>
  </si>
  <si>
    <t>2922</t>
  </si>
  <si>
    <t>2924</t>
  </si>
  <si>
    <t>2925</t>
  </si>
  <si>
    <t>2926</t>
  </si>
  <si>
    <t>2927</t>
  </si>
  <si>
    <t>PHARMACY- all employees including office</t>
  </si>
  <si>
    <t>2928</t>
  </si>
  <si>
    <t>2932</t>
  </si>
  <si>
    <t>2933</t>
  </si>
  <si>
    <t>2934</t>
  </si>
  <si>
    <t>2935</t>
  </si>
  <si>
    <t>2936</t>
  </si>
  <si>
    <t>2939</t>
  </si>
  <si>
    <t>2940</t>
  </si>
  <si>
    <t>2941</t>
  </si>
  <si>
    <t>Logging or Tree Removal-Non-Mechanized Operations</t>
  </si>
  <si>
    <t>LOGGING - NON-MECHANIZED EQUIPMENT OPERATIONS &amp; DRIVERS</t>
  </si>
  <si>
    <t>LOGGING-EQUIPMENT MAINTENANCE AND REPAIR</t>
  </si>
  <si>
    <t>2704</t>
  </si>
  <si>
    <t>LOGGING-WILDLAND OR FOREST FIREFIGHTING BY CONTRACTOR-ALL OPERATIONS AT LOCATION &amp; DRIVERS</t>
  </si>
  <si>
    <t>LOGGING - WILDLAND OR FOREST FIREFIGHTING BY CONTRACTOR - ALL OPERATIONS AT LOCATION &amp; DRIVERS</t>
  </si>
  <si>
    <t>2716</t>
  </si>
  <si>
    <t>2718</t>
  </si>
  <si>
    <t>Logging Or Tree Removal-Certified Mechanized Loggers</t>
  </si>
  <si>
    <t>2725</t>
  </si>
  <si>
    <t>LOGGING OR TREE REMOVAL-MECHANIZED EQUIPMENT OPERATIONS</t>
  </si>
  <si>
    <t>LOGGING - MECHANIZED EQUIPMENT OPERATIONS &amp; DRIVERS</t>
  </si>
  <si>
    <t>Bag or Sack Mfg.-Cloth</t>
  </si>
  <si>
    <t>Sack or Bag Mfg.-Cloth</t>
  </si>
  <si>
    <t>2944</t>
  </si>
  <si>
    <t>2945</t>
  </si>
  <si>
    <t>2948</t>
  </si>
  <si>
    <t>2951</t>
  </si>
  <si>
    <t>2952</t>
  </si>
  <si>
    <t>2953</t>
  </si>
  <si>
    <t>2954</t>
  </si>
  <si>
    <t>2955</t>
  </si>
  <si>
    <t>2956</t>
  </si>
  <si>
    <t>2957</t>
  </si>
  <si>
    <t>2958</t>
  </si>
  <si>
    <t>2959</t>
  </si>
  <si>
    <t>2961</t>
  </si>
  <si>
    <t>2962</t>
  </si>
  <si>
    <t>2963</t>
  </si>
  <si>
    <t>2964</t>
  </si>
  <si>
    <t>2965</t>
  </si>
  <si>
    <t>2966</t>
  </si>
  <si>
    <t>2967</t>
  </si>
  <si>
    <t>HEATERS - all employees including office</t>
  </si>
  <si>
    <t>2968</t>
  </si>
  <si>
    <t>2969</t>
  </si>
  <si>
    <t>2970</t>
  </si>
  <si>
    <t>2971</t>
  </si>
  <si>
    <t>2973</t>
  </si>
  <si>
    <t>2974</t>
  </si>
  <si>
    <t>2975</t>
  </si>
  <si>
    <t>2976</t>
  </si>
  <si>
    <t>2977</t>
  </si>
  <si>
    <t>2978</t>
  </si>
  <si>
    <t>CAMPS- all employees including office at camp locations</t>
  </si>
  <si>
    <t>2979</t>
  </si>
  <si>
    <t>2980</t>
  </si>
  <si>
    <t>2981</t>
  </si>
  <si>
    <t>2983</t>
  </si>
  <si>
    <t>2984</t>
  </si>
  <si>
    <t>2986</t>
  </si>
  <si>
    <t>ADULT SHELTER OR HALFWAY HOUSE - RESIDENTIAL - NON-MEDICAL - all employees including office-XYZ</t>
  </si>
  <si>
    <t>2987</t>
  </si>
  <si>
    <t>2988</t>
  </si>
  <si>
    <t>2991</t>
  </si>
  <si>
    <t>2992</t>
  </si>
  <si>
    <t>2995</t>
  </si>
  <si>
    <t>2997</t>
  </si>
  <si>
    <t>2999</t>
  </si>
  <si>
    <t>3069</t>
  </si>
  <si>
    <t>SHEET METAL PRODUCTS MFG.</t>
  </si>
  <si>
    <t>AWNING MFG.-METAL</t>
  </si>
  <si>
    <t>Coffin and Casket-Mfg. or Assembly-Metal</t>
  </si>
  <si>
    <t>3120</t>
  </si>
  <si>
    <t>3168</t>
  </si>
  <si>
    <t>Furnace Mfg.-All Types</t>
  </si>
  <si>
    <t>3176</t>
  </si>
  <si>
    <t>2415</t>
  </si>
  <si>
    <t>Awning Mfg. and Erection-Metal-Manufacture of Metal Awnings Exclusively</t>
  </si>
  <si>
    <t>Awning Mfg.and Erection-Metal-Manufacture by an Insured Engaged in the Manufacture of Canvas Products</t>
  </si>
  <si>
    <t>3091</t>
  </si>
  <si>
    <t>Enameled Ironware Mfg</t>
  </si>
  <si>
    <t>3117</t>
  </si>
  <si>
    <t>Explosives or Ammunition Mfg.</t>
  </si>
  <si>
    <t>Staff Mixing &amp; Drivers</t>
  </si>
  <si>
    <t>Pottery Mfg.-China, Tableware and Decorative</t>
  </si>
  <si>
    <t>TERRA-COTTA MFG</t>
  </si>
  <si>
    <t>POTTERY MFG.-CHINA OR TABLEWARE</t>
  </si>
  <si>
    <t>4092</t>
  </si>
  <si>
    <t>GOLF CLUBS - MFG. OR ASSEMBLING</t>
  </si>
  <si>
    <t>Glass Mfg.-Blown Sheet Window-&amp; Drivers</t>
  </si>
  <si>
    <t>Glass Mfg.-Polished Plate-&amp; Drivers</t>
  </si>
  <si>
    <t>Glass Mfg.-Rolled-&amp; Drivers</t>
  </si>
  <si>
    <t>Automotive Dismantling and Drivers</t>
  </si>
  <si>
    <t>4308</t>
  </si>
  <si>
    <t>Linotype or Hand Composition</t>
  </si>
  <si>
    <t>4311</t>
  </si>
  <si>
    <t>Newspaper Operation-Publishing</t>
  </si>
  <si>
    <t>Film Exchange &amp; Clerical.</t>
  </si>
  <si>
    <t>Motion Picture-Film Exchange &amp; Projection Rooms, Clerical.</t>
  </si>
  <si>
    <t>Assaying.</t>
  </si>
  <si>
    <t>4536</t>
  </si>
  <si>
    <t>Varnish Mfg. - Oleo-Resinous</t>
  </si>
  <si>
    <t>Lacquer or Varnish Mfg.</t>
  </si>
  <si>
    <t>Varnish Mfg.</t>
  </si>
  <si>
    <t>4565</t>
  </si>
  <si>
    <t>4584</t>
  </si>
  <si>
    <t>Silica Gel Mfg.</t>
  </si>
  <si>
    <t>4585</t>
  </si>
  <si>
    <t>4586</t>
  </si>
  <si>
    <t>CONSTRUCTION-ELEVATOR OR HOD HOIST INSTALLATION, REPAIR, OR REMOVAL &amp; DRIVERS-MASONRY BUILDINGS OR STRUCTURES</t>
  </si>
  <si>
    <t>BUILDING RAISING OR MOVING - MASONRY &amp; DRIVERS</t>
  </si>
  <si>
    <t>WRECKING OR DEMOLITION - NOT MARINE -MASONRY &amp; DRIVERS</t>
  </si>
  <si>
    <t>PAINTING-METAL BRIDGES &amp; SHOP OPERATIONS, DRIVERS</t>
  </si>
  <si>
    <t>PAINTING-METAL STRUCTURES-OVER TWO STORIES IN HEIGHT &amp; DRIVERS</t>
  </si>
  <si>
    <t>IRON OR STEEL ERECTION NOC</t>
  </si>
  <si>
    <t>CONSTRUCTION-ELEVATOR OR HOD HOIST INSTALLATION, REPAIR, OR REMOVAL &amp; DRIVERS-IRON OR STEEL BUILDINGS OR STRUCTURES</t>
  </si>
  <si>
    <t>BUILDING RAISING OR MOVING - IRON OR STEEL &amp; DRIVERS</t>
  </si>
  <si>
    <t>WRECKING OR DEMOLITION - NOT MARINE -IRON OR STEEL &amp; DRIVERS</t>
  </si>
  <si>
    <t>5067</t>
  </si>
  <si>
    <t>IRON OR STEEL ERECTION - METAL BRIDGES</t>
  </si>
  <si>
    <t>Awning Mfg. and Erection-Metal-Erection of Canvas Products</t>
  </si>
  <si>
    <t>4673</t>
  </si>
  <si>
    <t>COTTONSEED OIL MFG.-MECHANICAL</t>
  </si>
  <si>
    <t>COTTONSEED OIL MFG.-SOLVENT</t>
  </si>
  <si>
    <t>4716</t>
  </si>
  <si>
    <t>Lard Refining</t>
  </si>
  <si>
    <t>4730</t>
  </si>
  <si>
    <t>4743</t>
  </si>
  <si>
    <t>Gasoline-Recovery &amp; Drivers</t>
  </si>
  <si>
    <t>4750</t>
  </si>
  <si>
    <t>4761</t>
  </si>
  <si>
    <t>Explosives or Ammunition Mfg.-Fireworks Mfg. &amp; Drivers</t>
  </si>
  <si>
    <t>4770</t>
  </si>
  <si>
    <t>Explosives or Ammunition Mfg.-Bag Loading-Propellant Charges &amp; Drivers.</t>
  </si>
  <si>
    <t>4773</t>
  </si>
  <si>
    <t>Explosives or Ammunition Mfg.-High Explosives Mfg. &amp; Drivers.</t>
  </si>
  <si>
    <t>4775</t>
  </si>
  <si>
    <t>Explosives or Ammunition Mfg.-Cartridge Charging or Loading &amp; Drivers.</t>
  </si>
  <si>
    <t>Explosives or Ammunition Mfg.-Shell Case Loading &amp; Drivers.</t>
  </si>
  <si>
    <t>4779</t>
  </si>
  <si>
    <t>Explosives or Ammunition Mfg.-Cap, Primer, Fuse, Booster, or Detonator Assembly &amp; Drivers.</t>
  </si>
  <si>
    <t>Explosives or Ammunition Mfg.-Fireworks Mfg. &amp; Drivers.</t>
  </si>
  <si>
    <t>Extract Mfg.-Dyewood, Licorice or Tanning</t>
  </si>
  <si>
    <t>Extract Mfg.-Perfumery, Medicinal or Flavoring</t>
  </si>
  <si>
    <t>Awning Erection-Metal-Erection by an Insured Engaged in the Erection of Canvas Products</t>
  </si>
  <si>
    <t>Canvas Goods, Awning or Tent Erection, Removal, or Repair.</t>
  </si>
  <si>
    <t>Iron or Steel</t>
  </si>
  <si>
    <t>Air-Conditioning-Solar Panel-Installation-Repair-DriversXYZ</t>
  </si>
  <si>
    <t>3565</t>
  </si>
  <si>
    <t>Check Cashing Companies-Office Machine Repair</t>
  </si>
  <si>
    <t>Architectural or Engineering Firm-&amp; Drivers</t>
  </si>
  <si>
    <t>Telecommunications Co.-Office or Exchange Employees &amp; Clerical</t>
  </si>
  <si>
    <t>Banks and Trust Companies-Special Officers and Armed and Unarmed Attendants, Ushers, Door Attendants, Appraisers, or Field Auditors</t>
  </si>
  <si>
    <t>AMUSEMENT DEVICE OPERATION NOC - NOT TRAVELING -&amp; DRIVERS</t>
  </si>
  <si>
    <t>Athletic Team: Operations-Applies to all employees other than players, coaches, managers or umpires</t>
  </si>
  <si>
    <t>AUTOMOBILE-LEASING COMPANY-LONG-TERM-SALESPERSONS-XYZ</t>
  </si>
  <si>
    <t>AUTOMOBILE-SALESPERSONS</t>
  </si>
  <si>
    <t>AUTOMOBILE-LEASING COMPANY-LONG-TERM-ALL OTHER EMPLOYEES &amp; DRIVERS-XYZ</t>
  </si>
  <si>
    <t>Mobile Home Dealers-Salespersons</t>
  </si>
  <si>
    <t>Mobile Home Dealers-All Other Employees and Drivers</t>
  </si>
  <si>
    <t>AUTOMOBILE - BODY REPAIRS &amp; DRIVERS</t>
  </si>
  <si>
    <t>AUTOMOBILE BODY REPAIR &amp; DRIVERS</t>
  </si>
  <si>
    <t>AUTOMOBILE-BODY REPAIR &amp; DRIVERS</t>
  </si>
  <si>
    <t>AUTOMOBILE-REPAIR, SALES, OR SERVICE AGENCY &amp; DRIVERS</t>
  </si>
  <si>
    <t>AUTOMOBILE-SERVICE STATION &amp; DRIVERS</t>
  </si>
  <si>
    <t>AUTOMOBILE - SERVICE OR REPAIR CENTER &amp; DRIVERS</t>
  </si>
  <si>
    <t>AUTOMOBILE-SERVICE OR REPAIR CENTER &amp; DRIVERS</t>
  </si>
  <si>
    <t>AUTOMOBILE-MUFFLER-INSTALLATION OR REPAIR &amp; DRIVERS</t>
  </si>
  <si>
    <t>BOAT BUILDING OR REPAIR &amp; DRIVERS</t>
  </si>
  <si>
    <t>BOAT BUILDING - WOOD - NOC &amp; DRIVERS</t>
  </si>
  <si>
    <t>AUTOMOBILE-CAR WASH &amp; DRIVERS</t>
  </si>
  <si>
    <t>Military Reservation Construction</t>
  </si>
  <si>
    <t>Floor Sanding or Scraping-Wood Floors</t>
  </si>
  <si>
    <t>PRESCHOOL - ALL EMPLOYEES INCLUDING CLERICAL, SALESPERSONS &amp; DRIVERS</t>
  </si>
  <si>
    <t>GASOLINE STATION - RETAIL &amp; DRIVERS</t>
  </si>
  <si>
    <t>AUTOMOBILE-GASOLINE STATION-NOC-RETAIL &amp; DRIVERS</t>
  </si>
  <si>
    <t>Drivers, Chauffeurs and Their Helpers NOC-Commercial</t>
  </si>
  <si>
    <t>0661</t>
  </si>
  <si>
    <t>Refrigeration-Commercial-Cleaning, Oiling, or Adjusting &amp; Drivers</t>
  </si>
  <si>
    <t>0651</t>
  </si>
  <si>
    <t>FENCE ERECTION - ALL TYPES - COMMERCIAL OR RESIDENTIAL</t>
  </si>
  <si>
    <t>VINYL FENCE ERECTION - COMMERCIAL OR RESIDENTIAL</t>
  </si>
  <si>
    <t>METAL FENCE ERECTION - COMMERCIAL OR RESIDENTIAL</t>
  </si>
  <si>
    <t>WOOD FENCE ERECTION - COMMERCIAL OR RESIDENTIAL</t>
  </si>
  <si>
    <t>Confection Mfg..</t>
  </si>
  <si>
    <t>Carbonated Beverage Mfg. NOC &amp; Route Supervisors, Drivers</t>
  </si>
  <si>
    <t>Breakfast Food Mfg.</t>
  </si>
  <si>
    <t>UNMANNED AIRCRAFT SYSTEM OR DRONE AIRCRAFT MFG., SERVICE, OR REPAIR-AIRCRAFT WEIGHING 55 POUNDS OR MORE</t>
  </si>
  <si>
    <t>UNMANNED AIRCRAFT SYSTEM OR DRONE AIRCRAFT MFG., SERVICE OR REPAIR - Aircraft Weighing 55 pounds or More</t>
  </si>
  <si>
    <t>UNMANNED AIRCRAFT SYSTEM OR DRONE AIRCRAFT MFG., SERVICE, OR REPAIR-AIRCRAFT WEIGHING LESS THEN 55 POUNDS</t>
  </si>
  <si>
    <t>UNMANNED AIRCRAFT SYSTEM OR DRONE AIRCRAFT MFG., SERVICE, OR REPAIR-AIRCRAFT WEIGHING LESS THAN 55 POUNDS</t>
  </si>
  <si>
    <t>UNMANNED AIRCRAFT SYSTEM OR DRONE AIRCRAFT MFG., SERVICE, OR REPAIR - Aircraft Weighing Less than 55 Pounds</t>
  </si>
  <si>
    <t>CONSTRUCTION-MACHINERY, DREDGE, OR STEAM SHOVEL MFG. NOC</t>
  </si>
  <si>
    <t>Computer-Chip Mfg.</t>
  </si>
  <si>
    <t>Mucilage, Ink (Writing), or Paste Mfg.</t>
  </si>
  <si>
    <t>Paste, Ink (Writing), or Mucilage Mfg.</t>
  </si>
  <si>
    <t>Ink (Writing), Mucilage, or Paste Mfg.</t>
  </si>
  <si>
    <t>Ink (writing), Mucilage or Paste Mfg.</t>
  </si>
  <si>
    <t>FOIL OR PAPER GOODS MFG - PRINTED</t>
  </si>
  <si>
    <t>PAPER OR FOIL GOODS MFG - PRINTED</t>
  </si>
  <si>
    <t>Paper Coating-not building, roofing paper or felt preparation</t>
  </si>
  <si>
    <t>Bag Mfg.- Paper or Plastic</t>
  </si>
  <si>
    <t>Bag Mfg.-Paper or Plastic</t>
  </si>
  <si>
    <t>Bag Mfg-Paper or Plastic</t>
  </si>
  <si>
    <t>Audio or Visual Recording Media Mfg.</t>
  </si>
  <si>
    <t>Recording Tape or Disk Mfg.</t>
  </si>
  <si>
    <t>Cordage, Rope or Twine Mfg. NOC</t>
  </si>
  <si>
    <t>Rope, Cordage or Twine Mfg. NOC</t>
  </si>
  <si>
    <t>Twine, Cordage or Rope Mfg. NOC</t>
  </si>
  <si>
    <t>Lace Mfg.</t>
  </si>
  <si>
    <t>CLOTH PRINTING -SILK SCREEN PROCESS - HAND PRINTING</t>
  </si>
  <si>
    <t>CUSHION, PILLOW OR QUILT MFG</t>
  </si>
  <si>
    <t>FEATHER OR FLOWER MFG - METAL</t>
  </si>
  <si>
    <t>FLOWER OR FEATHER MFG - ARTIFICIAL</t>
  </si>
  <si>
    <t>HAT MFG - OTHER THANK STRAW OR CLOTH - NO BLOWING, STARTING OR FORMING OF FELT HAT SHAPES</t>
  </si>
  <si>
    <t>HAT MFG - STRAW</t>
  </si>
  <si>
    <t>QUILT, CUSHION OR PILLOW MFG</t>
  </si>
  <si>
    <t>SACK OR BAG MFG - CLOTH</t>
  </si>
  <si>
    <t>Clothing Manufacturing</t>
  </si>
  <si>
    <t>Hat Mfg.-Other Than Straw or Cloth NOC</t>
  </si>
  <si>
    <t>Hat Mfg.-Straw</t>
  </si>
  <si>
    <t>Cloth Printing-Silk Screen Process-Hand Printing</t>
  </si>
  <si>
    <t>CLOTH PRINTING SILK SCREEN PROCESS - HAND PRINTING</t>
  </si>
  <si>
    <t>Canvas Goods Mfg. NOC-Shop</t>
  </si>
  <si>
    <t>Tent or Awning Mfg.-Shop</t>
  </si>
  <si>
    <t>Cloth Printing-Silk Screen Process-Machinery Operations</t>
  </si>
  <si>
    <t>TEXTILE - BLEACHING, DYEING, MERCERIZING, FINISHING</t>
  </si>
  <si>
    <t>0942</t>
  </si>
  <si>
    <t>0943</t>
  </si>
  <si>
    <t>HOME CARE SERVICES, all employees except office</t>
  </si>
  <si>
    <t>HOME, PUBLIC AND TRAVELING HEALTHCARE -ALL EMPLOYEES</t>
  </si>
  <si>
    <t>0972</t>
  </si>
  <si>
    <t>ATTENDANT CARE</t>
  </si>
  <si>
    <t>HOTEL - ALL OTHER EMPLOYEES &amp; SALESPERSONS, DRIVERS</t>
  </si>
  <si>
    <t>Carpet Cleaning &amp; Drivers</t>
  </si>
  <si>
    <t>Rug Cleaning &amp; Drivers</t>
  </si>
  <si>
    <t>Upholstery Cleaning &amp; Drivers</t>
  </si>
  <si>
    <t>MARINA OR BOAT BASIN &amp; DRIVERS</t>
  </si>
  <si>
    <t>0454</t>
  </si>
  <si>
    <t>Casket or Coffin-Mfg. or Assembly-Metal</t>
  </si>
  <si>
    <t>Door, Door Frame or Sash Mfg.-Wood-Metal Covered</t>
  </si>
  <si>
    <t>Sheet Metal Products Mfg.-Shop Only</t>
  </si>
  <si>
    <t>Lamp Mfg. &amp; Repair</t>
  </si>
  <si>
    <t>Lamp or Lantern Mfg. NOC</t>
  </si>
  <si>
    <t>REFRIGERATOR MFG.-METAL-DOMESTIC OR COMMERCIAL-MANUFACTURING OR ASSEMBLING THE REFRIGERATING UNIT</t>
  </si>
  <si>
    <t>REFRIGERATOR MFG. - METAL - DOMESTIC OR COMMERCIAL-MANUFACTURING OR ASSEMBLING THE REFRIGERATING UNIT</t>
  </si>
  <si>
    <t>Refrigerator Mfg.-Metal-Domestic or Commercial</t>
  </si>
  <si>
    <t>Sheet Metal Products Mfg</t>
  </si>
  <si>
    <t>REFRIGERATOR MFG.-METAL-DOMESTIC OR COMMERCIAL-ALL OTHER OPERATIONS</t>
  </si>
  <si>
    <t>Radio, Television, Video, and Audio Equipment Installation, Service, or Repair &amp; Drivers.</t>
  </si>
  <si>
    <t>Automobile-Radio, Television, Video, and Audio Equipment Installation Service or Repair &amp; Drivers</t>
  </si>
  <si>
    <t>REFRIGERATION-DOMESTIC-CLEANING, OILING, OR ADJUSTING &amp; DRIVERS</t>
  </si>
  <si>
    <t>REFRIGERATION-DOMESTIC-INSTALLATION, SERVICE, OR REPAIR &amp; DRIVERS</t>
  </si>
  <si>
    <t>Upholstering-Away From Shop</t>
  </si>
  <si>
    <t>0952</t>
  </si>
  <si>
    <t>OFFICE MACHINE SERVICE OR REPAIR - SHOP OR FIELD</t>
  </si>
  <si>
    <t>Banks and Trust Companies-Office Machine Repair Employees</t>
  </si>
  <si>
    <t>DUPLICATION AND REPLICATION SERVICE OF PRERECORDED AUDIO, VIDEO OR DATA</t>
  </si>
  <si>
    <t>MOTION PICTURE PRODUCTION-IN STUDIOS OR OUTSIDE-ALL OPERATIONS &amp; DRIVERS</t>
  </si>
  <si>
    <t>NURSING HOME-ALL OTHER EMPLOYEES</t>
  </si>
  <si>
    <t>REST HOMES-ALL OTHER EMPLOYEES &amp; SALESPERSONS, DRIVERS</t>
  </si>
  <si>
    <t>SKILLED NURSING FACILITIES-ALL OTHER EMPLOYEES &amp; SALESPERSONS, DRIVERS</t>
  </si>
  <si>
    <t>CONVALESCENT HOMES-ALL OTHER EMPLOYEES &amp; SALESPERSONS, DRIVERS</t>
  </si>
  <si>
    <t>HOMES FOR THE AGED-ALL OTHER EMPLOYEES &amp; SALESPERSONS, DRIVERS</t>
  </si>
  <si>
    <t>NURSING HOMES OR ASSISTED LIVING FACILITIES ALL OTHER EMPLOYEES &amp; SALESPERSONS, DRIVERS</t>
  </si>
  <si>
    <t>NURSING HOMES OR ASSISTED LIVING FACILITIES-ALL OTHER EMPLOYEES &amp; SALESPERSONS, DRIVERS</t>
  </si>
  <si>
    <t>CONVALESCENT HOMES - HEALTHCARE EMPLOYEES</t>
  </si>
  <si>
    <t>HOMES FOR THE AGED - HEALTHCARE EMPLOYEES</t>
  </si>
  <si>
    <t>REST HOMES-HEALTHCARE EMPLOYEES</t>
  </si>
  <si>
    <t>SKILLED NURSING FACILITIES-HEALTHCARE EMPLOYEES</t>
  </si>
  <si>
    <t>NURSING HOMES OR ASSITED LIVING FACILITIES - HEALTHCARE EMPLOYEES</t>
  </si>
  <si>
    <t>NURSING HOMES OR ASSISTED LIVING FACILITIES-HEALTHCARE EMPLOYEES</t>
  </si>
  <si>
    <t>CONVALESCENT HOMES-HEALTHCARE EMPLOYEES</t>
  </si>
  <si>
    <t>HOMES FOR THE AGED-HEALTHCARE EMPLOYEES</t>
  </si>
  <si>
    <t>REST HOMES - HEALTHCARE EMPLOYEES</t>
  </si>
  <si>
    <t>SKILLED NURSING FACILITIES - HEALTHCARE EMPLOYEES</t>
  </si>
  <si>
    <t>PHOTO PRINT SHOP - ALL EMPLOYEES &amp; CLERICAL, SALESPERSONS, DRIVERS</t>
  </si>
  <si>
    <t>PHOTO PRINT SHOP-ALL EMPLOYEES &amp; CLERICAL, SALESPERSONS, DRIVERS</t>
  </si>
  <si>
    <t>UNMANNED AIRCRAFT SYSTEM OR DRONE AIRCRAFT OPERATIONS NOC-AIRCRAFT WEIGHING LESS THAN 55 POUNDS</t>
  </si>
  <si>
    <t>UNMANNED AIRCRAFT SYSTEM OR DRONE AIRCRAFT OPERATIONS NOC - Aircraft Weighing Less Than 55 Pounds</t>
  </si>
  <si>
    <t>Fabricated Products Mfg</t>
  </si>
  <si>
    <t>Horn Goods Mfg</t>
  </si>
  <si>
    <t>REFRIGERATION-DOMESTIC -PIPE FITTING INCLUDING THE INSTALLATION OF TUBING &amp; DRIVERS</t>
  </si>
  <si>
    <t>REFRIGERATION-COMMERCIAL-PIPE FITTING INCLUDING THE INSTALLATION OF TUBING &amp; DRIVERS</t>
  </si>
  <si>
    <t>Refrigeration-Domestic-Pipe Fitting Including the Installation of Tubing &amp; Drivers</t>
  </si>
  <si>
    <t>Silk Screen Printing-Paper or Posterboard, Plastic or Wood</t>
  </si>
  <si>
    <t>CAMPS - ALL EMPLOYEES INCLUDING OFFICE AT CAMP LOCATIONS</t>
  </si>
  <si>
    <t>BUILDING OR PROPERTY MANAGEMENT - ALL OTHER EMPLOYEES</t>
  </si>
  <si>
    <t>Swimming Pool-Public-Operation-All Other Employees</t>
  </si>
  <si>
    <t>0899</t>
  </si>
  <si>
    <t>BAR, TAVERN, COCKTAIL LOUNGE OR NIGHTCLUB - ALL EMPLOYEES EXCEPT OFFICE</t>
  </si>
  <si>
    <t>0924</t>
  </si>
  <si>
    <t>KITCHENWARE DEALER - WHOLESALE</t>
  </si>
  <si>
    <t>0927</t>
  </si>
  <si>
    <t>PHARMACY - ALL EMPLOYEES INCLUDING OFFICE</t>
  </si>
  <si>
    <t>0928</t>
  </si>
  <si>
    <t>KITCHENWARE STORE - RETAIL</t>
  </si>
  <si>
    <t>FLORISTS - STORE &amp; DRIVERS</t>
  </si>
  <si>
    <t>Florist-Store &amp; Drivers</t>
  </si>
  <si>
    <t>FLORIST - STORE &amp; DRIVERS</t>
  </si>
  <si>
    <t>DOCUMENT - SCANNING OPERATIONS -ALL EMPLOYEES &amp; CLERICAL, SALESPERSONS, DRIVERS</t>
  </si>
  <si>
    <t>QUICK PRINTING - COPYING OR DUPLICATING SERVICE - ALL EMPLOYEES &amp; CLERICAL, SALESPERSONS, DRIVERS</t>
  </si>
  <si>
    <t>DOCUMENT - SCANNING OPERATIONS - ALL EMPLOYEES &amp; CLERICAL, SALESPERSONS, DRIVERS</t>
  </si>
  <si>
    <t>DOCUMENT-SCANNING OPERATIONS-ALL EMPLOYEES &amp; CLERICAL, SALESPERSONS, DRIVERS</t>
  </si>
  <si>
    <t>Camera or Photograph Supplies Stores-Retail</t>
  </si>
  <si>
    <t>Store-Book, Record, Compact Disc, Software, Video, or Audio Cassette-Retail</t>
  </si>
  <si>
    <t>ADULT CONGREGATE LIVING FACILITIES-HEALTHCARE EMPLOYEES</t>
  </si>
  <si>
    <t>CONTINUING CARE RETIREMENT COMMUNITIES-HEALTHCARE EMPLOYEES</t>
  </si>
  <si>
    <t>RETIREMENT LIVING CENTERS - HEALTHCARE EMPLOYEES</t>
  </si>
  <si>
    <t>ADULT CONGREGATE LIVING FACILITIES-ALL OTHER EMPLOYEES &amp; SALESPERSONS, DRIVERS</t>
  </si>
  <si>
    <t>CONTINUING CARE RETIREMENT COMMUNITIES-ALL OTHER EMPLOYEES &amp; SALESPERSONS, DRIVERS</t>
  </si>
  <si>
    <t>RETIREMENT LIVING CENTERS - ALL OTHER EMPLOYEES &amp; SALESPERSONS, DRIVERS</t>
  </si>
  <si>
    <t>ADULT CONGREGATE LIVING FACILITIES - HEALTHCARE EMPLOYEES</t>
  </si>
  <si>
    <t>CONTINUING CARE RETIREMENT COMMUNITIES - HEALTHCARE EMPLOYEES</t>
  </si>
  <si>
    <t>Adult Congregate Living Facilities-All Other Employees</t>
  </si>
  <si>
    <t>Continuing Care Retirement Communities-All Other Employees</t>
  </si>
  <si>
    <t>Claim Adjusters or Special Agents-Insurance Co.</t>
  </si>
  <si>
    <t>Accountant, Auditor or Factory Cost or Office Systematizer-Traveling</t>
  </si>
  <si>
    <t>Factory Cost or Office Systematizer, Accountant or Auditor-Traveling</t>
  </si>
  <si>
    <t>Office or Factory Cost Systematizer, Accountant or Auditor-Traveling</t>
  </si>
  <si>
    <t>0893</t>
  </si>
  <si>
    <t>PAINTING SHOP ONLY &amp; DRIVERS</t>
  </si>
  <si>
    <t>Sign Manufacturing-Painting or Using Power Machinery &amp; Drivers</t>
  </si>
  <si>
    <t>Sign Manufacturing-Plastic or Vinyl Computer-Generated Letters or Graphics-Painting or Using Power Machinery</t>
  </si>
  <si>
    <t>Sign Manufacturing-Wood-Painting, Spraying, Sandblasting With or Without Power Machinery</t>
  </si>
  <si>
    <t>ADVERTISING CO &amp; DRIVERS</t>
  </si>
  <si>
    <t>Sign Installation, Maintenance, Repair, Removal, or Replacement NOC &amp; Drivers</t>
  </si>
  <si>
    <t>REFRIGERATION-COMMERCIAL-INSTALLATION OR REPAIR OF COMPRESSORS, MOTORS, OR OTHER MACHINERY &amp; DRIVERS</t>
  </si>
  <si>
    <t>Iron or Steel-Door or Sash Erection-Metal</t>
  </si>
  <si>
    <t>Modular Partition or Workstation Installation-Partition Installation-Metal</t>
  </si>
  <si>
    <t>Fire Alarm-Telephone or Telegraph Line Construction &amp; Drivers</t>
  </si>
  <si>
    <t>Telephone, Telegraph or Fire Alarm Line Construction &amp; Drivers.</t>
  </si>
  <si>
    <t>Fire Alarm-Installation or Repair &amp; Drivers</t>
  </si>
  <si>
    <t>7611</t>
  </si>
  <si>
    <t>TELEPHONE OR CABLE TV LINE INSTALLATION-CONTRACTORS, UNDERGROUND &amp; DRIVERS</t>
  </si>
  <si>
    <t>7612</t>
  </si>
  <si>
    <t>TELEPHONE OR CABLE TV LINE INSTALLATION-CONTRACTORS, OVERHEAD &amp; DRIVERS</t>
  </si>
  <si>
    <t>7613</t>
  </si>
  <si>
    <t>TELEPHONE OR CABLE TV LINE INSTALLATION-CONTRACTORS, SERVICE LINES AND CONNECTIONS &amp; DRIVERS</t>
  </si>
  <si>
    <t>Telecommunications Co.-Cable TV or Satellite-All Other Employees &amp; Drivers</t>
  </si>
  <si>
    <t>AUTOMOBILE-SALES OR SERVICE AGENCY &amp; PARTS DEPARTMENT EMPLOYEES, DRIVERS</t>
  </si>
  <si>
    <t>Automobile-Parts and Accessories NOC &amp; Drivers</t>
  </si>
  <si>
    <t>Willow, Rattan, or Twisted Fiber Products Mfg.</t>
  </si>
  <si>
    <t>Barrel Stock Mfg.</t>
  </si>
  <si>
    <t>Crayon, Pencil, or Penholder Mfg.</t>
  </si>
  <si>
    <t>Pencil, Penholder or Crayon Mfg.</t>
  </si>
  <si>
    <t>Penholder, Crayon or Pencil Mfg.</t>
  </si>
  <si>
    <t>Lawn Sprinkler Systems Installation-Underground &amp; Drivers</t>
  </si>
  <si>
    <t>Handbag, Purse, and Tote Bag Mfg.</t>
  </si>
  <si>
    <t>9984</t>
  </si>
  <si>
    <t>Atomic Energy-Project Work</t>
  </si>
  <si>
    <t>Railroad Construction-All Operations Including Clerical, Salespersons &amp; Drivers-Coverage Under the Federal Employers Liability Act (FELA)-Program I</t>
  </si>
  <si>
    <t>Yarn or Thread Mfg.-Silk</t>
  </si>
  <si>
    <t>ORCHARD - THE RAISING OF FRUIT OR NUT TREES OR OF BERRIES OR GRAPES</t>
  </si>
  <si>
    <t>Salespersons or Collectors-Outside-Program II-State Act Benefits-Coverage Under the Federal Employers Liability Act (FELA)-XYZ</t>
  </si>
  <si>
    <t>Plumbers Supplies Mfg. NOC</t>
  </si>
  <si>
    <t>Railroad Construction-All Operations Including Clerical, Salespersons &amp; Drivers-Coverage Under the Federal Employers Liability Act (FELA)-Program II-USL&amp;HW Act Benefits-XYZ</t>
  </si>
  <si>
    <t>Railroad Construction-All Operations Including Clerical, Salespersons &amp; Drivers-Coverage Under the Federal Employers Liability Act (FELA)-Program II-State Act Benefits-XYZ</t>
  </si>
  <si>
    <t>Aviation - Ramp Operations &amp; Drivers</t>
  </si>
  <si>
    <t>Street or Road Maintenance-Municipal, County or State Department &amp; Drivers</t>
  </si>
  <si>
    <t>2560</t>
  </si>
  <si>
    <t>Salespersons or Collectors-Outside-Program II-USL&amp;HW Act Benefits-Coverage Under the Federal Employers Liability Act (FELA)-XYZ</t>
  </si>
  <si>
    <t>Atomic Energy-Radiation Exposure NOC</t>
  </si>
  <si>
    <t>Patrol or Detective Agency-Private and Drivers</t>
  </si>
  <si>
    <t>Bag Mfg.-Cloth Or Leather</t>
  </si>
  <si>
    <t>7097</t>
  </si>
  <si>
    <t>Oyster Boats-Program II-State Act Benefits</t>
  </si>
  <si>
    <t>Ambulance Service Companies and EMS (Emergency Medical Service) Providers &amp; Drivers-Nonvolunteer</t>
  </si>
  <si>
    <t>Casino Gambling &amp; Clerical</t>
  </si>
  <si>
    <t>Aviation-Transportation of Personnel in Conduct of Employers Business-Flying Crew</t>
  </si>
  <si>
    <t>Housing Authority-All Employees &amp; Drivers</t>
  </si>
  <si>
    <t>Luggage Mfg.-Cloth Or Leather</t>
  </si>
  <si>
    <t>Wire Dealers-No Other Operations</t>
  </si>
  <si>
    <t>7607</t>
  </si>
  <si>
    <t>Video Post-Production-Computer or Electronic-All Employees and Clerical, Salespersons</t>
  </si>
  <si>
    <t>7731</t>
  </si>
  <si>
    <t>Ambulance Service and EMS (Emergency Medical Service) Providers &amp; Drivers-Volunteer</t>
  </si>
  <si>
    <t>Aviation-Transportation of Personnel in Conduct of Employers Business-Ground Crew &amp; Drivers</t>
  </si>
  <si>
    <t>Clerical Office Employees NOC-Coverage Under the Federal Employers Liability Act (FELA)-Program II-USL&amp;HW Act Benefits</t>
  </si>
  <si>
    <t>Irrigation Pipe Installation-Agricultural-Above Ground &amp; Drivers</t>
  </si>
  <si>
    <t>Explosives or Ammunition Mfg.-Cartridge Component Mfg.-Small Arms</t>
  </si>
  <si>
    <t>Radiation Exposure NOC.</t>
  </si>
  <si>
    <t>Trucking: Mail, Parcel or Package Delivery - Under Contract With the U.S. Postal Service - All Employees and Drivers</t>
  </si>
  <si>
    <t>Salespersons or Collectors-Outside-Program I-Coverage Under the Federal Employers Liability Act (FELA)</t>
  </si>
  <si>
    <t>Address1</t>
  </si>
  <si>
    <t>Address2</t>
  </si>
  <si>
    <t>City</t>
  </si>
  <si>
    <t>County</t>
  </si>
  <si>
    <t>Zip</t>
  </si>
  <si>
    <t>2091 DOUGLAS AVE</t>
  </si>
  <si>
    <t>BREWTON</t>
  </si>
  <si>
    <t>Escambia</t>
  </si>
  <si>
    <t>Arizona</t>
  </si>
  <si>
    <t>7435 W LOWER BUCKEYE RD</t>
  </si>
  <si>
    <t>SUITE 100</t>
  </si>
  <si>
    <t>PHOENIX</t>
  </si>
  <si>
    <t>MARICOPA</t>
  </si>
  <si>
    <t>Arkansas</t>
  </si>
  <si>
    <t>2203 S PROMENADE BLVD</t>
  </si>
  <si>
    <t>SUITE 8105</t>
  </si>
  <si>
    <t>ROGERS</t>
  </si>
  <si>
    <t>WASHINGTON</t>
  </si>
  <si>
    <t>Colorado</t>
  </si>
  <si>
    <t>2454 HIGHWAY 6 AND HIGHWAY 50</t>
  </si>
  <si>
    <t>SUITE 106</t>
  </si>
  <si>
    <t>GRAND JUNCTION</t>
  </si>
  <si>
    <t>MESA</t>
  </si>
  <si>
    <t>Connecticut</t>
  </si>
  <si>
    <t>95 LINWOOD ROAD</t>
  </si>
  <si>
    <t>SPACE B</t>
  </si>
  <si>
    <t>COLCHESTER</t>
  </si>
  <si>
    <t>NEW LONDON</t>
  </si>
  <si>
    <t>Delaware</t>
  </si>
  <si>
    <t xml:space="preserve">715 CHRISTIANA RD </t>
  </si>
  <si>
    <t xml:space="preserve">NEWARK </t>
  </si>
  <si>
    <t>NEW CASTLE</t>
  </si>
  <si>
    <t>District of Columbia</t>
  </si>
  <si>
    <t xml:space="preserve">5301 WISCONSIN AVE NW </t>
  </si>
  <si>
    <t xml:space="preserve"> DISTRICT OF COLUMBIA</t>
  </si>
  <si>
    <t xml:space="preserve">1110 AIRPORT BOULEVARD </t>
  </si>
  <si>
    <t>PENSACOLA</t>
  </si>
  <si>
    <t>4250 ROSWELL RD</t>
  </si>
  <si>
    <t>SUITE 300</t>
  </si>
  <si>
    <t>MARIETTA</t>
  </si>
  <si>
    <t>COBB</t>
  </si>
  <si>
    <t>Idaho</t>
  </si>
  <si>
    <t>269 W PRAIRIE SHOPPING CENTER</t>
  </si>
  <si>
    <t>STE F</t>
  </si>
  <si>
    <t>HAYDEN5</t>
  </si>
  <si>
    <t>KOOTENAI</t>
  </si>
  <si>
    <t>Illinois</t>
  </si>
  <si>
    <t xml:space="preserve">6270 E STATE ST </t>
  </si>
  <si>
    <t xml:space="preserve">ROCKFORD </t>
  </si>
  <si>
    <t xml:space="preserve">WINNEBAGO </t>
  </si>
  <si>
    <t>Indiana</t>
  </si>
  <si>
    <t>260 N JACOB Dr</t>
  </si>
  <si>
    <t>BLOOMINGTON</t>
  </si>
  <si>
    <t xml:space="preserve"> MONROE</t>
  </si>
  <si>
    <t>Iowa</t>
  </si>
  <si>
    <t>701 N C St</t>
  </si>
  <si>
    <t>Indianola</t>
  </si>
  <si>
    <t>Warren</t>
  </si>
  <si>
    <t>Kansas</t>
  </si>
  <si>
    <t xml:space="preserve">100 BLUMONT AVE </t>
  </si>
  <si>
    <t xml:space="preserve">STE B </t>
  </si>
  <si>
    <t xml:space="preserve">MANHATTAN </t>
  </si>
  <si>
    <t>New York</t>
  </si>
  <si>
    <t>Kentucky</t>
  </si>
  <si>
    <t xml:space="preserve">7911 MALL RD </t>
  </si>
  <si>
    <t>FLORENCE</t>
  </si>
  <si>
    <t xml:space="preserve"> BOONE </t>
  </si>
  <si>
    <t>Louisiana</t>
  </si>
  <si>
    <t>819 WEST ESPLANADE</t>
  </si>
  <si>
    <t xml:space="preserve"> KENNER </t>
  </si>
  <si>
    <t>JEFFERSON PARISH</t>
  </si>
  <si>
    <t>Maryland</t>
  </si>
  <si>
    <t xml:space="preserve">1061 ANNAPOLIS MALL </t>
  </si>
  <si>
    <t>ANNAPOLIs</t>
  </si>
  <si>
    <t>Anne Arundel</t>
  </si>
  <si>
    <t>Michigan</t>
  </si>
  <si>
    <t>111 MONROE ST</t>
  </si>
  <si>
    <t>DETROIT</t>
  </si>
  <si>
    <t>WAYNE</t>
  </si>
  <si>
    <t>Mississippi</t>
  </si>
  <si>
    <t>103 SOUTH FRONTAGE RD</t>
  </si>
  <si>
    <t xml:space="preserve">STE 306 </t>
  </si>
  <si>
    <t xml:space="preserve">MERIDIAN </t>
  </si>
  <si>
    <t>LAUDERDALE</t>
  </si>
  <si>
    <t>Missouri</t>
  </si>
  <si>
    <t xml:space="preserve">18810 EAST 39TH STREET </t>
  </si>
  <si>
    <t xml:space="preserve">SUITE B </t>
  </si>
  <si>
    <t xml:space="preserve">INDEPENDENCE </t>
  </si>
  <si>
    <t>JACKSON</t>
  </si>
  <si>
    <t>Montana</t>
  </si>
  <si>
    <t>15851 33rd St NW</t>
  </si>
  <si>
    <t>Fairview</t>
  </si>
  <si>
    <t>Nebraska</t>
  </si>
  <si>
    <t xml:space="preserve">16811 BURKE STREET </t>
  </si>
  <si>
    <t xml:space="preserve">SUITE 113 </t>
  </si>
  <si>
    <t>OMAHA</t>
  </si>
  <si>
    <t>Nevada</t>
  </si>
  <si>
    <t xml:space="preserve">200 S ROCK BLVD </t>
  </si>
  <si>
    <t xml:space="preserve">RENO </t>
  </si>
  <si>
    <t>WASHOE</t>
  </si>
  <si>
    <t>New Hampshire</t>
  </si>
  <si>
    <t xml:space="preserve">RT 38 AND HADDONFIELD ROAD </t>
  </si>
  <si>
    <t xml:space="preserve">CHERRY HILL </t>
  </si>
  <si>
    <t>CAMDEN</t>
  </si>
  <si>
    <t>New Jersey</t>
  </si>
  <si>
    <t xml:space="preserve">277 STATE ROUTE 18 SOUTH </t>
  </si>
  <si>
    <t>EAST BRUNSWICK</t>
  </si>
  <si>
    <t xml:space="preserve"> MIDDLESEX</t>
  </si>
  <si>
    <t>New Mexico</t>
  </si>
  <si>
    <t xml:space="preserve">700 S TELSHORE BLVD </t>
  </si>
  <si>
    <t>SPACE K1156</t>
  </si>
  <si>
    <t>LAS CRUCES</t>
  </si>
  <si>
    <t xml:space="preserve">7055 WHITE OAK RD, </t>
  </si>
  <si>
    <t xml:space="preserve">SUITE A1 </t>
  </si>
  <si>
    <t xml:space="preserve">GARNER </t>
  </si>
  <si>
    <t>Wake</t>
  </si>
  <si>
    <t>Oklahoma</t>
  </si>
  <si>
    <t xml:space="preserve">7205 SE 29TH ST </t>
  </si>
  <si>
    <t xml:space="preserve">MIDWEST CITY </t>
  </si>
  <si>
    <t>Oregon</t>
  </si>
  <si>
    <t xml:space="preserve">1314 CENTER DR </t>
  </si>
  <si>
    <t xml:space="preserve">STE D </t>
  </si>
  <si>
    <t xml:space="preserve">MEDFORD </t>
  </si>
  <si>
    <t>Pennsylvania</t>
  </si>
  <si>
    <t xml:space="preserve">280 BUTLER COMMONS </t>
  </si>
  <si>
    <t>BUTLER</t>
  </si>
  <si>
    <t xml:space="preserve">BUTLER </t>
  </si>
  <si>
    <t>Rhode Island</t>
  </si>
  <si>
    <t xml:space="preserve">540 RESERVOIR AVE </t>
  </si>
  <si>
    <t xml:space="preserve">CRANSTON </t>
  </si>
  <si>
    <t xml:space="preserve">PROVIDENCE </t>
  </si>
  <si>
    <t xml:space="preserve">7460 RIVERS AVE </t>
  </si>
  <si>
    <t>N. CHARLESTON</t>
  </si>
  <si>
    <t xml:space="preserve"> Berkeley</t>
  </si>
  <si>
    <t>South Dakota</t>
  </si>
  <si>
    <t>820 Washington Ave S</t>
  </si>
  <si>
    <t>Madison</t>
  </si>
  <si>
    <t>Tennessee</t>
  </si>
  <si>
    <t xml:space="preserve">1853 GUNBARREL ROAD </t>
  </si>
  <si>
    <t xml:space="preserve">CHATTANOOGA </t>
  </si>
  <si>
    <t xml:space="preserve">HAMILTON </t>
  </si>
  <si>
    <t>4914 NORTHWEST LOOP 410</t>
  </si>
  <si>
    <t>SAN ANTONIO</t>
  </si>
  <si>
    <t>Bexar</t>
  </si>
  <si>
    <t>Utah</t>
  </si>
  <si>
    <t xml:space="preserve">11426 SOUTH DISTRICT </t>
  </si>
  <si>
    <t>SOUTH JORDAN</t>
  </si>
  <si>
    <t>Virginia</t>
  </si>
  <si>
    <t xml:space="preserve">7340 FOREST HILL AVENUE </t>
  </si>
  <si>
    <t xml:space="preserve">RICHMOND </t>
  </si>
  <si>
    <t>West Virginia</t>
  </si>
  <si>
    <t xml:space="preserve">5075 S 76TH ST GREENFIELD </t>
  </si>
  <si>
    <t xml:space="preserve">MILWAUKEE </t>
  </si>
  <si>
    <t>TC No.</t>
  </si>
  <si>
    <t>LOB</t>
  </si>
  <si>
    <t>Policy Type</t>
  </si>
  <si>
    <t>QA_Agent_Login</t>
  </si>
  <si>
    <t>QA_Agent_Pwd</t>
  </si>
  <si>
    <t>AgentName</t>
  </si>
  <si>
    <t>FEINNo</t>
  </si>
  <si>
    <t>StateName</t>
  </si>
  <si>
    <t>ClassDesc</t>
  </si>
  <si>
    <t>AgentIndustryGroup</t>
  </si>
  <si>
    <t>BusinessName</t>
  </si>
  <si>
    <t>LegalEntityName</t>
  </si>
  <si>
    <t>DBAName</t>
  </si>
  <si>
    <t>CityName</t>
  </si>
  <si>
    <t>ZipcodeID</t>
  </si>
  <si>
    <t>AdditionalInsuredName</t>
  </si>
  <si>
    <t>AddInsFEINNo</t>
  </si>
  <si>
    <t>BusinessStartDate</t>
  </si>
  <si>
    <t>Policy Effective Date</t>
  </si>
  <si>
    <t>EmpLiabilityLimitID</t>
  </si>
  <si>
    <t>ExpModID</t>
  </si>
  <si>
    <t>OwnerFirstName</t>
  </si>
  <si>
    <t>OwnerLastName</t>
  </si>
  <si>
    <t>OwnerPercent</t>
  </si>
  <si>
    <t>OwnerState</t>
  </si>
  <si>
    <t>OwnerStatus</t>
  </si>
  <si>
    <t>DescofOp</t>
  </si>
  <si>
    <t>TxtFTEmp</t>
  </si>
  <si>
    <t>TxtPTEmp</t>
  </si>
  <si>
    <t>TxtGrossPayroll</t>
  </si>
  <si>
    <t>OwnerFTEmp</t>
  </si>
  <si>
    <t>OwnerPTEmp</t>
  </si>
  <si>
    <t>OwnerGrossPayroll</t>
  </si>
  <si>
    <t>InsSubcontractorAmt</t>
  </si>
  <si>
    <t>SubcontractTypeWork</t>
  </si>
  <si>
    <t>LossesScreen</t>
  </si>
  <si>
    <t>LCarrierName</t>
  </si>
  <si>
    <t>LClaimCount</t>
  </si>
  <si>
    <t>IncurredAmount</t>
  </si>
  <si>
    <t>Note_Desc</t>
  </si>
  <si>
    <t>OwnerNameInsured</t>
  </si>
  <si>
    <t>Relationshipdetails</t>
  </si>
  <si>
    <t>Add_FTEmp</t>
  </si>
  <si>
    <t>Add_PTEmp</t>
  </si>
  <si>
    <t>Add_Address1</t>
  </si>
  <si>
    <t>Add_Address2</t>
  </si>
  <si>
    <t>Add_CityName</t>
  </si>
  <si>
    <t>Add_ZipcodeID</t>
  </si>
  <si>
    <t>App_State</t>
  </si>
  <si>
    <t>App_ContactName</t>
  </si>
  <si>
    <t>App_Phone_Num</t>
  </si>
  <si>
    <t>App_EmailID</t>
  </si>
  <si>
    <t>App_AddressSelection</t>
  </si>
  <si>
    <t>FileUploadDesc</t>
  </si>
  <si>
    <t>UploadPath</t>
  </si>
  <si>
    <t>Agent Messaging</t>
  </si>
  <si>
    <t>QA_UW_ID</t>
  </si>
  <si>
    <t>QA_UW_Pwd</t>
  </si>
  <si>
    <t>UW_StateName</t>
  </si>
  <si>
    <t>UW_ClassCode</t>
  </si>
  <si>
    <t>UW_ClassDesc</t>
  </si>
  <si>
    <t>UW_IndustryGroup</t>
  </si>
  <si>
    <t>UW_BusinessInsname</t>
  </si>
  <si>
    <t>UW_legalEntity</t>
  </si>
  <si>
    <t>UW_DBAName</t>
  </si>
  <si>
    <t>UW_Address1</t>
  </si>
  <si>
    <t>UW_Address2</t>
  </si>
  <si>
    <t>UW_City</t>
  </si>
  <si>
    <t>UW_Zipcode</t>
  </si>
  <si>
    <t>UW_AdditionalInsuredName</t>
  </si>
  <si>
    <t>UW_AdditionalInsuredFEINNo</t>
  </si>
  <si>
    <t>UW_BusinessStartDate</t>
  </si>
  <si>
    <t>UW Policy Effective Date</t>
  </si>
  <si>
    <t>EmpliabilityValue</t>
  </si>
  <si>
    <t>UW_FirstName</t>
  </si>
  <si>
    <t>UW_LastName</t>
  </si>
  <si>
    <t>UW_OwnerPercent</t>
  </si>
  <si>
    <t>UW_Ownerstate</t>
  </si>
  <si>
    <t>UW_OwnerStatus</t>
  </si>
  <si>
    <t>UW_AOFTEmpNo</t>
  </si>
  <si>
    <t>UW_AOPTEmpNo</t>
  </si>
  <si>
    <t>UW_AOGrossAmt</t>
  </si>
  <si>
    <t>UW_Descriptions</t>
  </si>
  <si>
    <t>UW_FTEmployee</t>
  </si>
  <si>
    <t>UW_PTEmployee</t>
  </si>
  <si>
    <t>UW_GrossPayment</t>
  </si>
  <si>
    <t>UW_ExpMod</t>
  </si>
  <si>
    <t>UW_InsSubcontractorAmt</t>
  </si>
  <si>
    <t>UW_Note_Desc</t>
  </si>
  <si>
    <t>UW_FWCIDebCreFactor</t>
  </si>
  <si>
    <t>UW_BMDebCreFactor</t>
  </si>
  <si>
    <t>UW_FWCI_CTR</t>
  </si>
  <si>
    <t>UW_BM_CTR</t>
  </si>
  <si>
    <t>UWStatus</t>
  </si>
  <si>
    <t>UWMessages</t>
  </si>
  <si>
    <t>CarrierSelection</t>
  </si>
  <si>
    <t>PlaymentPlans</t>
  </si>
  <si>
    <t>PaymentMethod</t>
  </si>
  <si>
    <t>WorkerComp.</t>
  </si>
  <si>
    <t>Referal</t>
  </si>
  <si>
    <t>FrankCrumIns</t>
  </si>
  <si>
    <t>FCia2020!</t>
  </si>
  <si>
    <t>Adam Tully</t>
  </si>
  <si>
    <t>Corporation</t>
  </si>
  <si>
    <t>AUTM FCGA DBA NAME</t>
  </si>
  <si>
    <t>AUTM Raj</t>
  </si>
  <si>
    <t>$100,000/$500,000/$100,000</t>
  </si>
  <si>
    <t>Rahul</t>
  </si>
  <si>
    <t>Kumar</t>
  </si>
  <si>
    <t>Exclude</t>
  </si>
  <si>
    <t>It's Fine</t>
  </si>
  <si>
    <t>10</t>
  </si>
  <si>
    <t>05</t>
  </si>
  <si>
    <t>176560</t>
  </si>
  <si>
    <t>FWCI</t>
  </si>
  <si>
    <t>02</t>
  </si>
  <si>
    <t>2000</t>
  </si>
  <si>
    <t>Fine</t>
  </si>
  <si>
    <t>Primary</t>
  </si>
  <si>
    <t>ryans11032019@gmail.com</t>
  </si>
  <si>
    <t>Client File Uploaded</t>
  </si>
  <si>
    <t>Hello UW</t>
  </si>
  <si>
    <t>PMAMSeptUser</t>
  </si>
  <si>
    <t>Pm#Vtsp</t>
  </si>
  <si>
    <t>NurseryProducts</t>
  </si>
  <si>
    <t>Individual</t>
  </si>
  <si>
    <t>Rohit</t>
  </si>
  <si>
    <t>$500,000/$500,000/$500,000</t>
  </si>
  <si>
    <t>Fully Fine</t>
  </si>
  <si>
    <t>9</t>
  </si>
  <si>
    <t>6</t>
  </si>
  <si>
    <t>180000</t>
  </si>
  <si>
    <t>OK Approved</t>
  </si>
  <si>
    <t>Hello Agent, How R U ?</t>
  </si>
  <si>
    <t>4 Pay Bi-Monthly</t>
  </si>
  <si>
    <t>867544531</t>
  </si>
  <si>
    <t>Include</t>
  </si>
  <si>
    <t>126560</t>
  </si>
  <si>
    <t>01</t>
  </si>
  <si>
    <t>10 Pay</t>
  </si>
  <si>
    <t>Premium Finance</t>
  </si>
  <si>
    <t>GLAgState</t>
  </si>
  <si>
    <t>GLAgCounty</t>
  </si>
  <si>
    <t>GLAgBusinessName</t>
  </si>
  <si>
    <t>GLAgEffective date</t>
  </si>
  <si>
    <t>GLAgDescription</t>
  </si>
  <si>
    <t>GLAgBusinessYear</t>
  </si>
  <si>
    <t>GLAgClaimNo</t>
  </si>
  <si>
    <t>GLAgPriorInsurance</t>
  </si>
  <si>
    <t>GLAgLiabilityL</t>
  </si>
  <si>
    <t>GLAgDeduct</t>
  </si>
  <si>
    <t>GLAdditionalInsured</t>
  </si>
  <si>
    <t>GLWOS</t>
  </si>
  <si>
    <t>GLInlandMarine</t>
  </si>
  <si>
    <t>GLAgLocationNo</t>
  </si>
  <si>
    <t>GLAgProjectNo</t>
  </si>
  <si>
    <t xml:space="preserve">
GLAgContractorClassCode</t>
  </si>
  <si>
    <t>GLAgContractorPercent</t>
  </si>
  <si>
    <t>GLAgExpectedGrossReceipt</t>
  </si>
  <si>
    <t>GLAgInsuredSubContratorCost</t>
  </si>
  <si>
    <t>GLAgSubcontractorDesc</t>
  </si>
  <si>
    <t>GLAgSubContractorClassCode</t>
  </si>
  <si>
    <t>GLAgSubcontractorPercent</t>
  </si>
  <si>
    <t>GLAgFullAdmEmp</t>
  </si>
  <si>
    <t xml:space="preserve">
GLAgPartAdmEmp</t>
  </si>
  <si>
    <t>GLAgTotAdmPayroll</t>
  </si>
  <si>
    <t xml:space="preserve">
GLAgFullScaleEmp</t>
  </si>
  <si>
    <t>GLAgPartSalesEmp</t>
  </si>
  <si>
    <t>GLAgTotSalesPayroll</t>
  </si>
  <si>
    <t>GLAgFullPartners</t>
  </si>
  <si>
    <t>GLAgPartPartners</t>
  </si>
  <si>
    <t>GLAgFullOtherEmp</t>
  </si>
  <si>
    <t>GLAgPartOtherEmp</t>
  </si>
  <si>
    <t xml:space="preserve">
GLAgTotOtherPayroll</t>
  </si>
  <si>
    <t>GLAgFCG1002</t>
  </si>
  <si>
    <t>GLAgFCG1003</t>
  </si>
  <si>
    <t>GLAgFCG1001</t>
  </si>
  <si>
    <t>GLAgFCG1023</t>
  </si>
  <si>
    <t>GLAgPuchlistPro</t>
  </si>
  <si>
    <t>GLAgCG2010</t>
  </si>
  <si>
    <t>GLAgCG2037</t>
  </si>
  <si>
    <t>GLAgFCG1019</t>
  </si>
  <si>
    <t>GLAgCG2404</t>
  </si>
  <si>
    <t>GLAgCG2012</t>
  </si>
  <si>
    <t>GLAgCG2029</t>
  </si>
  <si>
    <t>GLAgCG2028</t>
  </si>
  <si>
    <t>GLAgCG2024</t>
  </si>
  <si>
    <t>GLAgCG2005</t>
  </si>
  <si>
    <t>GLAgCG2011</t>
  </si>
  <si>
    <t>GLAgCG2026</t>
  </si>
  <si>
    <t>GLAgCG2007</t>
  </si>
  <si>
    <t>AgInstalationFloaterCoverage</t>
  </si>
  <si>
    <t>AgContractorHandTools</t>
  </si>
  <si>
    <t>AgLeased_Equipment</t>
  </si>
  <si>
    <t>AgScheduleEquipType</t>
  </si>
  <si>
    <t>AgScheduleAvcLimit</t>
  </si>
  <si>
    <t>Class Specific Xpath</t>
  </si>
  <si>
    <t>Class Specific SheetName</t>
  </si>
  <si>
    <t>GLReferralComment</t>
  </si>
  <si>
    <t>GLUWState</t>
  </si>
  <si>
    <t>GLUWCounty</t>
  </si>
  <si>
    <t>GLUWBusinessName</t>
  </si>
  <si>
    <t>UW_Backdated Eff date</t>
  </si>
  <si>
    <t>GLUWDescription</t>
  </si>
  <si>
    <t>GLUWBusinessYear</t>
  </si>
  <si>
    <t>GLUWClaimNo</t>
  </si>
  <si>
    <t>GLUWPriorInsurance</t>
  </si>
  <si>
    <t>GLUWLiabilityL</t>
  </si>
  <si>
    <t>GLUWDeduct</t>
  </si>
  <si>
    <t>GLUWAdditionalInsured</t>
  </si>
  <si>
    <t>GLUWWOS</t>
  </si>
  <si>
    <t>GLUWInlandMarine</t>
  </si>
  <si>
    <t>GLUWLocationNo</t>
  </si>
  <si>
    <t>GLUWProjectNo</t>
  </si>
  <si>
    <t xml:space="preserve">
GLUWContractorClassCode</t>
  </si>
  <si>
    <t>GLUWContractorPercent</t>
  </si>
  <si>
    <t>GLUWExpectedGrossReceipt</t>
  </si>
  <si>
    <t>GLUWInsuredSubContratorCost</t>
  </si>
  <si>
    <t>GLUWSubcontractorDesc</t>
  </si>
  <si>
    <t>GLUWSubContractorClassCode</t>
  </si>
  <si>
    <t>GLUWSubcontractorPercent</t>
  </si>
  <si>
    <t>GLUWFullAdmEmp</t>
  </si>
  <si>
    <t>GLUWPartAdmEmp</t>
  </si>
  <si>
    <t>GLUWTotAdmPayroll</t>
  </si>
  <si>
    <t>GLUWFullScaleEmp</t>
  </si>
  <si>
    <t>GLUWPartSalesEmp</t>
  </si>
  <si>
    <t>GLUWTotSalesPayroll</t>
  </si>
  <si>
    <t>GLUWFullPartners</t>
  </si>
  <si>
    <t>GLUWPartPartners</t>
  </si>
  <si>
    <t>GLUWFullOtherEmp</t>
  </si>
  <si>
    <t>GLUWPartOtherEmp</t>
  </si>
  <si>
    <t>GLUWTotOtherPayroll</t>
  </si>
  <si>
    <t>UWFCG1002</t>
  </si>
  <si>
    <t>UWFCG1003</t>
  </si>
  <si>
    <t>UWFCG1001</t>
  </si>
  <si>
    <t>UWFCG1023</t>
  </si>
  <si>
    <t>UWPuchlistPro</t>
  </si>
  <si>
    <t>UWCG2010</t>
  </si>
  <si>
    <t>UWCG2037</t>
  </si>
  <si>
    <t>UWFCG1019</t>
  </si>
  <si>
    <t>UWCG2404</t>
  </si>
  <si>
    <t>UWCG2012</t>
  </si>
  <si>
    <t>UWCG2029</t>
  </si>
  <si>
    <t>UWCG2028</t>
  </si>
  <si>
    <t>UWCG2024</t>
  </si>
  <si>
    <t>UWCG2005</t>
  </si>
  <si>
    <t>UWCG2011</t>
  </si>
  <si>
    <t>UWCG2026</t>
  </si>
  <si>
    <t>UWCG2007</t>
  </si>
  <si>
    <t>UWInstalationFloaterCoverage</t>
  </si>
  <si>
    <t>UWContractorHandTools</t>
  </si>
  <si>
    <t>UWLeased_Equipment</t>
  </si>
  <si>
    <t>UWScheduleEquipType</t>
  </si>
  <si>
    <t>UWScheduleAvcLimit</t>
  </si>
  <si>
    <t>UW_CBDebCreFactor</t>
  </si>
  <si>
    <t>UW_CB_CTR</t>
  </si>
  <si>
    <t>GL_ProducerFee</t>
  </si>
  <si>
    <t>GL_BusinessType</t>
  </si>
  <si>
    <t>GL_InspectionOfficer</t>
  </si>
  <si>
    <t>GL_Address1</t>
  </si>
  <si>
    <t>GL_Address2</t>
  </si>
  <si>
    <t>GL_City</t>
  </si>
  <si>
    <t>GL_Zipcode</t>
  </si>
  <si>
    <t>GL_Business_PhoneNo</t>
  </si>
  <si>
    <t>GL_BusinessFax</t>
  </si>
  <si>
    <t>GL_BusinessEmail</t>
  </si>
  <si>
    <t>GL_Business_Web_Add</t>
  </si>
  <si>
    <t>GL_FEINNo</t>
  </si>
  <si>
    <t>GL_MailingAddress1</t>
  </si>
  <si>
    <t>GL_MailingAddress2</t>
  </si>
  <si>
    <t>GL_CityName</t>
  </si>
  <si>
    <t>GL_MailingZipcode</t>
  </si>
  <si>
    <t>GL_MailingStateName</t>
  </si>
  <si>
    <t>GL_ExpirationDate</t>
  </si>
  <si>
    <t>GL_InsuranceCarrier</t>
  </si>
  <si>
    <t>GL_GeneralRemark</t>
  </si>
  <si>
    <t>CG2010_CompanyName</t>
  </si>
  <si>
    <t>CG2037_CompanyName</t>
  </si>
  <si>
    <t>FCG1019_CompanyName</t>
  </si>
  <si>
    <t>CG2404_CompanyName</t>
  </si>
  <si>
    <t>CG2012_CompanyName</t>
  </si>
  <si>
    <t>CG2029_CompanyName</t>
  </si>
  <si>
    <t>CG2028_CompanyName</t>
  </si>
  <si>
    <t>CG2024_CompanyName</t>
  </si>
  <si>
    <t>CG2005_CompanyName</t>
  </si>
  <si>
    <t>CG2011_CompanyName</t>
  </si>
  <si>
    <t>GL_LicenseType</t>
  </si>
  <si>
    <t>GL_LicenseNo</t>
  </si>
  <si>
    <t>GL_IndustrialPercent</t>
  </si>
  <si>
    <t>GL_NewConstructionPercent</t>
  </si>
  <si>
    <t>GL_CommercialPercent</t>
  </si>
  <si>
    <t>GL_ResidentialPercent</t>
  </si>
  <si>
    <t>GL_RoomAdditionsPercent</t>
  </si>
  <si>
    <t>GL_RemodelingPercent</t>
  </si>
  <si>
    <t>GL_RepairOrServicePercent</t>
  </si>
  <si>
    <t>GL_WorkSubContractedComment</t>
  </si>
  <si>
    <t>GL_ExpectedGross</t>
  </si>
  <si>
    <t>GL_AmountInsSubContractor</t>
  </si>
  <si>
    <t>GL_AmtUninsuredSubContractor</t>
  </si>
  <si>
    <t>GL_PartnersFullTimeEmp</t>
  </si>
  <si>
    <t>GL_PartnersPartTimeEmp</t>
  </si>
  <si>
    <t>GeneralLiability</t>
  </si>
  <si>
    <t>OK</t>
  </si>
  <si>
    <t>$1,000,000/$2,000,000</t>
  </si>
  <si>
    <t>$500</t>
  </si>
  <si>
    <t>$10,000</t>
  </si>
  <si>
    <t>$5,000</t>
  </si>
  <si>
    <t>CAR</t>
  </si>
  <si>
    <t>$1,000</t>
  </si>
  <si>
    <t>DLF</t>
  </si>
  <si>
    <t>$1500</t>
  </si>
  <si>
    <t>9377568871</t>
  </si>
  <si>
    <t>9936767588</t>
  </si>
  <si>
    <t>siddharthm@pmam.com</t>
  </si>
  <si>
    <t>www.google.com</t>
  </si>
  <si>
    <t>654654645</t>
  </si>
  <si>
    <t>Permanent</t>
  </si>
  <si>
    <t>GL Pay Plan</t>
  </si>
  <si>
    <t>WC Pay Plan</t>
  </si>
  <si>
    <t>FrankCrum Pay Go</t>
  </si>
  <si>
    <t>PayAsYouGo 0% Down</t>
  </si>
  <si>
    <t>PayAsYouGo 10% Down</t>
  </si>
  <si>
    <t>15% Down / 9 Installments</t>
  </si>
  <si>
    <t>12 Equal</t>
  </si>
  <si>
    <t xml:space="preserve">PayAsYouGo 15% Down	</t>
  </si>
  <si>
    <t>9163486307</t>
  </si>
  <si>
    <t>657676767</t>
  </si>
  <si>
    <t>270000</t>
  </si>
  <si>
    <t>60000</t>
  </si>
  <si>
    <t>0</t>
  </si>
  <si>
    <t>Modify OwnerGrossPayroll</t>
  </si>
  <si>
    <t>91111</t>
  </si>
  <si>
    <t>158900</t>
  </si>
  <si>
    <t>Excess M-4</t>
  </si>
  <si>
    <t>C:\Automation\FCGAInsurance-master_V7.0\FCGAInsurance-master (1)\FCGAInsurance-master\Frankcrum-Project-master\Sid_FCGAProject\Uploaded File.txt</t>
  </si>
  <si>
    <t>CG2026_CompanyName</t>
  </si>
  <si>
    <t>$1,000,000/$2,000,001</t>
  </si>
  <si>
    <t>$501</t>
  </si>
  <si>
    <t>654654646</t>
  </si>
  <si>
    <t>GLAgFCG1020</t>
  </si>
  <si>
    <t>$1,000,000/$2,000,002</t>
  </si>
  <si>
    <t>$502</t>
  </si>
  <si>
    <t>654654647</t>
  </si>
  <si>
    <t>GLAgFCG1021</t>
  </si>
  <si>
    <t>$1,000,000/$2,000,003</t>
  </si>
  <si>
    <t>$503</t>
  </si>
  <si>
    <t>654654648</t>
  </si>
  <si>
    <t>GLAgFCG1022</t>
  </si>
  <si>
    <t>$1,000,000/$2,000,004</t>
  </si>
  <si>
    <t>$504</t>
  </si>
  <si>
    <t>654654649</t>
  </si>
  <si>
    <t>$1,000,000/$2,000,005</t>
  </si>
  <si>
    <t>$505</t>
  </si>
  <si>
    <t>654654650</t>
  </si>
  <si>
    <t>GLAgFCG1024</t>
  </si>
  <si>
    <t>$1,000,000/$2,000,006</t>
  </si>
  <si>
    <t>$506</t>
  </si>
  <si>
    <t>654654651</t>
  </si>
  <si>
    <t>GLAgFCG1025</t>
  </si>
  <si>
    <t>$1,000,000/$2,000,007</t>
  </si>
  <si>
    <t>$507</t>
  </si>
  <si>
    <t>654654652</t>
  </si>
  <si>
    <t>GLAgFCG1026</t>
  </si>
  <si>
    <t>$1,000,000/$2,000,008</t>
  </si>
  <si>
    <t>$508</t>
  </si>
  <si>
    <t>654654653</t>
  </si>
  <si>
    <t>GLAgFCG1027</t>
  </si>
  <si>
    <t>Henrico</t>
  </si>
  <si>
    <t>867544532</t>
  </si>
  <si>
    <t>867544533</t>
  </si>
  <si>
    <t>867544534</t>
  </si>
  <si>
    <t>867544535</t>
  </si>
  <si>
    <t>867544536</t>
  </si>
  <si>
    <t>867544537</t>
  </si>
  <si>
    <t>867544538</t>
  </si>
  <si>
    <t>867544539</t>
  </si>
  <si>
    <t>867544540</t>
  </si>
  <si>
    <t>867544541</t>
  </si>
  <si>
    <t>867544542</t>
  </si>
  <si>
    <t>867544543</t>
  </si>
  <si>
    <t>867544544</t>
  </si>
  <si>
    <t>867544545</t>
  </si>
  <si>
    <t>867544546</t>
  </si>
  <si>
    <t>867544547</t>
  </si>
  <si>
    <t>867544548</t>
  </si>
  <si>
    <t>867544549</t>
  </si>
  <si>
    <t>867544551</t>
  </si>
  <si>
    <t>867544553</t>
  </si>
  <si>
    <t>867544554</t>
  </si>
  <si>
    <t>867544558</t>
  </si>
  <si>
    <t>867544559</t>
  </si>
  <si>
    <t>867544560</t>
  </si>
  <si>
    <t>867544561</t>
  </si>
  <si>
    <t>867544562</t>
  </si>
  <si>
    <t>867544563</t>
  </si>
  <si>
    <t>04/01/2021</t>
  </si>
  <si>
    <t>Massachusetts</t>
  </si>
  <si>
    <t>LossYrNo</t>
  </si>
  <si>
    <t>Difference Day</t>
  </si>
  <si>
    <t>C:\Users\SMishra\OneDrive - FrankCrum\Automation\FCGAAutomation\FCGAQARepo\AutmTestData.xlsx</t>
  </si>
  <si>
    <t>Industry Group</t>
  </si>
  <si>
    <t>Hazard Group</t>
  </si>
  <si>
    <t>Lawn and Garden Services</t>
  </si>
  <si>
    <t>Manufacturing and Machine Shops</t>
  </si>
  <si>
    <t>Restaurants / Bars</t>
  </si>
  <si>
    <t>Inside Occupations - Misc</t>
  </si>
  <si>
    <t>Information</t>
  </si>
  <si>
    <t>Misc Repair &amp; Installation</t>
  </si>
  <si>
    <t>Boat Operations</t>
  </si>
  <si>
    <t>Communications</t>
  </si>
  <si>
    <t>Warehousing and Storage</t>
  </si>
  <si>
    <t>Mercantile</t>
  </si>
  <si>
    <t>Automotive Operations</t>
  </si>
  <si>
    <t>Mobile Home Operations</t>
  </si>
  <si>
    <t>Building Operations</t>
  </si>
  <si>
    <t>Amusement and Recreation Services</t>
  </si>
  <si>
    <t>Educational Services</t>
  </si>
  <si>
    <t>Personal Services</t>
  </si>
  <si>
    <t>Religious Organizations</t>
  </si>
  <si>
    <t>Health Services</t>
  </si>
  <si>
    <t>Outside Occupations - Misc</t>
  </si>
  <si>
    <t>Animal Specialties</t>
  </si>
  <si>
    <t>Hotels and Motels</t>
  </si>
  <si>
    <t>Funeral and Related Operations</t>
  </si>
  <si>
    <t>Signs and Advertising Specialties</t>
  </si>
  <si>
    <t>Exterminating and Pest Control</t>
  </si>
  <si>
    <t>Social Services</t>
  </si>
  <si>
    <t>Street or Sewer Cleaning</t>
  </si>
  <si>
    <t>B</t>
  </si>
  <si>
    <t>D</t>
  </si>
  <si>
    <t>C</t>
  </si>
  <si>
    <t>E</t>
  </si>
  <si>
    <t>F</t>
  </si>
  <si>
    <t>G</t>
  </si>
  <si>
    <t>A</t>
  </si>
  <si>
    <t>NAICCode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</si>
</sst>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
    <numFmt numFmtId="165" formatCode="[$-14009]dd/mm/yyyy;@"/>
  </numFmts>
  <fonts count="9" x14ac:knownFonts="1">
    <font>
      <sz val="11"/>
      <color theme="1"/>
      <name val="Calibri"/>
      <family val="2"/>
      <scheme val="minor"/>
    </font>
    <font>
      <sz val="8"/>
      <color rgb="FF676A6D"/>
      <name val="Open Sans"/>
      <family val="2"/>
    </font>
    <font>
      <sz val="8"/>
      <color rgb="FF000000"/>
      <name val="Open Sans"/>
      <family val="2"/>
    </font>
    <font>
      <sz val="9"/>
      <color theme="1"/>
      <name val="Calibri"/>
      <family val="2"/>
      <scheme val="minor"/>
    </font>
    <font>
      <sz val="9"/>
      <color theme="0"/>
      <name val="Calibri"/>
      <family val="2"/>
      <scheme val="minor"/>
    </font>
    <font>
      <sz val="11"/>
      <color theme="1"/>
      <name val="Calibri"/>
      <family val="2"/>
      <scheme val="minor"/>
    </font>
    <font>
      <sz val="10"/>
      <name val="Arial"/>
      <family val="2"/>
    </font>
    <font>
      <sz val="10"/>
      <color theme="1"/>
      <name val="Arial"/>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6" fillId="0" borderId="0"/>
    <xf numFmtId="0" fontId="7" fillId="0" borderId="0"/>
    <xf numFmtId="0" fontId="5" fillId="0" borderId="0"/>
    <xf numFmtId="0" fontId="6" fillId="0" borderId="0"/>
    <xf numFmtId="0" fontId="6" fillId="0" borderId="0"/>
    <xf numFmtId="0" fontId="7" fillId="0" borderId="0"/>
    <xf numFmtId="0" fontId="5" fillId="0" borderId="0"/>
    <xf numFmtId="0" fontId="6" fillId="0" borderId="0"/>
    <xf numFmtId="0" fontId="5" fillId="0" borderId="0"/>
    <xf numFmtId="0" fontId="5" fillId="0" borderId="0"/>
  </cellStyleXfs>
  <cellXfs count="68">
    <xf numFmtId="0" fontId="0" fillId="0" borderId="0" xfId="0"/>
    <xf numFmtId="0" fontId="0" fillId="2" borderId="1" xfId="0" applyFill="1" applyBorder="1" applyAlignment="1">
      <alignment horizontal="left" vertical="top"/>
    </xf>
    <xf numFmtId="0" fontId="0" fillId="0" borderId="0" xfId="0" applyAlignment="1">
      <alignment vertical="top"/>
    </xf>
    <xf numFmtId="0" fontId="1" fillId="3" borderId="2"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2" borderId="1" xfId="0" applyFill="1" applyBorder="1" applyAlignment="1">
      <alignment horizontal="left"/>
    </xf>
    <xf numFmtId="0" fontId="0" fillId="0" borderId="0" xfId="0" applyAlignment="1"/>
    <xf numFmtId="0" fontId="0" fillId="0" borderId="0" xfId="0" applyAlignment="1">
      <alignment wrapText="1"/>
    </xf>
    <xf numFmtId="0" fontId="0" fillId="2" borderId="1" xfId="0" applyFill="1" applyBorder="1" applyAlignment="1">
      <alignment horizontal="left" wrapText="1"/>
    </xf>
    <xf numFmtId="0" fontId="0" fillId="0" borderId="0" xfId="0" applyAlignment="1">
      <alignment horizontal="left"/>
    </xf>
    <xf numFmtId="0" fontId="0" fillId="0" borderId="0" xfId="0" applyAlignment="1">
      <alignment horizontal="left" wrapText="1"/>
    </xf>
    <xf numFmtId="0" fontId="0" fillId="2" borderId="1" xfId="0" applyFill="1" applyBorder="1" applyAlignment="1">
      <alignment horizontal="left" vertical="top" wrapText="1"/>
    </xf>
    <xf numFmtId="0" fontId="0" fillId="2" borderId="3" xfId="0" applyFill="1" applyBorder="1" applyAlignment="1">
      <alignment horizontal="left"/>
    </xf>
    <xf numFmtId="0" fontId="0" fillId="2" borderId="3" xfId="0" applyFill="1" applyBorder="1" applyAlignment="1">
      <alignment horizontal="left" wrapText="1"/>
    </xf>
    <xf numFmtId="0" fontId="0" fillId="0" borderId="3" xfId="0" applyBorder="1" applyAlignment="1"/>
    <xf numFmtId="0" fontId="0" fillId="0" borderId="3" xfId="0" applyBorder="1" applyAlignment="1">
      <alignment wrapText="1"/>
    </xf>
    <xf numFmtId="0" fontId="0" fillId="2"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 xfId="0" applyBorder="1"/>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3" xfId="0" applyFill="1" applyBorder="1" applyAlignment="1">
      <alignment horizontal="left" vertical="center" wrapText="1"/>
    </xf>
    <xf numFmtId="0" fontId="0" fillId="0" borderId="0" xfId="0" applyAlignment="1">
      <alignment vertical="center" wrapText="1"/>
    </xf>
    <xf numFmtId="0" fontId="2" fillId="0" borderId="0" xfId="0" applyFont="1"/>
    <xf numFmtId="0" fontId="0" fillId="2" borderId="3" xfId="0" applyFill="1" applyBorder="1" applyAlignment="1">
      <alignment horizontal="left" vertical="top"/>
    </xf>
    <xf numFmtId="0" fontId="0" fillId="2" borderId="3" xfId="0" applyFill="1" applyBorder="1" applyAlignment="1">
      <alignment horizontal="center" vertical="top"/>
    </xf>
    <xf numFmtId="0" fontId="0" fillId="0" borderId="0" xfId="0" quotePrefix="1"/>
    <xf numFmtId="3" fontId="0" fillId="0" borderId="0" xfId="0" quotePrefix="1" applyNumberFormat="1"/>
    <xf numFmtId="49" fontId="0" fillId="0" borderId="0" xfId="0" applyNumberFormat="1"/>
    <xf numFmtId="0" fontId="3" fillId="0" borderId="0" xfId="0" applyFont="1"/>
    <xf numFmtId="164" fontId="3" fillId="0" borderId="0" xfId="0" applyNumberFormat="1" applyFont="1"/>
    <xf numFmtId="0" fontId="0" fillId="4" borderId="0" xfId="0" applyFill="1"/>
    <xf numFmtId="49" fontId="0" fillId="4" borderId="0" xfId="0" applyNumberFormat="1" applyFill="1"/>
    <xf numFmtId="165" fontId="0" fillId="4" borderId="0" xfId="0" applyNumberFormat="1" applyFill="1"/>
    <xf numFmtId="0" fontId="0" fillId="0" borderId="0" xfId="0" applyAlignment="1">
      <alignment horizontal="center" vertical="center"/>
    </xf>
    <xf numFmtId="165" fontId="0" fillId="0" borderId="0" xfId="0" quotePrefix="1" applyNumberFormat="1"/>
    <xf numFmtId="165" fontId="0" fillId="0" borderId="0" xfId="0" applyNumberFormat="1" applyAlignment="1">
      <alignment horizontal="center" vertical="center" wrapText="1"/>
    </xf>
    <xf numFmtId="0" fontId="0" fillId="0" borderId="0" xfId="0" applyAlignment="1">
      <alignment horizontal="right"/>
    </xf>
    <xf numFmtId="0" fontId="0" fillId="0" borderId="0" xfId="0" quotePrefix="1" applyAlignment="1">
      <alignment horizontal="right"/>
    </xf>
    <xf numFmtId="14" fontId="0" fillId="0" borderId="0" xfId="0" applyNumberFormat="1"/>
    <xf numFmtId="14" fontId="0" fillId="0" borderId="0" xfId="0" quotePrefix="1" applyNumberFormat="1"/>
    <xf numFmtId="165" fontId="0" fillId="0" borderId="0" xfId="0" applyNumberFormat="1"/>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3" fillId="0" borderId="0" xfId="0" quotePrefix="1" applyNumberFormat="1" applyFont="1" applyAlignment="1">
      <alignment horizontal="center" vertical="center"/>
    </xf>
    <xf numFmtId="6" fontId="3" fillId="0" borderId="0" xfId="0" quotePrefix="1"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center" vertical="center" wrapText="1"/>
    </xf>
    <xf numFmtId="0" fontId="3" fillId="0" borderId="0" xfId="0" applyFont="1" applyAlignment="1">
      <alignment vertical="center" wrapText="1"/>
    </xf>
    <xf numFmtId="14" fontId="3" fillId="0" borderId="0" xfId="0" applyNumberFormat="1" applyFont="1" applyAlignment="1">
      <alignment horizontal="center" vertical="center"/>
    </xf>
    <xf numFmtId="0" fontId="0" fillId="5" borderId="0" xfId="0" applyFill="1"/>
    <xf numFmtId="0" fontId="0" fillId="0" borderId="0" xfId="0" applyAlignment="1">
      <alignment vertical="top" wrapText="1"/>
    </xf>
    <xf numFmtId="3" fontId="3" fillId="0" borderId="0" xfId="0" applyNumberFormat="1" applyFont="1" applyAlignment="1">
      <alignment horizontal="center" vertical="center"/>
    </xf>
    <xf numFmtId="0" fontId="0" fillId="6" borderId="0" xfId="0" applyFill="1"/>
    <xf numFmtId="49" fontId="0" fillId="6" borderId="0" xfId="0" applyNumberFormat="1" applyFill="1"/>
    <xf numFmtId="49" fontId="0" fillId="7" borderId="0" xfId="0" applyNumberFormat="1" applyFill="1"/>
    <xf numFmtId="0" fontId="0" fillId="4" borderId="0" xfId="0" applyNumberFormat="1" applyFill="1"/>
    <xf numFmtId="0" fontId="0" fillId="0" borderId="0" xfId="0" applyNumberFormat="1" applyAlignment="1">
      <alignment horizontal="center" vertical="center" wrapText="1"/>
    </xf>
    <xf numFmtId="0" fontId="0" fillId="0" borderId="0" xfId="0" applyNumberFormat="1"/>
  </cellXfs>
  <cellStyles count="11">
    <cellStyle name="Normal" xfId="0" builtinId="0"/>
    <cellStyle name="Normal 10" xfId="1" xr:uid="{750D7463-8DEA-44AE-901F-B7377A44D224}"/>
    <cellStyle name="Normal 2" xfId="2" xr:uid="{23E1EE76-D64D-457A-97B6-8106B0CE5821}"/>
    <cellStyle name="Normal 2 2" xfId="5" xr:uid="{6E8888D9-51B8-4082-BEC9-15C8FD8640D4}"/>
    <cellStyle name="Normal 3" xfId="3" xr:uid="{F845AB82-DEE9-46F5-A338-4C0900546CD1}"/>
    <cellStyle name="Normal 4" xfId="4" xr:uid="{0ABA2F39-B2CE-4772-BB30-6522B15BDA5E}"/>
    <cellStyle name="Normal 5" xfId="6" xr:uid="{5B3D93D7-7979-42E6-901C-9B4E8C1D1CF1}"/>
    <cellStyle name="Normal 6" xfId="7" xr:uid="{1ED8F31B-1E20-4251-A08A-7DAFBDF468FE}"/>
    <cellStyle name="Normal 7" xfId="8" xr:uid="{52AFC87A-3C94-4370-A915-D7E9F8602F4C}"/>
    <cellStyle name="Normal 8" xfId="9" xr:uid="{95107784-89FC-4A76-85D4-50DF81BAEDAE}"/>
    <cellStyle name="Normal 9" xfId="10" xr:uid="{09C1BBA6-94CF-41CB-8C94-6BB0C20FB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E600-6B36-4599-9591-8E9B45BEB148}">
  <dimension ref="A1:FU10"/>
  <sheetViews>
    <sheetView topLeftCell="O1" workbookViewId="0">
      <selection activeCell="FQ16" sqref="FQ16"/>
    </sheetView>
  </sheetViews>
  <sheetFormatPr defaultColWidth="8.88671875" defaultRowHeight="12" x14ac:dyDescent="0.3"/>
  <cols>
    <col min="1" max="1" width="6.6640625" style="48" bestFit="1" customWidth="1"/>
    <col min="2" max="2" width="15.109375" style="48" bestFit="1" customWidth="1"/>
    <col min="3" max="3" width="11" style="48" bestFit="1" customWidth="1"/>
    <col min="4" max="4" width="15.88671875" style="48" bestFit="1" customWidth="1"/>
    <col min="5" max="5" width="15" style="48" bestFit="1" customWidth="1"/>
    <col min="6" max="6" width="11.5546875" style="48" bestFit="1" customWidth="1"/>
    <col min="7" max="7" width="13.6640625" style="48" customWidth="1"/>
    <col min="8" max="8" width="11.6640625" style="48" bestFit="1" customWidth="1"/>
    <col min="9" max="9" width="25.6640625" style="48" customWidth="1"/>
    <col min="10" max="10" width="18" style="58" bestFit="1" customWidth="1"/>
    <col min="11" max="11" width="15.6640625" style="48" customWidth="1"/>
    <col min="12" max="12" width="17.33203125" style="48" customWidth="1"/>
    <col min="13" max="13" width="13.109375" style="48" customWidth="1"/>
    <col min="14" max="14" width="18.5546875" style="48" customWidth="1"/>
    <col min="15" max="15" width="24.88671875" style="48" customWidth="1"/>
    <col min="16" max="16" width="11.6640625" style="48" customWidth="1"/>
    <col min="17" max="17" width="19.44140625" style="48" customWidth="1"/>
    <col min="18" max="18" width="7.44140625" style="48" customWidth="1"/>
    <col min="19" max="19" width="15.109375" style="48" customWidth="1"/>
    <col min="20" max="20" width="15.5546875" style="48" customWidth="1"/>
    <col min="21" max="21" width="14.44140625" style="48" customWidth="1"/>
    <col min="22" max="22" width="25.33203125" style="48" customWidth="1"/>
    <col min="23" max="23" width="22" style="48" customWidth="1"/>
    <col min="24" max="24" width="25.6640625" style="48" customWidth="1"/>
    <col min="25" max="25" width="28.33203125" style="48" customWidth="1"/>
    <col min="26" max="26" width="22.33203125" style="48" customWidth="1"/>
    <col min="27" max="27" width="27.5546875" style="48" customWidth="1"/>
    <col min="28" max="28" width="25" style="48" customWidth="1"/>
    <col min="29" max="29" width="16.88671875" style="48" customWidth="1"/>
    <col min="30" max="30" width="18.44140625" style="48" customWidth="1"/>
    <col min="31" max="31" width="18.88671875" style="48" customWidth="1"/>
    <col min="32" max="32" width="8.6640625" style="48" customWidth="1"/>
    <col min="33" max="33" width="17.6640625" style="48" customWidth="1"/>
    <col min="34" max="34" width="19.33203125" style="48" customWidth="1"/>
    <col min="35" max="35" width="16.33203125" style="48" customWidth="1"/>
    <col min="36" max="36" width="16.5546875" style="48" customWidth="1"/>
    <col min="37" max="37" width="18" style="48" customWidth="1"/>
    <col min="38" max="38" width="18.33203125" style="48" customWidth="1"/>
    <col min="39" max="39" width="19.33203125" style="48" customWidth="1"/>
    <col min="40" max="43" width="12.88671875" style="48" customWidth="1"/>
    <col min="44" max="44" width="15.5546875" style="48" customWidth="1"/>
    <col min="45" max="46" width="11.88671875" style="48" customWidth="1"/>
    <col min="47" max="47" width="12.88671875" style="48" customWidth="1"/>
    <col min="48" max="56" width="11.88671875" style="48" customWidth="1"/>
    <col min="57" max="57" width="27.88671875" style="48" customWidth="1"/>
    <col min="58" max="58" width="22.33203125" style="48" customWidth="1"/>
    <col min="59" max="59" width="20.44140625" style="48" customWidth="1"/>
    <col min="60" max="60" width="21" style="48" customWidth="1"/>
    <col min="61" max="61" width="19.33203125" style="48" customWidth="1"/>
    <col min="62" max="62" width="92.5546875" style="48" customWidth="1"/>
    <col min="63" max="63" width="24" style="48" customWidth="1"/>
    <col min="64" max="64" width="19.33203125" style="48" customWidth="1"/>
    <col min="65" max="65" width="15" style="48" customWidth="1"/>
    <col min="66" max="66" width="12.6640625" style="48" customWidth="1"/>
    <col min="67" max="67" width="15.33203125" style="48" customWidth="1"/>
    <col min="68" max="68" width="29.21875" style="48" customWidth="1"/>
    <col min="69" max="69" width="43.44140625" style="48" customWidth="1"/>
    <col min="70" max="70" width="22" style="48" bestFit="1" customWidth="1"/>
    <col min="71" max="71" width="16.5546875" style="48" bestFit="1" customWidth="1"/>
    <col min="72" max="72" width="18.109375" style="48" bestFit="1" customWidth="1"/>
    <col min="73" max="73" width="14" style="48" bestFit="1" customWidth="1"/>
    <col min="74" max="74" width="19.44140625" style="48" bestFit="1" customWidth="1"/>
    <col min="75" max="75" width="20.44140625" style="48" bestFit="1" customWidth="1"/>
    <col min="76" max="76" width="12.5546875" style="48" bestFit="1" customWidth="1"/>
    <col min="77" max="77" width="22.6640625" style="48" bestFit="1" customWidth="1"/>
    <col min="78" max="78" width="10.5546875" style="48" bestFit="1" customWidth="1"/>
    <col min="79" max="79" width="18.44140625" style="48" bestFit="1" customWidth="1"/>
    <col min="80" max="80" width="16.44140625" style="48" bestFit="1" customWidth="1"/>
    <col min="81" max="81" width="15.33203125" style="48" bestFit="1" customWidth="1"/>
    <col min="82" max="82" width="8.88671875" style="48"/>
    <col min="83" max="83" width="22.88671875" style="48" bestFit="1" customWidth="1"/>
    <col min="84" max="84" width="26.5546875" style="48" bestFit="1" customWidth="1"/>
    <col min="85" max="85" width="29.109375" style="48" bestFit="1" customWidth="1"/>
    <col min="86" max="86" width="23.109375" style="48" bestFit="1" customWidth="1"/>
    <col min="87" max="87" width="28.44140625" style="48" bestFit="1" customWidth="1"/>
    <col min="88" max="88" width="26" style="48" bestFit="1" customWidth="1"/>
    <col min="89" max="89" width="17.88671875" style="48" bestFit="1" customWidth="1"/>
    <col min="90" max="90" width="18.109375" style="48" bestFit="1" customWidth="1"/>
    <col min="91" max="91" width="19.6640625" style="48" bestFit="1" customWidth="1"/>
    <col min="92" max="92" width="18.33203125" style="48" bestFit="1" customWidth="1"/>
    <col min="93" max="93" width="18.5546875" style="48" bestFit="1" customWidth="1"/>
    <col min="94" max="94" width="20.109375" style="48" bestFit="1" customWidth="1"/>
    <col min="95" max="95" width="17.33203125" style="48" bestFit="1" customWidth="1"/>
    <col min="96" max="96" width="17.5546875" style="48" bestFit="1" customWidth="1"/>
    <col min="97" max="97" width="18.88671875" style="48" bestFit="1" customWidth="1"/>
    <col min="98" max="98" width="19.109375" style="48" bestFit="1" customWidth="1"/>
    <col min="99" max="99" width="20.6640625" style="48" bestFit="1" customWidth="1"/>
    <col min="100" max="103" width="11.5546875" style="48" bestFit="1" customWidth="1"/>
    <col min="104" max="104" width="14.33203125" style="48" bestFit="1" customWidth="1"/>
    <col min="105" max="106" width="10.5546875" style="48" bestFit="1" customWidth="1"/>
    <col min="107" max="107" width="11.5546875" style="48" bestFit="1" customWidth="1"/>
    <col min="108" max="116" width="10.5546875" style="48" bestFit="1" customWidth="1"/>
    <col min="117" max="117" width="28.6640625" style="48" bestFit="1" customWidth="1"/>
    <col min="118" max="118" width="23.109375" style="48" bestFit="1" customWidth="1"/>
    <col min="119" max="119" width="21.44140625" style="48" bestFit="1" customWidth="1"/>
    <col min="120" max="120" width="22" style="48" bestFit="1" customWidth="1"/>
    <col min="121" max="121" width="20.109375" style="48" bestFit="1" customWidth="1"/>
    <col min="122" max="122" width="22.109375" style="48" bestFit="1" customWidth="1"/>
    <col min="123" max="123" width="19.6640625" style="48" bestFit="1" customWidth="1"/>
    <col min="124" max="124" width="14.109375" style="48" bestFit="1" customWidth="1"/>
    <col min="125" max="125" width="11.6640625" style="48" bestFit="1" customWidth="1"/>
    <col min="126" max="126" width="9.5546875" style="48" bestFit="1" customWidth="1"/>
    <col min="127" max="127" width="21.5546875" style="48" bestFit="1" customWidth="1"/>
    <col min="128" max="128" width="15.5546875" style="48" bestFit="1" customWidth="1"/>
    <col min="129" max="129" width="13.44140625" style="48" bestFit="1" customWidth="1"/>
    <col min="130" max="130" width="15.44140625" style="48" bestFit="1" customWidth="1"/>
    <col min="131" max="131" width="16.33203125" style="48" bestFit="1" customWidth="1"/>
    <col min="132" max="132" width="19.88671875" style="48" bestFit="1" customWidth="1"/>
    <col min="133" max="133" width="21" style="48" customWidth="1"/>
    <col min="134" max="134" width="12.33203125" style="48" bestFit="1" customWidth="1"/>
    <col min="135" max="135" width="13.44140625" style="48" customWidth="1"/>
    <col min="136" max="136" width="11.109375" style="48" bestFit="1" customWidth="1"/>
    <col min="137" max="137" width="21.5546875" style="48" bestFit="1" customWidth="1"/>
    <col min="138" max="138" width="15" style="48" bestFit="1" customWidth="1"/>
    <col min="139" max="139" width="16.88671875" style="48" bestFit="1" customWidth="1"/>
    <col min="140" max="140" width="22" style="48" bestFit="1" customWidth="1"/>
    <col min="141" max="141" width="10.6640625" style="48" bestFit="1" customWidth="1"/>
    <col min="142" max="143" width="19.109375" style="48" bestFit="1" customWidth="1"/>
    <col min="144" max="144" width="12.88671875" style="48" bestFit="1" customWidth="1"/>
    <col min="145" max="145" width="18" style="48" bestFit="1" customWidth="1"/>
    <col min="146" max="146" width="20.88671875" style="48" bestFit="1" customWidth="1"/>
    <col min="147" max="147" width="17.5546875" style="48" bestFit="1" customWidth="1"/>
    <col min="148" max="148" width="19" style="48" bestFit="1" customWidth="1"/>
    <col min="149" max="149" width="18.109375" style="48" bestFit="1" customWidth="1"/>
    <col min="150" max="151" width="22.44140625" style="48" bestFit="1" customWidth="1"/>
    <col min="152" max="152" width="23.44140625" style="48" bestFit="1" customWidth="1"/>
    <col min="153" max="159" width="22.44140625" style="48" bestFit="1" customWidth="1"/>
    <col min="160" max="160" width="22.44140625" style="48" customWidth="1"/>
    <col min="161" max="161" width="15.109375" style="48" bestFit="1" customWidth="1"/>
    <col min="162" max="162" width="13.44140625" style="48" bestFit="1" customWidth="1"/>
    <col min="163" max="163" width="19.6640625" style="48" bestFit="1" customWidth="1"/>
    <col min="164" max="164" width="27" style="48" bestFit="1" customWidth="1"/>
    <col min="165" max="165" width="22" style="48" bestFit="1" customWidth="1"/>
    <col min="166" max="166" width="21.44140625" style="48" bestFit="1" customWidth="1"/>
    <col min="167" max="167" width="25.109375" style="48" bestFit="1" customWidth="1"/>
    <col min="168" max="168" width="22.109375" style="48" bestFit="1" customWidth="1"/>
    <col min="169" max="169" width="25.88671875" style="48" bestFit="1" customWidth="1"/>
    <col min="170" max="170" width="31.33203125" style="48" bestFit="1" customWidth="1"/>
    <col min="171" max="171" width="17.44140625" style="48" bestFit="1" customWidth="1"/>
    <col min="172" max="172" width="27" style="48" bestFit="1" customWidth="1"/>
    <col min="173" max="173" width="30.33203125" style="48" bestFit="1" customWidth="1"/>
    <col min="174" max="174" width="23.5546875" style="48" bestFit="1" customWidth="1"/>
    <col min="175" max="175" width="23.88671875" style="48" bestFit="1" customWidth="1"/>
    <col min="176" max="176" width="18.33203125" style="48" customWidth="1"/>
    <col min="177" max="177" width="16" style="48" bestFit="1" customWidth="1"/>
    <col min="178" max="16384" width="8.88671875" style="48"/>
  </cols>
  <sheetData>
    <row r="1" spans="1:177" ht="45.6" customHeight="1" x14ac:dyDescent="0.25">
      <c r="A1" s="44" t="s">
        <v>9850</v>
      </c>
      <c r="B1" s="44" t="s">
        <v>9851</v>
      </c>
      <c r="C1" s="44" t="s">
        <v>9852</v>
      </c>
      <c r="D1" s="44" t="s">
        <v>9853</v>
      </c>
      <c r="E1" s="44" t="s">
        <v>9854</v>
      </c>
      <c r="F1" s="44" t="s">
        <v>9855</v>
      </c>
      <c r="G1" s="44" t="s">
        <v>9991</v>
      </c>
      <c r="H1" s="44" t="s">
        <v>9992</v>
      </c>
      <c r="I1" s="44" t="s">
        <v>9993</v>
      </c>
      <c r="J1" s="45" t="s">
        <v>9994</v>
      </c>
      <c r="K1" s="44" t="s">
        <v>9995</v>
      </c>
      <c r="L1" s="44" t="s">
        <v>9996</v>
      </c>
      <c r="M1" s="44" t="s">
        <v>9997</v>
      </c>
      <c r="N1" s="44" t="s">
        <v>9998</v>
      </c>
      <c r="O1" s="44" t="s">
        <v>9999</v>
      </c>
      <c r="P1" s="44" t="s">
        <v>10000</v>
      </c>
      <c r="Q1" s="44" t="s">
        <v>10001</v>
      </c>
      <c r="R1" s="44" t="s">
        <v>10002</v>
      </c>
      <c r="S1" s="44" t="s">
        <v>10003</v>
      </c>
      <c r="T1" s="44" t="s">
        <v>10004</v>
      </c>
      <c r="U1" s="44" t="s">
        <v>10005</v>
      </c>
      <c r="V1" s="44" t="s">
        <v>10006</v>
      </c>
      <c r="W1" s="44" t="s">
        <v>10007</v>
      </c>
      <c r="X1" s="44" t="s">
        <v>10008</v>
      </c>
      <c r="Y1" s="44" t="s">
        <v>10009</v>
      </c>
      <c r="Z1" s="44" t="s">
        <v>10010</v>
      </c>
      <c r="AA1" s="44" t="s">
        <v>10011</v>
      </c>
      <c r="AB1" s="44" t="s">
        <v>10012</v>
      </c>
      <c r="AC1" s="44" t="s">
        <v>10013</v>
      </c>
      <c r="AD1" s="44" t="s">
        <v>10014</v>
      </c>
      <c r="AE1" s="44" t="s">
        <v>10015</v>
      </c>
      <c r="AF1" s="46" t="s">
        <v>10016</v>
      </c>
      <c r="AG1" s="44" t="s">
        <v>10017</v>
      </c>
      <c r="AH1" s="44" t="s">
        <v>10018</v>
      </c>
      <c r="AI1" s="44" t="s">
        <v>10019</v>
      </c>
      <c r="AJ1" s="44" t="s">
        <v>10020</v>
      </c>
      <c r="AK1" s="44" t="s">
        <v>10021</v>
      </c>
      <c r="AL1" s="44" t="s">
        <v>10022</v>
      </c>
      <c r="AM1" s="46" t="s">
        <v>10023</v>
      </c>
      <c r="AN1" s="44" t="s">
        <v>10024</v>
      </c>
      <c r="AO1" s="44" t="s">
        <v>10025</v>
      </c>
      <c r="AP1" s="44" t="s">
        <v>10026</v>
      </c>
      <c r="AQ1" s="44" t="s">
        <v>10027</v>
      </c>
      <c r="AR1" s="44" t="s">
        <v>10028</v>
      </c>
      <c r="AS1" s="44" t="s">
        <v>10029</v>
      </c>
      <c r="AT1" s="44" t="s">
        <v>10030</v>
      </c>
      <c r="AU1" s="44" t="s">
        <v>10031</v>
      </c>
      <c r="AV1" s="44" t="s">
        <v>10032</v>
      </c>
      <c r="AW1" s="44" t="s">
        <v>10033</v>
      </c>
      <c r="AX1" s="44" t="s">
        <v>10034</v>
      </c>
      <c r="AY1" s="44" t="s">
        <v>10035</v>
      </c>
      <c r="AZ1" s="44" t="s">
        <v>10036</v>
      </c>
      <c r="BA1" s="44" t="s">
        <v>10037</v>
      </c>
      <c r="BB1" s="44" t="s">
        <v>10038</v>
      </c>
      <c r="BC1" s="44" t="s">
        <v>10039</v>
      </c>
      <c r="BD1" s="44" t="s">
        <v>10040</v>
      </c>
      <c r="BE1" s="44" t="s">
        <v>10041</v>
      </c>
      <c r="BF1" s="44" t="s">
        <v>10042</v>
      </c>
      <c r="BG1" s="44" t="s">
        <v>10043</v>
      </c>
      <c r="BH1" s="44" t="s">
        <v>10044</v>
      </c>
      <c r="BI1" s="44" t="s">
        <v>10045</v>
      </c>
      <c r="BJ1" s="44" t="s">
        <v>10046</v>
      </c>
      <c r="BK1" s="44" t="s">
        <v>10047</v>
      </c>
      <c r="BL1" s="44" t="s">
        <v>10048</v>
      </c>
      <c r="BM1" s="44" t="s">
        <v>9906</v>
      </c>
      <c r="BN1" s="44" t="s">
        <v>9907</v>
      </c>
      <c r="BO1" s="44" t="s">
        <v>10049</v>
      </c>
      <c r="BP1" s="44" t="s">
        <v>10050</v>
      </c>
      <c r="BQ1" s="44" t="s">
        <v>10051</v>
      </c>
      <c r="BR1" s="44" t="s">
        <v>10052</v>
      </c>
      <c r="BS1" s="44" t="s">
        <v>10053</v>
      </c>
      <c r="BT1" s="44" t="s">
        <v>10054</v>
      </c>
      <c r="BU1" s="44" t="s">
        <v>10055</v>
      </c>
      <c r="BV1" s="44" t="s">
        <v>10056</v>
      </c>
      <c r="BW1" s="44" t="s">
        <v>10057</v>
      </c>
      <c r="BX1" s="44" t="s">
        <v>10058</v>
      </c>
      <c r="BY1" s="44" t="s">
        <v>10059</v>
      </c>
      <c r="BZ1" s="44" t="s">
        <v>10060</v>
      </c>
      <c r="CA1" s="44" t="s">
        <v>10061</v>
      </c>
      <c r="CB1" s="44" t="s">
        <v>10062</v>
      </c>
      <c r="CC1" s="44" t="s">
        <v>10063</v>
      </c>
      <c r="CD1" s="46" t="s">
        <v>10064</v>
      </c>
      <c r="CE1" s="44" t="s">
        <v>10065</v>
      </c>
      <c r="CF1" s="44" t="s">
        <v>10066</v>
      </c>
      <c r="CG1" s="44" t="s">
        <v>10067</v>
      </c>
      <c r="CH1" s="44" t="s">
        <v>10068</v>
      </c>
      <c r="CI1" s="44" t="s">
        <v>10069</v>
      </c>
      <c r="CJ1" s="44" t="s">
        <v>10070</v>
      </c>
      <c r="CK1" s="44" t="s">
        <v>10071</v>
      </c>
      <c r="CL1" s="47" t="s">
        <v>10072</v>
      </c>
      <c r="CM1" s="44" t="s">
        <v>10073</v>
      </c>
      <c r="CN1" s="46" t="s">
        <v>10074</v>
      </c>
      <c r="CO1" s="44" t="s">
        <v>10075</v>
      </c>
      <c r="CP1" s="44" t="s">
        <v>10076</v>
      </c>
      <c r="CQ1" s="44" t="s">
        <v>10077</v>
      </c>
      <c r="CR1" s="44" t="s">
        <v>10078</v>
      </c>
      <c r="CS1" s="44" t="s">
        <v>10079</v>
      </c>
      <c r="CT1" s="44" t="s">
        <v>10080</v>
      </c>
      <c r="CU1" s="46" t="s">
        <v>10081</v>
      </c>
      <c r="CV1" s="44" t="s">
        <v>10082</v>
      </c>
      <c r="CW1" s="44" t="s">
        <v>10083</v>
      </c>
      <c r="CX1" s="44" t="s">
        <v>10084</v>
      </c>
      <c r="CY1" s="44" t="s">
        <v>10085</v>
      </c>
      <c r="CZ1" s="44" t="s">
        <v>10086</v>
      </c>
      <c r="DA1" s="44" t="s">
        <v>10087</v>
      </c>
      <c r="DB1" s="44" t="s">
        <v>10088</v>
      </c>
      <c r="DC1" s="44" t="s">
        <v>10089</v>
      </c>
      <c r="DD1" s="44" t="s">
        <v>10090</v>
      </c>
      <c r="DE1" s="44" t="s">
        <v>10091</v>
      </c>
      <c r="DF1" s="44" t="s">
        <v>10092</v>
      </c>
      <c r="DG1" s="44" t="s">
        <v>10093</v>
      </c>
      <c r="DH1" s="44" t="s">
        <v>10094</v>
      </c>
      <c r="DI1" s="44" t="s">
        <v>10095</v>
      </c>
      <c r="DJ1" s="44" t="s">
        <v>10096</v>
      </c>
      <c r="DK1" s="44" t="s">
        <v>10097</v>
      </c>
      <c r="DL1" s="44" t="s">
        <v>10098</v>
      </c>
      <c r="DM1" s="44" t="s">
        <v>10099</v>
      </c>
      <c r="DN1" s="44" t="s">
        <v>10100</v>
      </c>
      <c r="DO1" s="44" t="s">
        <v>10101</v>
      </c>
      <c r="DP1" s="44" t="s">
        <v>10102</v>
      </c>
      <c r="DQ1" s="44" t="s">
        <v>10103</v>
      </c>
      <c r="DR1" s="44" t="s">
        <v>9939</v>
      </c>
      <c r="DS1" s="44" t="s">
        <v>10104</v>
      </c>
      <c r="DT1" s="44" t="s">
        <v>9941</v>
      </c>
      <c r="DU1" s="44" t="s">
        <v>10105</v>
      </c>
      <c r="DV1" s="44" t="s">
        <v>9943</v>
      </c>
      <c r="DW1" s="44" t="s">
        <v>9944</v>
      </c>
      <c r="DX1" s="44" t="s">
        <v>10106</v>
      </c>
      <c r="DY1" s="44" t="s">
        <v>93</v>
      </c>
      <c r="DZ1" s="44" t="s">
        <v>9945</v>
      </c>
      <c r="EA1" s="44" t="s">
        <v>10107</v>
      </c>
      <c r="EB1" s="44" t="s">
        <v>10108</v>
      </c>
      <c r="EC1" s="44" t="s">
        <v>10109</v>
      </c>
      <c r="ED1" s="44" t="s">
        <v>10110</v>
      </c>
      <c r="EE1" s="44" t="s">
        <v>10111</v>
      </c>
      <c r="EF1" s="44" t="s">
        <v>10112</v>
      </c>
      <c r="EG1" s="44" t="s">
        <v>10113</v>
      </c>
      <c r="EH1" s="44" t="s">
        <v>10114</v>
      </c>
      <c r="EI1" s="44" t="s">
        <v>10115</v>
      </c>
      <c r="EJ1" s="44" t="s">
        <v>10116</v>
      </c>
      <c r="EK1" s="44" t="s">
        <v>10117</v>
      </c>
      <c r="EL1" s="44" t="s">
        <v>10118</v>
      </c>
      <c r="EM1" s="44" t="s">
        <v>10119</v>
      </c>
      <c r="EN1" s="44" t="s">
        <v>10120</v>
      </c>
      <c r="EO1" s="44" t="s">
        <v>10121</v>
      </c>
      <c r="EP1" s="44" t="s">
        <v>10122</v>
      </c>
      <c r="EQ1" s="44" t="s">
        <v>10123</v>
      </c>
      <c r="ER1" s="44" t="s">
        <v>10124</v>
      </c>
      <c r="ES1" s="44" t="s">
        <v>10125</v>
      </c>
      <c r="ET1" s="44" t="s">
        <v>10126</v>
      </c>
      <c r="EU1" s="44" t="s">
        <v>10127</v>
      </c>
      <c r="EV1" s="44" t="s">
        <v>10128</v>
      </c>
      <c r="EW1" s="44" t="s">
        <v>10129</v>
      </c>
      <c r="EX1" s="44" t="s">
        <v>10130</v>
      </c>
      <c r="EY1" s="44" t="s">
        <v>10131</v>
      </c>
      <c r="EZ1" s="44" t="s">
        <v>10132</v>
      </c>
      <c r="FA1" s="44" t="s">
        <v>10133</v>
      </c>
      <c r="FB1" s="44" t="s">
        <v>10134</v>
      </c>
      <c r="FC1" s="44" t="s">
        <v>10135</v>
      </c>
      <c r="FD1" s="44" t="s">
        <v>10185</v>
      </c>
      <c r="FE1" s="44" t="s">
        <v>10136</v>
      </c>
      <c r="FF1" s="44" t="s">
        <v>10137</v>
      </c>
      <c r="FG1" s="44" t="s">
        <v>10138</v>
      </c>
      <c r="FH1" s="44" t="s">
        <v>10139</v>
      </c>
      <c r="FI1" s="44" t="s">
        <v>10140</v>
      </c>
      <c r="FJ1" s="44" t="s">
        <v>10141</v>
      </c>
      <c r="FK1" s="44" t="s">
        <v>10142</v>
      </c>
      <c r="FL1" s="44" t="s">
        <v>10143</v>
      </c>
      <c r="FM1" s="44" t="s">
        <v>10144</v>
      </c>
      <c r="FN1" s="44" t="s">
        <v>10145</v>
      </c>
      <c r="FO1" s="44" t="s">
        <v>10146</v>
      </c>
      <c r="FP1" s="44" t="s">
        <v>10147</v>
      </c>
      <c r="FQ1" s="44" t="s">
        <v>10148</v>
      </c>
      <c r="FR1" s="44" t="s">
        <v>10149</v>
      </c>
      <c r="FS1" s="44" t="s">
        <v>10150</v>
      </c>
      <c r="FT1" s="44" t="s">
        <v>9946</v>
      </c>
      <c r="FU1" s="44" t="s">
        <v>9947</v>
      </c>
    </row>
    <row r="2" spans="1:177" ht="24" x14ac:dyDescent="0.3">
      <c r="A2" s="48">
        <v>1</v>
      </c>
      <c r="B2" s="48" t="s">
        <v>10151</v>
      </c>
      <c r="C2" s="48" t="s">
        <v>9949</v>
      </c>
      <c r="D2" s="48" t="s">
        <v>9950</v>
      </c>
      <c r="E2" s="48" t="s">
        <v>9951</v>
      </c>
      <c r="F2" s="48" t="s">
        <v>9952</v>
      </c>
      <c r="G2" s="49" t="s">
        <v>99</v>
      </c>
      <c r="H2" s="49" t="str">
        <f>IFERROR(VLOOKUP(G2, AddressMaster!$A$1:$F$91, 5, FALSE), "")</f>
        <v>Escambia</v>
      </c>
      <c r="I2" s="50" t="str">
        <f ca="1">CONCATENATE("Automation",A2," TROY TEST",G2,"_FWCI_",TEXT(TODAY(),"mm/dd/yyyy"))</f>
        <v>Automation1 TROY TESTFlorida_FWCI_05/06/2022</v>
      </c>
      <c r="J2" s="51" t="str">
        <f ca="1">TEXT(TODAY(),"mm/dd/yyyy")</f>
        <v>05/06/2022</v>
      </c>
      <c r="K2" s="48" t="s">
        <v>10152</v>
      </c>
      <c r="L2" s="48">
        <v>2</v>
      </c>
      <c r="M2" s="48">
        <v>1</v>
      </c>
      <c r="N2" s="48" t="s">
        <v>78</v>
      </c>
      <c r="O2" s="52" t="s">
        <v>10153</v>
      </c>
      <c r="P2" s="48" t="s">
        <v>10154</v>
      </c>
      <c r="Q2" s="48" t="s">
        <v>78</v>
      </c>
      <c r="R2" s="48" t="s">
        <v>78</v>
      </c>
      <c r="S2" s="48" t="s">
        <v>78</v>
      </c>
      <c r="T2" s="48">
        <v>0</v>
      </c>
      <c r="U2" s="48">
        <v>0</v>
      </c>
      <c r="V2" s="53" t="s">
        <v>10181</v>
      </c>
      <c r="W2" s="48">
        <v>100</v>
      </c>
      <c r="X2" s="48">
        <v>1000000</v>
      </c>
      <c r="Y2" s="48">
        <v>0</v>
      </c>
      <c r="AC2" s="48">
        <v>1</v>
      </c>
      <c r="AD2" s="48">
        <v>1</v>
      </c>
      <c r="AE2" s="48">
        <v>30000</v>
      </c>
      <c r="AF2" s="48">
        <v>1</v>
      </c>
      <c r="AG2" s="48">
        <v>1</v>
      </c>
      <c r="AH2" s="48">
        <v>10000</v>
      </c>
      <c r="AI2" s="48">
        <v>10</v>
      </c>
      <c r="AJ2" s="48">
        <v>5</v>
      </c>
      <c r="AK2" s="48">
        <v>3</v>
      </c>
      <c r="AL2" s="48">
        <v>2</v>
      </c>
      <c r="AM2" s="48">
        <v>10000</v>
      </c>
      <c r="AN2" s="48" t="s">
        <v>78</v>
      </c>
      <c r="AO2" s="48" t="s">
        <v>78</v>
      </c>
      <c r="AP2" s="48" t="s">
        <v>5</v>
      </c>
      <c r="AQ2" s="48" t="s">
        <v>78</v>
      </c>
      <c r="AR2" s="48" t="s">
        <v>78</v>
      </c>
      <c r="AS2" s="48">
        <v>2</v>
      </c>
      <c r="AT2" s="48">
        <v>2</v>
      </c>
      <c r="AU2" s="48">
        <v>2</v>
      </c>
      <c r="AV2" s="48">
        <v>2</v>
      </c>
      <c r="AW2" s="48">
        <v>2</v>
      </c>
      <c r="AX2" s="48">
        <v>2</v>
      </c>
      <c r="AY2" s="48">
        <v>2</v>
      </c>
      <c r="AZ2" s="48">
        <v>2</v>
      </c>
      <c r="BA2" s="48">
        <v>2</v>
      </c>
      <c r="BB2" s="48">
        <v>2</v>
      </c>
      <c r="BC2" s="48">
        <v>2</v>
      </c>
      <c r="BD2" s="48">
        <v>2</v>
      </c>
      <c r="BE2" s="54" t="s">
        <v>10155</v>
      </c>
      <c r="BF2" s="54" t="s">
        <v>10156</v>
      </c>
      <c r="BG2" s="54" t="s">
        <v>10155</v>
      </c>
      <c r="BH2" s="48" t="s">
        <v>10157</v>
      </c>
      <c r="BI2" s="48" t="s">
        <v>10158</v>
      </c>
      <c r="BJ2" s="55" t="s">
        <v>10249</v>
      </c>
      <c r="BK2" s="53" t="str">
        <f>V2</f>
        <v>91111</v>
      </c>
      <c r="BL2" s="48" t="s">
        <v>10152</v>
      </c>
      <c r="BM2" s="48" t="s">
        <v>9972</v>
      </c>
      <c r="BN2" s="48" t="s">
        <v>9973</v>
      </c>
      <c r="BO2" s="48" t="str">
        <f t="shared" ref="BO2" si="0">G2</f>
        <v>Florida</v>
      </c>
      <c r="BP2" s="48" t="str">
        <f>IFERROR(VLOOKUP(G2, AddressMaster!$A$1:$F$91, 5, FALSE), "")</f>
        <v>Escambia</v>
      </c>
      <c r="BQ2" s="52" t="str">
        <f t="shared" ref="BQ2" ca="1" si="1">I2</f>
        <v>Automation1 TROY TESTFlorida_FWCI_05/06/2022</v>
      </c>
      <c r="BR2" s="51" t="str">
        <f ca="1">TEXT(TODAY()-378,"mm/dd/yyyy")</f>
        <v>04/23/2021</v>
      </c>
      <c r="BS2" s="48" t="s">
        <v>10152</v>
      </c>
      <c r="BT2" s="48">
        <v>2</v>
      </c>
      <c r="BU2" s="48">
        <v>1</v>
      </c>
      <c r="BV2" s="48" t="s">
        <v>78</v>
      </c>
      <c r="BW2" s="48" t="s">
        <v>10153</v>
      </c>
      <c r="BX2" s="48" t="s">
        <v>10154</v>
      </c>
      <c r="BY2" s="48" t="s">
        <v>78</v>
      </c>
      <c r="BZ2" s="48" t="s">
        <v>78</v>
      </c>
      <c r="CA2" s="48" t="s">
        <v>78</v>
      </c>
      <c r="CB2" s="48">
        <v>0</v>
      </c>
      <c r="CC2" s="48">
        <v>0</v>
      </c>
      <c r="CD2" s="61" t="str">
        <f>V2</f>
        <v>91111</v>
      </c>
      <c r="CE2" s="48">
        <v>100</v>
      </c>
      <c r="CF2" s="48">
        <v>1000000</v>
      </c>
      <c r="CG2" s="48">
        <v>0</v>
      </c>
      <c r="CK2" s="48">
        <v>1</v>
      </c>
      <c r="CL2" s="48">
        <v>1</v>
      </c>
      <c r="CM2" s="48">
        <v>30000</v>
      </c>
      <c r="CN2" s="48">
        <v>1</v>
      </c>
      <c r="CO2" s="48">
        <v>1</v>
      </c>
      <c r="CP2" s="48">
        <v>10000</v>
      </c>
      <c r="CQ2" s="48">
        <v>10</v>
      </c>
      <c r="CR2" s="48">
        <v>5</v>
      </c>
      <c r="CS2" s="48">
        <v>3</v>
      </c>
      <c r="CT2" s="48">
        <v>2</v>
      </c>
      <c r="CU2" s="48">
        <v>10000</v>
      </c>
      <c r="CV2" s="48" t="s">
        <v>78</v>
      </c>
      <c r="CW2" s="48" t="s">
        <v>78</v>
      </c>
      <c r="CX2" s="48" t="s">
        <v>5</v>
      </c>
      <c r="CY2" s="48" t="s">
        <v>78</v>
      </c>
      <c r="CZ2" s="48" t="s">
        <v>78</v>
      </c>
      <c r="DA2" s="48">
        <f>AS2</f>
        <v>2</v>
      </c>
      <c r="DB2" s="48">
        <f t="shared" ref="DB2:DF2" si="2">AT2</f>
        <v>2</v>
      </c>
      <c r="DC2" s="48">
        <f t="shared" si="2"/>
        <v>2</v>
      </c>
      <c r="DD2" s="48">
        <f t="shared" si="2"/>
        <v>2</v>
      </c>
      <c r="DE2" s="48">
        <f t="shared" si="2"/>
        <v>2</v>
      </c>
      <c r="DF2" s="48">
        <f t="shared" si="2"/>
        <v>2</v>
      </c>
      <c r="DG2" s="48">
        <f t="shared" ref="DG2" si="3">AY2</f>
        <v>2</v>
      </c>
      <c r="DH2" s="48">
        <f t="shared" ref="DH2" si="4">AZ2</f>
        <v>2</v>
      </c>
      <c r="DI2" s="48">
        <f t="shared" ref="DI2" si="5">BA2</f>
        <v>2</v>
      </c>
      <c r="DJ2" s="48">
        <f t="shared" ref="DJ2" si="6">BB2</f>
        <v>2</v>
      </c>
      <c r="DK2" s="48">
        <f t="shared" ref="DK2" si="7">BC2</f>
        <v>2</v>
      </c>
      <c r="DL2" s="48">
        <f t="shared" ref="DL2" si="8">BD2</f>
        <v>2</v>
      </c>
      <c r="DM2" s="54" t="s">
        <v>10155</v>
      </c>
      <c r="DN2" s="54" t="s">
        <v>10156</v>
      </c>
      <c r="DO2" s="54" t="s">
        <v>10155</v>
      </c>
      <c r="DP2" s="48" t="s">
        <v>10159</v>
      </c>
      <c r="DQ2" s="48" t="s">
        <v>10160</v>
      </c>
      <c r="DR2" s="48">
        <f t="shared" ref="DR2" si="9">IF(DT2=0,1.34,0)</f>
        <v>0</v>
      </c>
      <c r="DS2" s="48">
        <f t="shared" ref="DS2" si="10">IF(DU2=0,1.24,0)</f>
        <v>0</v>
      </c>
      <c r="DT2" s="48">
        <f t="shared" ref="DT2" si="11">IF(G2="Florida",2.78,0)</f>
        <v>2.78</v>
      </c>
      <c r="DU2" s="48">
        <f t="shared" ref="DU2" si="12">IF(G2="Florida",2.18,0)</f>
        <v>2.1800000000000002</v>
      </c>
      <c r="DV2" s="48">
        <v>3</v>
      </c>
      <c r="DW2" s="48" t="s">
        <v>9983</v>
      </c>
      <c r="DX2" s="48">
        <v>0</v>
      </c>
      <c r="DY2" s="48" t="str">
        <f>IFERROR(VLOOKUP(G2,PayPlanMaster!A:F,5,0),"")</f>
        <v>Excess M-1</v>
      </c>
      <c r="DZ2" s="48" t="s">
        <v>9964</v>
      </c>
      <c r="EA2" s="52" t="s">
        <v>9953</v>
      </c>
      <c r="EB2" s="52" t="s">
        <v>10152</v>
      </c>
      <c r="EC2" s="52" t="str">
        <f>IFERROR(VLOOKUP(G2, AddressMaster!$A$1:$F$91, 2, FALSE), "")</f>
        <v xml:space="preserve">1110 AIRPORT BOULEVARD </v>
      </c>
      <c r="ED2" s="52" t="str">
        <f>IFERROR(IF(VLOOKUP(G2, AddressMaster!$A$1:$F$91, 3, FALSE)=0," ",VLOOKUP(G2, AddressMaster!$A$1:$F$91, 3, FALSE) ),"")</f>
        <v xml:space="preserve"> </v>
      </c>
      <c r="EE2" s="52" t="str">
        <f>IFERROR(VLOOKUP(G2, AddressMaster!$A$1:$F$91, 4, FALSE), "")</f>
        <v>PENSACOLA</v>
      </c>
      <c r="EF2" s="56">
        <f>IFERROR(VLOOKUP(G2, AddressMaster!$A$1:$F$91, 6, FALSE), "")</f>
        <v>32504</v>
      </c>
      <c r="EG2" s="56" t="s">
        <v>10161</v>
      </c>
      <c r="EH2" s="56" t="s">
        <v>10162</v>
      </c>
      <c r="EI2" s="52" t="s">
        <v>10163</v>
      </c>
      <c r="EJ2" s="48" t="s">
        <v>10164</v>
      </c>
      <c r="EK2" s="56" t="s">
        <v>10165</v>
      </c>
      <c r="EL2" s="52" t="str">
        <f>IFERROR(VLOOKUP(G2, AddressMaster!$A$1:$F$91, 2, FALSE), "")</f>
        <v xml:space="preserve">1110 AIRPORT BOULEVARD </v>
      </c>
      <c r="EM2" s="52" t="str">
        <f>IFERROR(IF(VLOOKUP(G2, AddressMaster!$A$1:$F$91, 3, FALSE)=0," ",VLOOKUP(G2, AddressMaster!$A$1:$F$91, 3, FALSE) ),"")</f>
        <v xml:space="preserve"> </v>
      </c>
      <c r="EN2" s="52" t="str">
        <f>IFERROR(VLOOKUP(G2, AddressMaster!$A$1:$F$91, 4, FALSE), "")</f>
        <v>PENSACOLA</v>
      </c>
      <c r="EO2" s="56">
        <f>IFERROR(VLOOKUP(G2, AddressMaster!$A$1:$F$91, 6, FALSE), "")</f>
        <v>32504</v>
      </c>
      <c r="EP2" s="52" t="str">
        <f t="shared" ref="EP2" si="13">G2</f>
        <v>Florida</v>
      </c>
      <c r="EQ2" s="56" t="str">
        <f ca="1">TEXT($J$2+60,"mm/dd/yyyy")</f>
        <v>07/05/2022</v>
      </c>
      <c r="ER2" s="52" t="s">
        <v>10152</v>
      </c>
      <c r="ES2" s="52" t="s">
        <v>10152</v>
      </c>
      <c r="ET2" s="52" t="s">
        <v>10029</v>
      </c>
      <c r="EU2" s="52" t="s">
        <v>10030</v>
      </c>
      <c r="EV2" s="52" t="s">
        <v>10031</v>
      </c>
      <c r="EW2" s="52" t="s">
        <v>10032</v>
      </c>
      <c r="EX2" s="52" t="s">
        <v>10033</v>
      </c>
      <c r="EY2" s="52" t="s">
        <v>10034</v>
      </c>
      <c r="EZ2" s="52" t="s">
        <v>10035</v>
      </c>
      <c r="FA2" s="52" t="s">
        <v>10036</v>
      </c>
      <c r="FB2" s="52" t="s">
        <v>10037</v>
      </c>
      <c r="FC2" s="52" t="s">
        <v>10038</v>
      </c>
      <c r="FD2" s="52" t="s">
        <v>10039</v>
      </c>
      <c r="FE2" s="57" t="s">
        <v>10166</v>
      </c>
      <c r="FF2" s="57">
        <v>78575876</v>
      </c>
      <c r="FG2" s="57">
        <v>100</v>
      </c>
      <c r="FH2" s="57">
        <v>100</v>
      </c>
      <c r="FI2" s="48">
        <v>0</v>
      </c>
      <c r="FJ2" s="48">
        <v>0</v>
      </c>
      <c r="FK2" s="48">
        <v>0</v>
      </c>
      <c r="FL2" s="48">
        <v>0</v>
      </c>
      <c r="FM2" s="48">
        <v>0</v>
      </c>
      <c r="FN2" s="48" t="s">
        <v>10152</v>
      </c>
      <c r="FO2" s="57">
        <f>X2+1</f>
        <v>1000001</v>
      </c>
      <c r="FP2" s="61">
        <f>Y2</f>
        <v>0</v>
      </c>
      <c r="FQ2" s="48">
        <v>0</v>
      </c>
      <c r="FR2" s="48">
        <f>AI2</f>
        <v>10</v>
      </c>
      <c r="FS2" s="48">
        <f>AJ2</f>
        <v>5</v>
      </c>
      <c r="FT2" s="59" t="str">
        <f>IFERROR(VLOOKUP(CF2,PayPlanMaster!BY:CA,2,0),"Full Pay")</f>
        <v>Full Pay</v>
      </c>
      <c r="FU2" s="48" t="str">
        <f>IFERROR(VLOOKUP(G2,PayPlanMaster!A:D,4,FALSE),"")</f>
        <v>Online</v>
      </c>
    </row>
    <row r="3" spans="1:177" ht="24" x14ac:dyDescent="0.3">
      <c r="A3" s="48">
        <v>2</v>
      </c>
      <c r="B3" s="48" t="s">
        <v>10151</v>
      </c>
      <c r="C3" s="48" t="s">
        <v>9949</v>
      </c>
      <c r="D3" s="48" t="s">
        <v>9950</v>
      </c>
      <c r="E3" s="48" t="s">
        <v>9951</v>
      </c>
      <c r="F3" s="48" t="s">
        <v>9952</v>
      </c>
      <c r="G3" s="49" t="s">
        <v>104</v>
      </c>
      <c r="H3" s="49" t="str">
        <f>IFERROR(VLOOKUP(G3, AddressMaster!$A$1:$F$91, 5, FALSE), "")</f>
        <v>COBB</v>
      </c>
      <c r="I3" s="50" t="str">
        <f t="shared" ref="I3:I10" ca="1" si="14">CONCATENATE("Automation",A3," TROY TEST",G3,"_FWCI_",TEXT(TODAY(),"mm/dd/yyyy"))</f>
        <v>Automation2 TROY TESTGeorgia_FWCI_05/06/2022</v>
      </c>
      <c r="J3" s="51" t="str">
        <f t="shared" ref="J3:J10" ca="1" si="15">TEXT(TODAY(),"mm/dd/yyyy")</f>
        <v>05/06/2022</v>
      </c>
      <c r="K3" s="48" t="s">
        <v>10152</v>
      </c>
      <c r="L3" s="48">
        <v>2</v>
      </c>
      <c r="M3" s="48">
        <v>1</v>
      </c>
      <c r="N3" s="48" t="s">
        <v>78</v>
      </c>
      <c r="O3" s="52" t="s">
        <v>10153</v>
      </c>
      <c r="P3" s="48" t="s">
        <v>10154</v>
      </c>
      <c r="Q3" s="48" t="s">
        <v>78</v>
      </c>
      <c r="R3" s="48" t="s">
        <v>78</v>
      </c>
      <c r="S3" s="48" t="s">
        <v>78</v>
      </c>
      <c r="T3" s="48">
        <v>0</v>
      </c>
      <c r="U3" s="48">
        <v>0</v>
      </c>
      <c r="V3" s="53" t="s">
        <v>10181</v>
      </c>
      <c r="W3" s="48">
        <v>100</v>
      </c>
      <c r="X3" s="48">
        <v>1000000</v>
      </c>
      <c r="Y3" s="48">
        <v>0</v>
      </c>
      <c r="AC3" s="48">
        <v>1</v>
      </c>
      <c r="AD3" s="48">
        <v>1</v>
      </c>
      <c r="AE3" s="48">
        <v>30000</v>
      </c>
      <c r="AF3" s="48">
        <v>1</v>
      </c>
      <c r="AG3" s="48">
        <v>1</v>
      </c>
      <c r="AH3" s="48">
        <v>10000</v>
      </c>
      <c r="AI3" s="48">
        <v>10</v>
      </c>
      <c r="AJ3" s="48">
        <v>5</v>
      </c>
      <c r="AK3" s="48">
        <v>3</v>
      </c>
      <c r="AL3" s="48">
        <v>2</v>
      </c>
      <c r="AM3" s="48">
        <v>10000</v>
      </c>
      <c r="AN3" s="48" t="s">
        <v>78</v>
      </c>
      <c r="AO3" s="48" t="s">
        <v>78</v>
      </c>
      <c r="AP3" s="48" t="s">
        <v>5</v>
      </c>
      <c r="AQ3" s="48" t="s">
        <v>78</v>
      </c>
      <c r="AR3" s="48" t="s">
        <v>78</v>
      </c>
      <c r="AS3" s="48">
        <v>2</v>
      </c>
      <c r="AT3" s="48">
        <v>2</v>
      </c>
      <c r="AU3" s="48">
        <v>2</v>
      </c>
      <c r="AV3" s="48">
        <v>2</v>
      </c>
      <c r="AW3" s="48">
        <v>2</v>
      </c>
      <c r="AX3" s="48">
        <v>2</v>
      </c>
      <c r="AY3" s="48">
        <v>2</v>
      </c>
      <c r="AZ3" s="48">
        <v>2</v>
      </c>
      <c r="BA3" s="48">
        <v>2</v>
      </c>
      <c r="BB3" s="48">
        <v>2</v>
      </c>
      <c r="BC3" s="48">
        <v>2</v>
      </c>
      <c r="BD3" s="48">
        <v>2</v>
      </c>
      <c r="BE3" s="54" t="s">
        <v>10155</v>
      </c>
      <c r="BF3" s="54" t="s">
        <v>10156</v>
      </c>
      <c r="BG3" s="54" t="s">
        <v>10155</v>
      </c>
      <c r="BH3" s="48" t="s">
        <v>10157</v>
      </c>
      <c r="BI3" s="48" t="s">
        <v>10158</v>
      </c>
      <c r="BJ3" s="55" t="s">
        <v>10249</v>
      </c>
      <c r="BK3" s="53" t="str">
        <f t="shared" ref="BK3:BK10" si="16">V3</f>
        <v>91111</v>
      </c>
      <c r="BL3" s="48" t="s">
        <v>10152</v>
      </c>
      <c r="BM3" s="48" t="s">
        <v>9972</v>
      </c>
      <c r="BN3" s="48" t="s">
        <v>9973</v>
      </c>
      <c r="BO3" s="48" t="str">
        <f t="shared" ref="BO3:BO10" si="17">G3</f>
        <v>Georgia</v>
      </c>
      <c r="BP3" s="48" t="str">
        <f>IFERROR(VLOOKUP(G3, AddressMaster!$A$1:$F$91, 5, FALSE), "")</f>
        <v>COBB</v>
      </c>
      <c r="BQ3" s="52" t="str">
        <f t="shared" ref="BQ3:BQ10" ca="1" si="18">I3</f>
        <v>Automation2 TROY TESTGeorgia_FWCI_05/06/2022</v>
      </c>
      <c r="BR3" s="51" t="str">
        <f t="shared" ref="BR3:BR10" ca="1" si="19">TEXT(TODAY()-378,"mm/dd/yyyy")</f>
        <v>04/23/2021</v>
      </c>
      <c r="BS3" s="48" t="s">
        <v>10152</v>
      </c>
      <c r="BT3" s="48">
        <v>2</v>
      </c>
      <c r="BU3" s="48">
        <v>1</v>
      </c>
      <c r="BV3" s="48" t="s">
        <v>78</v>
      </c>
      <c r="BW3" s="48" t="s">
        <v>10186</v>
      </c>
      <c r="BX3" s="48" t="s">
        <v>10187</v>
      </c>
      <c r="BY3" s="48" t="s">
        <v>78</v>
      </c>
      <c r="BZ3" s="48" t="s">
        <v>78</v>
      </c>
      <c r="CA3" s="48" t="s">
        <v>78</v>
      </c>
      <c r="CB3" s="48">
        <v>0</v>
      </c>
      <c r="CC3" s="48">
        <v>0</v>
      </c>
      <c r="CD3" s="61" t="str">
        <f t="shared" ref="CD3:CD10" si="20">V3</f>
        <v>91111</v>
      </c>
      <c r="CE3" s="48">
        <v>100</v>
      </c>
      <c r="CF3" s="48">
        <v>1000000</v>
      </c>
      <c r="CG3" s="48">
        <v>0</v>
      </c>
      <c r="CK3" s="48">
        <v>1</v>
      </c>
      <c r="CL3" s="48">
        <v>1</v>
      </c>
      <c r="CM3" s="48">
        <v>30000</v>
      </c>
      <c r="CN3" s="48">
        <v>1</v>
      </c>
      <c r="CO3" s="48">
        <v>1</v>
      </c>
      <c r="CP3" s="48">
        <v>10000</v>
      </c>
      <c r="CQ3" s="48">
        <v>10</v>
      </c>
      <c r="CR3" s="48">
        <v>5</v>
      </c>
      <c r="CS3" s="48">
        <v>3</v>
      </c>
      <c r="CT3" s="48">
        <v>2</v>
      </c>
      <c r="CU3" s="48">
        <v>10000</v>
      </c>
      <c r="CV3" s="48" t="s">
        <v>78</v>
      </c>
      <c r="CW3" s="48" t="s">
        <v>78</v>
      </c>
      <c r="CX3" s="48" t="s">
        <v>5</v>
      </c>
      <c r="CY3" s="48" t="s">
        <v>78</v>
      </c>
      <c r="CZ3" s="48" t="s">
        <v>78</v>
      </c>
      <c r="DA3" s="48">
        <f t="shared" ref="DA3:DA10" si="21">AS3</f>
        <v>2</v>
      </c>
      <c r="DB3" s="48">
        <f t="shared" ref="DB3:DB10" si="22">AT3</f>
        <v>2</v>
      </c>
      <c r="DC3" s="48">
        <f t="shared" ref="DC3:DC10" si="23">AU3</f>
        <v>2</v>
      </c>
      <c r="DD3" s="48">
        <f t="shared" ref="DD3:DD10" si="24">AV3</f>
        <v>2</v>
      </c>
      <c r="DE3" s="48">
        <f t="shared" ref="DE3:DE10" si="25">AW3</f>
        <v>2</v>
      </c>
      <c r="DF3" s="48">
        <f t="shared" ref="DF3:DF10" si="26">AX3</f>
        <v>2</v>
      </c>
      <c r="DG3" s="48">
        <f t="shared" ref="DG3:DG10" si="27">AY3</f>
        <v>2</v>
      </c>
      <c r="DH3" s="48">
        <f t="shared" ref="DH3:DH10" si="28">AZ3</f>
        <v>2</v>
      </c>
      <c r="DI3" s="48">
        <f t="shared" ref="DI3:DI10" si="29">BA3</f>
        <v>2</v>
      </c>
      <c r="DJ3" s="48">
        <f t="shared" ref="DJ3:DJ10" si="30">BB3</f>
        <v>2</v>
      </c>
      <c r="DK3" s="48">
        <f t="shared" ref="DK3:DK10" si="31">BC3</f>
        <v>2</v>
      </c>
      <c r="DL3" s="48">
        <f t="shared" ref="DL3:DL10" si="32">BD3</f>
        <v>2</v>
      </c>
      <c r="DM3" s="54" t="s">
        <v>10155</v>
      </c>
      <c r="DN3" s="54" t="s">
        <v>10156</v>
      </c>
      <c r="DO3" s="54" t="s">
        <v>10155</v>
      </c>
      <c r="DP3" s="48" t="s">
        <v>10159</v>
      </c>
      <c r="DQ3" s="48" t="s">
        <v>10160</v>
      </c>
      <c r="DR3" s="48">
        <f>IF(DT3=0,1.14,0)</f>
        <v>1.1399999999999999</v>
      </c>
      <c r="DS3" s="48">
        <f>IF(DU3=0,1.04,0)</f>
        <v>1.04</v>
      </c>
      <c r="DT3" s="48">
        <f t="shared" ref="DT3:DT10" si="33">IF(G3="Florida",2.78,0)</f>
        <v>0</v>
      </c>
      <c r="DU3" s="48">
        <f t="shared" ref="DU3:DU10" si="34">IF(G3="Florida",2.18,0)</f>
        <v>0</v>
      </c>
      <c r="DV3" s="48">
        <v>3</v>
      </c>
      <c r="DW3" s="48" t="s">
        <v>9983</v>
      </c>
      <c r="DX3" s="48">
        <v>0</v>
      </c>
      <c r="DY3" s="48" t="str">
        <f>IFERROR(VLOOKUP(G3,PayPlanMaster!A:F,5,0),"")</f>
        <v>Excess M-3</v>
      </c>
      <c r="DZ3" s="48" t="s">
        <v>9964</v>
      </c>
      <c r="EA3" s="52" t="s">
        <v>9953</v>
      </c>
      <c r="EB3" s="52" t="s">
        <v>10152</v>
      </c>
      <c r="EC3" s="52" t="str">
        <f>IFERROR(VLOOKUP(G3, AddressMaster!$A$1:$F$91, 2, FALSE), "")</f>
        <v>4250 ROSWELL RD</v>
      </c>
      <c r="ED3" s="52" t="str">
        <f>IFERROR(IF(VLOOKUP(G3, AddressMaster!$A$1:$F$91, 3, FALSE)=0," ",VLOOKUP(G3, AddressMaster!$A$1:$F$91, 3, FALSE) ),"")</f>
        <v>SUITE 300</v>
      </c>
      <c r="EE3" s="52" t="str">
        <f>IFERROR(VLOOKUP(G3, AddressMaster!$A$1:$F$91, 4, FALSE), "")</f>
        <v>MARIETTA</v>
      </c>
      <c r="EF3" s="56">
        <f>IFERROR(VLOOKUP(G3, AddressMaster!$A$1:$F$91, 6, FALSE), "")</f>
        <v>30062</v>
      </c>
      <c r="EG3" s="56" t="s">
        <v>10161</v>
      </c>
      <c r="EH3" s="56" t="s">
        <v>10162</v>
      </c>
      <c r="EI3" s="52" t="s">
        <v>10163</v>
      </c>
      <c r="EJ3" s="48" t="s">
        <v>10164</v>
      </c>
      <c r="EK3" s="56" t="s">
        <v>10188</v>
      </c>
      <c r="EL3" s="52" t="str">
        <f>IFERROR(VLOOKUP(G3, AddressMaster!$A$1:$F$91, 2, FALSE), "")</f>
        <v>4250 ROSWELL RD</v>
      </c>
      <c r="EM3" s="52" t="str">
        <f>IFERROR(IF(VLOOKUP(G3, AddressMaster!$A$1:$F$91, 3, FALSE)=0," ",VLOOKUP(G3, AddressMaster!$A$1:$F$91, 3, FALSE) ),"")</f>
        <v>SUITE 300</v>
      </c>
      <c r="EN3" s="52" t="str">
        <f>IFERROR(VLOOKUP(G3, AddressMaster!$A$1:$F$91, 4, FALSE), "")</f>
        <v>MARIETTA</v>
      </c>
      <c r="EO3" s="56">
        <f>IFERROR(VLOOKUP(G3, AddressMaster!$A$1:$F$91, 6, FALSE), "")</f>
        <v>30062</v>
      </c>
      <c r="EP3" s="52" t="str">
        <f t="shared" ref="EP3:EP10" si="35">G3</f>
        <v>Georgia</v>
      </c>
      <c r="EQ3" s="56" t="str">
        <f t="shared" ref="EQ3:EQ10" ca="1" si="36">TEXT($J$2+60,"mm/dd/yyyy")</f>
        <v>07/05/2022</v>
      </c>
      <c r="ER3" s="52" t="s">
        <v>10152</v>
      </c>
      <c r="ES3" s="52" t="s">
        <v>10152</v>
      </c>
      <c r="ET3" s="52" t="s">
        <v>10029</v>
      </c>
      <c r="EU3" s="52" t="s">
        <v>10030</v>
      </c>
      <c r="EV3" s="52" t="s">
        <v>10189</v>
      </c>
      <c r="EW3" s="52" t="s">
        <v>10032</v>
      </c>
      <c r="EX3" s="52" t="s">
        <v>10033</v>
      </c>
      <c r="EY3" s="52" t="s">
        <v>10034</v>
      </c>
      <c r="EZ3" s="52" t="s">
        <v>10035</v>
      </c>
      <c r="FA3" s="52" t="s">
        <v>10036</v>
      </c>
      <c r="FB3" s="52" t="s">
        <v>10037</v>
      </c>
      <c r="FC3" s="52" t="s">
        <v>10038</v>
      </c>
      <c r="FD3" s="52" t="s">
        <v>10039</v>
      </c>
      <c r="FE3" s="57" t="s">
        <v>10166</v>
      </c>
      <c r="FF3" s="57">
        <v>78575876</v>
      </c>
      <c r="FG3" s="57">
        <v>100</v>
      </c>
      <c r="FH3" s="57">
        <v>100</v>
      </c>
      <c r="FI3" s="48">
        <v>0</v>
      </c>
      <c r="FJ3" s="48">
        <v>0</v>
      </c>
      <c r="FK3" s="48">
        <v>0</v>
      </c>
      <c r="FL3" s="48">
        <v>0</v>
      </c>
      <c r="FM3" s="48">
        <v>0</v>
      </c>
      <c r="FN3" s="48" t="s">
        <v>10152</v>
      </c>
      <c r="FO3" s="57">
        <f t="shared" ref="FO3:FO10" si="37">X3+1</f>
        <v>1000001</v>
      </c>
      <c r="FP3" s="61">
        <f t="shared" ref="FP3:FP10" si="38">Y3</f>
        <v>0</v>
      </c>
      <c r="FQ3" s="48">
        <v>0</v>
      </c>
      <c r="FR3" s="48">
        <f t="shared" ref="FR3:FR10" si="39">AI3</f>
        <v>10</v>
      </c>
      <c r="FS3" s="48">
        <f t="shared" ref="FS3:FS10" si="40">AJ3</f>
        <v>5</v>
      </c>
      <c r="FT3" s="59" t="str">
        <f>IFERROR(VLOOKUP(CF3,PayPlanMaster!BY:CA,2,0),"Full Pay")</f>
        <v>Full Pay</v>
      </c>
      <c r="FU3" s="48" t="str">
        <f>IFERROR(VLOOKUP(G3,PayPlanMaster!A:D,4,FALSE),"")</f>
        <v>Online</v>
      </c>
    </row>
    <row r="4" spans="1:177" ht="24" x14ac:dyDescent="0.3">
      <c r="A4" s="48">
        <v>3</v>
      </c>
      <c r="B4" s="48" t="s">
        <v>10151</v>
      </c>
      <c r="C4" s="48" t="s">
        <v>9949</v>
      </c>
      <c r="D4" s="48" t="s">
        <v>9950</v>
      </c>
      <c r="E4" s="48" t="s">
        <v>9951</v>
      </c>
      <c r="F4" s="48" t="s">
        <v>9952</v>
      </c>
      <c r="G4" s="31" t="s">
        <v>102</v>
      </c>
      <c r="H4" s="49" t="str">
        <f>IFERROR(VLOOKUP(G4, AddressMaster!$A$1:$F$91, 5, FALSE), "")</f>
        <v>Escambia</v>
      </c>
      <c r="I4" s="50" t="str">
        <f t="shared" ca="1" si="14"/>
        <v>Automation3 TROY TESTAlabama_FWCI_05/06/2022</v>
      </c>
      <c r="J4" s="51" t="str">
        <f t="shared" ca="1" si="15"/>
        <v>05/06/2022</v>
      </c>
      <c r="K4" s="48" t="s">
        <v>10152</v>
      </c>
      <c r="L4" s="48">
        <v>2</v>
      </c>
      <c r="M4" s="48">
        <v>1</v>
      </c>
      <c r="N4" s="48" t="s">
        <v>78</v>
      </c>
      <c r="O4" s="52" t="s">
        <v>10153</v>
      </c>
      <c r="P4" s="48" t="s">
        <v>10154</v>
      </c>
      <c r="Q4" s="48" t="s">
        <v>78</v>
      </c>
      <c r="R4" s="48" t="s">
        <v>78</v>
      </c>
      <c r="S4" s="48" t="s">
        <v>78</v>
      </c>
      <c r="T4" s="48">
        <v>0</v>
      </c>
      <c r="U4" s="48">
        <v>0</v>
      </c>
      <c r="V4" s="53" t="s">
        <v>10181</v>
      </c>
      <c r="W4" s="48">
        <v>100</v>
      </c>
      <c r="X4" s="48">
        <v>1000000</v>
      </c>
      <c r="Y4" s="48">
        <v>0</v>
      </c>
      <c r="AC4" s="48">
        <v>1</v>
      </c>
      <c r="AD4" s="48">
        <v>1</v>
      </c>
      <c r="AE4" s="48">
        <v>30000</v>
      </c>
      <c r="AF4" s="48">
        <v>1</v>
      </c>
      <c r="AG4" s="48">
        <v>1</v>
      </c>
      <c r="AH4" s="48">
        <v>10000</v>
      </c>
      <c r="AI4" s="48">
        <v>10</v>
      </c>
      <c r="AJ4" s="48">
        <v>5</v>
      </c>
      <c r="AK4" s="48">
        <v>3</v>
      </c>
      <c r="AL4" s="48">
        <v>2</v>
      </c>
      <c r="AM4" s="48">
        <v>10000</v>
      </c>
      <c r="AN4" s="48" t="s">
        <v>78</v>
      </c>
      <c r="AO4" s="48" t="s">
        <v>78</v>
      </c>
      <c r="AP4" s="48" t="s">
        <v>5</v>
      </c>
      <c r="AQ4" s="48" t="s">
        <v>78</v>
      </c>
      <c r="AR4" s="48" t="s">
        <v>78</v>
      </c>
      <c r="AS4" s="48">
        <v>2</v>
      </c>
      <c r="AT4" s="48">
        <v>2</v>
      </c>
      <c r="AU4" s="48">
        <v>2</v>
      </c>
      <c r="AV4" s="48">
        <v>2</v>
      </c>
      <c r="AW4" s="48">
        <v>2</v>
      </c>
      <c r="AX4" s="48">
        <v>2</v>
      </c>
      <c r="AY4" s="48">
        <v>2</v>
      </c>
      <c r="AZ4" s="48">
        <v>2</v>
      </c>
      <c r="BA4" s="48">
        <v>2</v>
      </c>
      <c r="BB4" s="48">
        <v>2</v>
      </c>
      <c r="BC4" s="48">
        <v>2</v>
      </c>
      <c r="BD4" s="48">
        <v>2</v>
      </c>
      <c r="BE4" s="54" t="s">
        <v>10155</v>
      </c>
      <c r="BF4" s="54" t="s">
        <v>10156</v>
      </c>
      <c r="BG4" s="54" t="s">
        <v>10155</v>
      </c>
      <c r="BH4" s="48" t="s">
        <v>10157</v>
      </c>
      <c r="BI4" s="48" t="s">
        <v>10158</v>
      </c>
      <c r="BJ4" s="55" t="s">
        <v>10249</v>
      </c>
      <c r="BK4" s="53" t="str">
        <f t="shared" si="16"/>
        <v>91111</v>
      </c>
      <c r="BL4" s="48" t="s">
        <v>10152</v>
      </c>
      <c r="BM4" s="48" t="s">
        <v>9972</v>
      </c>
      <c r="BN4" s="48" t="s">
        <v>9973</v>
      </c>
      <c r="BO4" s="48" t="str">
        <f t="shared" si="17"/>
        <v>Alabama</v>
      </c>
      <c r="BP4" s="48" t="str">
        <f>IFERROR(VLOOKUP(G4, AddressMaster!$A$1:$F$91, 5, FALSE), "")</f>
        <v>Escambia</v>
      </c>
      <c r="BQ4" s="52" t="str">
        <f t="shared" ca="1" si="18"/>
        <v>Automation3 TROY TESTAlabama_FWCI_05/06/2022</v>
      </c>
      <c r="BR4" s="51" t="str">
        <f t="shared" ca="1" si="19"/>
        <v>04/23/2021</v>
      </c>
      <c r="BS4" s="48" t="s">
        <v>10152</v>
      </c>
      <c r="BT4" s="48">
        <v>2</v>
      </c>
      <c r="BU4" s="48">
        <v>1</v>
      </c>
      <c r="BV4" s="48" t="s">
        <v>78</v>
      </c>
      <c r="BW4" s="48" t="s">
        <v>10190</v>
      </c>
      <c r="BX4" s="48" t="s">
        <v>10191</v>
      </c>
      <c r="BY4" s="48" t="s">
        <v>78</v>
      </c>
      <c r="BZ4" s="48" t="s">
        <v>78</v>
      </c>
      <c r="CA4" s="48" t="s">
        <v>78</v>
      </c>
      <c r="CB4" s="48">
        <v>0</v>
      </c>
      <c r="CC4" s="48">
        <v>0</v>
      </c>
      <c r="CD4" s="61" t="str">
        <f t="shared" si="20"/>
        <v>91111</v>
      </c>
      <c r="CE4" s="48">
        <v>100</v>
      </c>
      <c r="CF4" s="48">
        <v>1000000</v>
      </c>
      <c r="CG4" s="48">
        <v>0</v>
      </c>
      <c r="CK4" s="48">
        <v>1</v>
      </c>
      <c r="CL4" s="48">
        <v>1</v>
      </c>
      <c r="CM4" s="48">
        <v>30000</v>
      </c>
      <c r="CN4" s="48">
        <v>1</v>
      </c>
      <c r="CO4" s="48">
        <v>1</v>
      </c>
      <c r="CP4" s="48">
        <v>10000</v>
      </c>
      <c r="CQ4" s="48">
        <v>10</v>
      </c>
      <c r="CR4" s="48">
        <v>5</v>
      </c>
      <c r="CS4" s="48">
        <v>3</v>
      </c>
      <c r="CT4" s="48">
        <v>2</v>
      </c>
      <c r="CU4" s="48">
        <v>10000</v>
      </c>
      <c r="CV4" s="48" t="s">
        <v>78</v>
      </c>
      <c r="CW4" s="48" t="s">
        <v>78</v>
      </c>
      <c r="CX4" s="48" t="s">
        <v>5</v>
      </c>
      <c r="CY4" s="48" t="s">
        <v>78</v>
      </c>
      <c r="CZ4" s="48" t="s">
        <v>78</v>
      </c>
      <c r="DA4" s="48">
        <f t="shared" si="21"/>
        <v>2</v>
      </c>
      <c r="DB4" s="48">
        <f t="shared" si="22"/>
        <v>2</v>
      </c>
      <c r="DC4" s="48">
        <f t="shared" si="23"/>
        <v>2</v>
      </c>
      <c r="DD4" s="48">
        <f t="shared" si="24"/>
        <v>2</v>
      </c>
      <c r="DE4" s="48">
        <f t="shared" si="25"/>
        <v>2</v>
      </c>
      <c r="DF4" s="48">
        <f t="shared" si="26"/>
        <v>2</v>
      </c>
      <c r="DG4" s="48">
        <f t="shared" si="27"/>
        <v>2</v>
      </c>
      <c r="DH4" s="48">
        <f t="shared" si="28"/>
        <v>2</v>
      </c>
      <c r="DI4" s="48">
        <f t="shared" si="29"/>
        <v>2</v>
      </c>
      <c r="DJ4" s="48">
        <f t="shared" si="30"/>
        <v>2</v>
      </c>
      <c r="DK4" s="48">
        <f t="shared" si="31"/>
        <v>2</v>
      </c>
      <c r="DL4" s="48">
        <f t="shared" si="32"/>
        <v>2</v>
      </c>
      <c r="DM4" s="54" t="s">
        <v>10155</v>
      </c>
      <c r="DN4" s="54" t="s">
        <v>10156</v>
      </c>
      <c r="DO4" s="54" t="s">
        <v>10155</v>
      </c>
      <c r="DP4" s="48" t="s">
        <v>10159</v>
      </c>
      <c r="DQ4" s="48" t="s">
        <v>10160</v>
      </c>
      <c r="DR4" s="48">
        <f t="shared" ref="DR4:DR10" si="41">IF(DT4=0,1.14,0)</f>
        <v>1.1399999999999999</v>
      </c>
      <c r="DS4" s="48">
        <f t="shared" ref="DS4:DS10" si="42">IF(DU4=0,1.04,0)</f>
        <v>1.04</v>
      </c>
      <c r="DT4" s="48">
        <f t="shared" si="33"/>
        <v>0</v>
      </c>
      <c r="DU4" s="48">
        <f t="shared" si="34"/>
        <v>0</v>
      </c>
      <c r="DV4" s="48">
        <v>3</v>
      </c>
      <c r="DW4" s="48" t="s">
        <v>9983</v>
      </c>
      <c r="DX4" s="48">
        <v>0</v>
      </c>
      <c r="DY4" s="48" t="str">
        <f>IFERROR(VLOOKUP(G4,PayPlanMaster!A:F,5,0),"")</f>
        <v>Excess M-2</v>
      </c>
      <c r="DZ4" s="48" t="s">
        <v>9964</v>
      </c>
      <c r="EA4" s="52" t="s">
        <v>9953</v>
      </c>
      <c r="EB4" s="52" t="s">
        <v>10152</v>
      </c>
      <c r="EC4" s="52" t="str">
        <f>IFERROR(VLOOKUP(G4, AddressMaster!$A$1:$F$91, 2, FALSE), "")</f>
        <v>2091 DOUGLAS AVE</v>
      </c>
      <c r="ED4" s="52" t="str">
        <f>IFERROR(IF(VLOOKUP(G4, AddressMaster!$A$1:$F$91, 3, FALSE)=0," ",VLOOKUP(G4, AddressMaster!$A$1:$F$91, 3, FALSE) ),"")</f>
        <v xml:space="preserve"> </v>
      </c>
      <c r="EE4" s="52" t="str">
        <f>IFERROR(VLOOKUP(G4, AddressMaster!$A$1:$F$91, 4, FALSE), "")</f>
        <v>BREWTON</v>
      </c>
      <c r="EF4" s="56">
        <f>IFERROR(VLOOKUP(G4, AddressMaster!$A$1:$F$91, 6, FALSE), "")</f>
        <v>36426</v>
      </c>
      <c r="EG4" s="56" t="s">
        <v>10161</v>
      </c>
      <c r="EH4" s="56" t="s">
        <v>10162</v>
      </c>
      <c r="EI4" s="52" t="s">
        <v>10163</v>
      </c>
      <c r="EJ4" s="48" t="s">
        <v>10164</v>
      </c>
      <c r="EK4" s="56" t="s">
        <v>10192</v>
      </c>
      <c r="EL4" s="52" t="str">
        <f>IFERROR(VLOOKUP(G4, AddressMaster!$A$1:$F$91, 2, FALSE), "")</f>
        <v>2091 DOUGLAS AVE</v>
      </c>
      <c r="EM4" s="52" t="str">
        <f>IFERROR(IF(VLOOKUP(G4, AddressMaster!$A$1:$F$91, 3, FALSE)=0," ",VLOOKUP(G4, AddressMaster!$A$1:$F$91, 3, FALSE) ),"")</f>
        <v xml:space="preserve"> </v>
      </c>
      <c r="EN4" s="52" t="str">
        <f>IFERROR(VLOOKUP(G4, AddressMaster!$A$1:$F$91, 4, FALSE), "")</f>
        <v>BREWTON</v>
      </c>
      <c r="EO4" s="56">
        <f>IFERROR(VLOOKUP(G4, AddressMaster!$A$1:$F$91, 6, FALSE), "")</f>
        <v>36426</v>
      </c>
      <c r="EP4" s="52" t="str">
        <f t="shared" si="35"/>
        <v>Alabama</v>
      </c>
      <c r="EQ4" s="56" t="str">
        <f t="shared" ca="1" si="36"/>
        <v>07/05/2022</v>
      </c>
      <c r="ER4" s="52" t="s">
        <v>10152</v>
      </c>
      <c r="ES4" s="52" t="s">
        <v>10152</v>
      </c>
      <c r="ET4" s="52" t="s">
        <v>10029</v>
      </c>
      <c r="EU4" s="52" t="s">
        <v>10030</v>
      </c>
      <c r="EV4" s="52" t="s">
        <v>10193</v>
      </c>
      <c r="EW4" s="52" t="s">
        <v>10032</v>
      </c>
      <c r="EX4" s="52" t="s">
        <v>10033</v>
      </c>
      <c r="EY4" s="52" t="s">
        <v>10034</v>
      </c>
      <c r="EZ4" s="52" t="s">
        <v>10035</v>
      </c>
      <c r="FA4" s="52" t="s">
        <v>10036</v>
      </c>
      <c r="FB4" s="52" t="s">
        <v>10037</v>
      </c>
      <c r="FC4" s="52" t="s">
        <v>10038</v>
      </c>
      <c r="FD4" s="52" t="s">
        <v>10039</v>
      </c>
      <c r="FE4" s="57" t="s">
        <v>10166</v>
      </c>
      <c r="FF4" s="57">
        <v>78575876</v>
      </c>
      <c r="FG4" s="57">
        <v>100</v>
      </c>
      <c r="FH4" s="57">
        <v>100</v>
      </c>
      <c r="FI4" s="48">
        <v>0</v>
      </c>
      <c r="FJ4" s="48">
        <v>0</v>
      </c>
      <c r="FK4" s="48">
        <v>0</v>
      </c>
      <c r="FL4" s="48">
        <v>0</v>
      </c>
      <c r="FM4" s="48">
        <v>0</v>
      </c>
      <c r="FN4" s="48" t="s">
        <v>10152</v>
      </c>
      <c r="FO4" s="57">
        <f t="shared" si="37"/>
        <v>1000001</v>
      </c>
      <c r="FP4" s="61">
        <f t="shared" si="38"/>
        <v>0</v>
      </c>
      <c r="FQ4" s="48">
        <v>0</v>
      </c>
      <c r="FR4" s="48">
        <f t="shared" si="39"/>
        <v>10</v>
      </c>
      <c r="FS4" s="48">
        <f t="shared" si="40"/>
        <v>5</v>
      </c>
      <c r="FT4" s="59" t="str">
        <f>IFERROR(VLOOKUP(CF4,PayPlanMaster!BY:CA,2,0),"Full Pay")</f>
        <v>Full Pay</v>
      </c>
      <c r="FU4" s="48" t="str">
        <f>IFERROR(VLOOKUP(G4,PayPlanMaster!A:D,4,FALSE),"")</f>
        <v>Check</v>
      </c>
    </row>
    <row r="5" spans="1:177" ht="24" x14ac:dyDescent="0.3">
      <c r="A5" s="48">
        <v>4</v>
      </c>
      <c r="B5" s="48" t="s">
        <v>10151</v>
      </c>
      <c r="C5" s="48" t="s">
        <v>9949</v>
      </c>
      <c r="D5" s="48" t="s">
        <v>9950</v>
      </c>
      <c r="E5" s="48" t="s">
        <v>9951</v>
      </c>
      <c r="F5" s="48" t="s">
        <v>9952</v>
      </c>
      <c r="G5" s="31" t="s">
        <v>95</v>
      </c>
      <c r="H5" s="49" t="str">
        <f>IFERROR(VLOOKUP(G5, AddressMaster!$A$1:$F$91, 5, FALSE), "")</f>
        <v>Bexar</v>
      </c>
      <c r="I5" s="50" t="str">
        <f t="shared" ca="1" si="14"/>
        <v>Automation4 TROY TESTTexas_FWCI_05/06/2022</v>
      </c>
      <c r="J5" s="51" t="str">
        <f t="shared" ca="1" si="15"/>
        <v>05/06/2022</v>
      </c>
      <c r="K5" s="48" t="s">
        <v>10152</v>
      </c>
      <c r="L5" s="48">
        <v>2</v>
      </c>
      <c r="M5" s="48">
        <v>1</v>
      </c>
      <c r="N5" s="48" t="s">
        <v>78</v>
      </c>
      <c r="O5" s="52" t="s">
        <v>10153</v>
      </c>
      <c r="P5" s="48" t="s">
        <v>10154</v>
      </c>
      <c r="Q5" s="48" t="s">
        <v>78</v>
      </c>
      <c r="R5" s="48" t="s">
        <v>78</v>
      </c>
      <c r="S5" s="48" t="s">
        <v>78</v>
      </c>
      <c r="T5" s="48">
        <v>0</v>
      </c>
      <c r="U5" s="48">
        <v>0</v>
      </c>
      <c r="V5" s="53" t="s">
        <v>10181</v>
      </c>
      <c r="W5" s="48">
        <v>100</v>
      </c>
      <c r="X5" s="48">
        <v>1000000</v>
      </c>
      <c r="Y5" s="48">
        <v>0</v>
      </c>
      <c r="AC5" s="48">
        <v>1</v>
      </c>
      <c r="AD5" s="48">
        <v>1</v>
      </c>
      <c r="AE5" s="48">
        <v>30000</v>
      </c>
      <c r="AF5" s="48">
        <v>1</v>
      </c>
      <c r="AG5" s="48">
        <v>1</v>
      </c>
      <c r="AH5" s="48">
        <v>10000</v>
      </c>
      <c r="AI5" s="48">
        <v>10</v>
      </c>
      <c r="AJ5" s="48">
        <v>5</v>
      </c>
      <c r="AK5" s="48">
        <v>3</v>
      </c>
      <c r="AL5" s="48">
        <v>2</v>
      </c>
      <c r="AM5" s="48">
        <v>10000</v>
      </c>
      <c r="AN5" s="48" t="s">
        <v>78</v>
      </c>
      <c r="AO5" s="48" t="s">
        <v>78</v>
      </c>
      <c r="AP5" s="48" t="s">
        <v>5</v>
      </c>
      <c r="AQ5" s="48" t="s">
        <v>78</v>
      </c>
      <c r="AR5" s="48" t="s">
        <v>78</v>
      </c>
      <c r="AS5" s="48">
        <v>2</v>
      </c>
      <c r="AT5" s="48">
        <v>2</v>
      </c>
      <c r="AU5" s="48">
        <v>2</v>
      </c>
      <c r="AV5" s="48">
        <v>2</v>
      </c>
      <c r="AW5" s="48">
        <v>2</v>
      </c>
      <c r="AX5" s="48">
        <v>2</v>
      </c>
      <c r="AY5" s="48">
        <v>2</v>
      </c>
      <c r="AZ5" s="48">
        <v>2</v>
      </c>
      <c r="BA5" s="48">
        <v>2</v>
      </c>
      <c r="BB5" s="48">
        <v>2</v>
      </c>
      <c r="BC5" s="48">
        <v>2</v>
      </c>
      <c r="BD5" s="48">
        <v>2</v>
      </c>
      <c r="BE5" s="54" t="s">
        <v>10155</v>
      </c>
      <c r="BF5" s="54" t="s">
        <v>10156</v>
      </c>
      <c r="BG5" s="54" t="s">
        <v>10155</v>
      </c>
      <c r="BH5" s="48" t="s">
        <v>10157</v>
      </c>
      <c r="BI5" s="48" t="s">
        <v>10158</v>
      </c>
      <c r="BJ5" s="55" t="s">
        <v>10249</v>
      </c>
      <c r="BK5" s="53" t="str">
        <f t="shared" si="16"/>
        <v>91111</v>
      </c>
      <c r="BL5" s="48" t="s">
        <v>10152</v>
      </c>
      <c r="BM5" s="48" t="s">
        <v>9972</v>
      </c>
      <c r="BN5" s="48" t="s">
        <v>9973</v>
      </c>
      <c r="BO5" s="48" t="str">
        <f t="shared" si="17"/>
        <v>Texas</v>
      </c>
      <c r="BP5" s="48" t="str">
        <f>IFERROR(VLOOKUP(G5, AddressMaster!$A$1:$F$91, 5, FALSE), "")</f>
        <v>Bexar</v>
      </c>
      <c r="BQ5" s="52" t="str">
        <f t="shared" ca="1" si="18"/>
        <v>Automation4 TROY TESTTexas_FWCI_05/06/2022</v>
      </c>
      <c r="BR5" s="51" t="str">
        <f t="shared" ca="1" si="19"/>
        <v>04/23/2021</v>
      </c>
      <c r="BS5" s="48" t="s">
        <v>10152</v>
      </c>
      <c r="BT5" s="48">
        <v>2</v>
      </c>
      <c r="BU5" s="48">
        <v>1</v>
      </c>
      <c r="BV5" s="48" t="s">
        <v>78</v>
      </c>
      <c r="BW5" s="48" t="s">
        <v>10194</v>
      </c>
      <c r="BX5" s="48" t="s">
        <v>10195</v>
      </c>
      <c r="BY5" s="48" t="s">
        <v>78</v>
      </c>
      <c r="BZ5" s="48" t="s">
        <v>78</v>
      </c>
      <c r="CA5" s="48" t="s">
        <v>78</v>
      </c>
      <c r="CB5" s="48">
        <v>0</v>
      </c>
      <c r="CC5" s="48">
        <v>0</v>
      </c>
      <c r="CD5" s="61" t="str">
        <f t="shared" si="20"/>
        <v>91111</v>
      </c>
      <c r="CE5" s="48">
        <v>100</v>
      </c>
      <c r="CF5" s="48">
        <v>1000000</v>
      </c>
      <c r="CG5" s="48">
        <v>0</v>
      </c>
      <c r="CK5" s="48">
        <v>1</v>
      </c>
      <c r="CL5" s="48">
        <v>1</v>
      </c>
      <c r="CM5" s="48">
        <v>30000</v>
      </c>
      <c r="CN5" s="48">
        <v>1</v>
      </c>
      <c r="CO5" s="48">
        <v>1</v>
      </c>
      <c r="CP5" s="48">
        <v>10000</v>
      </c>
      <c r="CQ5" s="48">
        <v>10</v>
      </c>
      <c r="CR5" s="48">
        <v>5</v>
      </c>
      <c r="CS5" s="48">
        <v>3</v>
      </c>
      <c r="CT5" s="48">
        <v>2</v>
      </c>
      <c r="CU5" s="48">
        <v>10000</v>
      </c>
      <c r="CV5" s="48" t="s">
        <v>78</v>
      </c>
      <c r="CW5" s="48" t="s">
        <v>78</v>
      </c>
      <c r="CX5" s="48" t="s">
        <v>5</v>
      </c>
      <c r="CY5" s="48" t="s">
        <v>78</v>
      </c>
      <c r="CZ5" s="48" t="s">
        <v>78</v>
      </c>
      <c r="DA5" s="48">
        <f t="shared" si="21"/>
        <v>2</v>
      </c>
      <c r="DB5" s="48">
        <f t="shared" si="22"/>
        <v>2</v>
      </c>
      <c r="DC5" s="48">
        <f t="shared" si="23"/>
        <v>2</v>
      </c>
      <c r="DD5" s="48">
        <f t="shared" si="24"/>
        <v>2</v>
      </c>
      <c r="DE5" s="48">
        <f t="shared" si="25"/>
        <v>2</v>
      </c>
      <c r="DF5" s="48">
        <f t="shared" si="26"/>
        <v>2</v>
      </c>
      <c r="DG5" s="48">
        <f t="shared" si="27"/>
        <v>2</v>
      </c>
      <c r="DH5" s="48">
        <f t="shared" si="28"/>
        <v>2</v>
      </c>
      <c r="DI5" s="48">
        <f t="shared" si="29"/>
        <v>2</v>
      </c>
      <c r="DJ5" s="48">
        <f t="shared" si="30"/>
        <v>2</v>
      </c>
      <c r="DK5" s="48">
        <f t="shared" si="31"/>
        <v>2</v>
      </c>
      <c r="DL5" s="48">
        <f t="shared" si="32"/>
        <v>2</v>
      </c>
      <c r="DM5" s="54" t="s">
        <v>10155</v>
      </c>
      <c r="DN5" s="54" t="s">
        <v>10156</v>
      </c>
      <c r="DO5" s="54" t="s">
        <v>10155</v>
      </c>
      <c r="DP5" s="48" t="s">
        <v>10159</v>
      </c>
      <c r="DQ5" s="48" t="s">
        <v>10160</v>
      </c>
      <c r="DR5" s="48">
        <f t="shared" si="41"/>
        <v>1.1399999999999999</v>
      </c>
      <c r="DS5" s="48">
        <f t="shared" si="42"/>
        <v>1.04</v>
      </c>
      <c r="DT5" s="48">
        <f t="shared" si="33"/>
        <v>0</v>
      </c>
      <c r="DU5" s="48">
        <f t="shared" si="34"/>
        <v>0</v>
      </c>
      <c r="DV5" s="48">
        <v>3</v>
      </c>
      <c r="DW5" s="48" t="s">
        <v>9983</v>
      </c>
      <c r="DX5" s="48">
        <v>0</v>
      </c>
      <c r="DY5" s="48" t="str">
        <f>IFERROR(VLOOKUP(G5,PayPlanMaster!A:F,5,0),"")</f>
        <v>No Excess</v>
      </c>
      <c r="DZ5" s="48" t="s">
        <v>9964</v>
      </c>
      <c r="EA5" s="52" t="s">
        <v>9953</v>
      </c>
      <c r="EB5" s="52" t="s">
        <v>10152</v>
      </c>
      <c r="EC5" s="52" t="str">
        <f>IFERROR(VLOOKUP(G5, AddressMaster!$A$1:$F$91, 2, FALSE), "")</f>
        <v>4914 NORTHWEST LOOP 410</v>
      </c>
      <c r="ED5" s="52" t="str">
        <f>IFERROR(IF(VLOOKUP(G5, AddressMaster!$A$1:$F$91, 3, FALSE)=0," ",VLOOKUP(G5, AddressMaster!$A$1:$F$91, 3, FALSE) ),"")</f>
        <v xml:space="preserve"> </v>
      </c>
      <c r="EE5" s="52" t="str">
        <f>IFERROR(VLOOKUP(G5, AddressMaster!$A$1:$F$91, 4, FALSE), "")</f>
        <v>SAN ANTONIO</v>
      </c>
      <c r="EF5" s="56">
        <f>IFERROR(VLOOKUP(G5, AddressMaster!$A$1:$F$91, 6, FALSE), "")</f>
        <v>78229</v>
      </c>
      <c r="EG5" s="56" t="s">
        <v>10161</v>
      </c>
      <c r="EH5" s="56" t="s">
        <v>10162</v>
      </c>
      <c r="EI5" s="52" t="s">
        <v>10163</v>
      </c>
      <c r="EJ5" s="48" t="s">
        <v>10164</v>
      </c>
      <c r="EK5" s="56" t="s">
        <v>10196</v>
      </c>
      <c r="EL5" s="52" t="str">
        <f>IFERROR(VLOOKUP(G5, AddressMaster!$A$1:$F$91, 2, FALSE), "")</f>
        <v>4914 NORTHWEST LOOP 410</v>
      </c>
      <c r="EM5" s="52" t="str">
        <f>IFERROR(IF(VLOOKUP(G5, AddressMaster!$A$1:$F$91, 3, FALSE)=0," ",VLOOKUP(G5, AddressMaster!$A$1:$F$91, 3, FALSE) ),"")</f>
        <v xml:space="preserve"> </v>
      </c>
      <c r="EN5" s="52" t="str">
        <f>IFERROR(VLOOKUP(G5, AddressMaster!$A$1:$F$91, 4, FALSE), "")</f>
        <v>SAN ANTONIO</v>
      </c>
      <c r="EO5" s="56">
        <f>IFERROR(VLOOKUP(G5, AddressMaster!$A$1:$F$91, 6, FALSE), "")</f>
        <v>78229</v>
      </c>
      <c r="EP5" s="52" t="str">
        <f t="shared" si="35"/>
        <v>Texas</v>
      </c>
      <c r="EQ5" s="56" t="str">
        <f t="shared" ca="1" si="36"/>
        <v>07/05/2022</v>
      </c>
      <c r="ER5" s="52" t="s">
        <v>10152</v>
      </c>
      <c r="ES5" s="52" t="s">
        <v>10152</v>
      </c>
      <c r="ET5" s="52" t="s">
        <v>10029</v>
      </c>
      <c r="EU5" s="52" t="s">
        <v>10030</v>
      </c>
      <c r="EV5" s="52" t="s">
        <v>10197</v>
      </c>
      <c r="EW5" s="52" t="s">
        <v>10032</v>
      </c>
      <c r="EX5" s="52" t="s">
        <v>10033</v>
      </c>
      <c r="EY5" s="52" t="s">
        <v>10034</v>
      </c>
      <c r="EZ5" s="52" t="s">
        <v>10035</v>
      </c>
      <c r="FA5" s="52" t="s">
        <v>10036</v>
      </c>
      <c r="FB5" s="52" t="s">
        <v>10037</v>
      </c>
      <c r="FC5" s="52" t="s">
        <v>10038</v>
      </c>
      <c r="FD5" s="52" t="s">
        <v>10039</v>
      </c>
      <c r="FE5" s="57" t="s">
        <v>10166</v>
      </c>
      <c r="FF5" s="57">
        <v>78575876</v>
      </c>
      <c r="FG5" s="57">
        <v>100</v>
      </c>
      <c r="FH5" s="57">
        <v>100</v>
      </c>
      <c r="FI5" s="48">
        <v>0</v>
      </c>
      <c r="FJ5" s="48">
        <v>0</v>
      </c>
      <c r="FK5" s="48">
        <v>0</v>
      </c>
      <c r="FL5" s="48">
        <v>0</v>
      </c>
      <c r="FM5" s="48">
        <v>0</v>
      </c>
      <c r="FN5" s="48" t="s">
        <v>10152</v>
      </c>
      <c r="FO5" s="57">
        <f t="shared" si="37"/>
        <v>1000001</v>
      </c>
      <c r="FP5" s="61">
        <f t="shared" si="38"/>
        <v>0</v>
      </c>
      <c r="FQ5" s="48">
        <v>0</v>
      </c>
      <c r="FR5" s="48">
        <f t="shared" si="39"/>
        <v>10</v>
      </c>
      <c r="FS5" s="48">
        <f t="shared" si="40"/>
        <v>5</v>
      </c>
      <c r="FT5" s="59" t="str">
        <f>IFERROR(VLOOKUP(CF5,PayPlanMaster!BY:CA,2,0),"Full Pay")</f>
        <v>Full Pay</v>
      </c>
      <c r="FU5" s="48" t="str">
        <f>IFERROR(VLOOKUP(G5,PayPlanMaster!A:D,4,FALSE),"")</f>
        <v>Check</v>
      </c>
    </row>
    <row r="6" spans="1:177" ht="24" x14ac:dyDescent="0.3">
      <c r="A6" s="48">
        <v>5</v>
      </c>
      <c r="B6" s="48" t="s">
        <v>10151</v>
      </c>
      <c r="C6" s="48" t="s">
        <v>9949</v>
      </c>
      <c r="D6" s="48" t="s">
        <v>9950</v>
      </c>
      <c r="E6" s="48" t="s">
        <v>9951</v>
      </c>
      <c r="F6" s="48" t="s">
        <v>9952</v>
      </c>
      <c r="G6" s="31" t="s">
        <v>106</v>
      </c>
      <c r="H6" s="49" t="str">
        <f>IFERROR(VLOOKUP(G6, AddressMaster!$A$1:$F$91, 5, FALSE), "")</f>
        <v>Wake</v>
      </c>
      <c r="I6" s="50" t="str">
        <f t="shared" ca="1" si="14"/>
        <v>Automation5 TROY TESTNorth Carolina_FWCI_05/06/2022</v>
      </c>
      <c r="J6" s="51" t="str">
        <f t="shared" ca="1" si="15"/>
        <v>05/06/2022</v>
      </c>
      <c r="K6" s="48" t="s">
        <v>10152</v>
      </c>
      <c r="L6" s="48">
        <v>2</v>
      </c>
      <c r="M6" s="48">
        <v>1</v>
      </c>
      <c r="N6" s="48" t="s">
        <v>78</v>
      </c>
      <c r="O6" s="52" t="s">
        <v>10153</v>
      </c>
      <c r="P6" s="48" t="s">
        <v>10154</v>
      </c>
      <c r="Q6" s="48" t="s">
        <v>78</v>
      </c>
      <c r="R6" s="48" t="s">
        <v>78</v>
      </c>
      <c r="S6" s="48" t="s">
        <v>78</v>
      </c>
      <c r="T6" s="48">
        <v>0</v>
      </c>
      <c r="U6" s="48">
        <v>0</v>
      </c>
      <c r="V6" s="53" t="s">
        <v>10181</v>
      </c>
      <c r="W6" s="48">
        <v>100</v>
      </c>
      <c r="X6" s="48">
        <v>1000000</v>
      </c>
      <c r="Y6" s="48">
        <v>0</v>
      </c>
      <c r="AC6" s="48">
        <v>1</v>
      </c>
      <c r="AD6" s="48">
        <v>1</v>
      </c>
      <c r="AE6" s="48">
        <v>30000</v>
      </c>
      <c r="AF6" s="48">
        <v>1</v>
      </c>
      <c r="AG6" s="48">
        <v>1</v>
      </c>
      <c r="AH6" s="48">
        <v>10000</v>
      </c>
      <c r="AI6" s="48">
        <v>10</v>
      </c>
      <c r="AJ6" s="48">
        <v>5</v>
      </c>
      <c r="AK6" s="48">
        <v>3</v>
      </c>
      <c r="AL6" s="48">
        <v>2</v>
      </c>
      <c r="AM6" s="48">
        <v>10000</v>
      </c>
      <c r="AN6" s="48" t="s">
        <v>78</v>
      </c>
      <c r="AO6" s="48" t="s">
        <v>78</v>
      </c>
      <c r="AP6" s="48" t="s">
        <v>5</v>
      </c>
      <c r="AQ6" s="48" t="s">
        <v>78</v>
      </c>
      <c r="AR6" s="48" t="s">
        <v>78</v>
      </c>
      <c r="AS6" s="48">
        <v>2</v>
      </c>
      <c r="AT6" s="48">
        <v>2</v>
      </c>
      <c r="AU6" s="48">
        <v>2</v>
      </c>
      <c r="AV6" s="48">
        <v>2</v>
      </c>
      <c r="AW6" s="48">
        <v>2</v>
      </c>
      <c r="AX6" s="48">
        <v>2</v>
      </c>
      <c r="AY6" s="48">
        <v>2</v>
      </c>
      <c r="AZ6" s="48">
        <v>2</v>
      </c>
      <c r="BA6" s="48">
        <v>2</v>
      </c>
      <c r="BB6" s="48">
        <v>2</v>
      </c>
      <c r="BC6" s="48">
        <v>2</v>
      </c>
      <c r="BD6" s="48">
        <v>2</v>
      </c>
      <c r="BE6" s="54" t="s">
        <v>10155</v>
      </c>
      <c r="BF6" s="54" t="s">
        <v>10156</v>
      </c>
      <c r="BG6" s="54" t="s">
        <v>10155</v>
      </c>
      <c r="BH6" s="48" t="s">
        <v>10157</v>
      </c>
      <c r="BI6" s="48" t="s">
        <v>10158</v>
      </c>
      <c r="BJ6" s="55" t="s">
        <v>10249</v>
      </c>
      <c r="BK6" s="53" t="str">
        <f t="shared" si="16"/>
        <v>91111</v>
      </c>
      <c r="BL6" s="48" t="s">
        <v>10152</v>
      </c>
      <c r="BM6" s="48" t="s">
        <v>9972</v>
      </c>
      <c r="BN6" s="48" t="s">
        <v>9973</v>
      </c>
      <c r="BO6" s="48" t="str">
        <f t="shared" si="17"/>
        <v>North Carolina</v>
      </c>
      <c r="BP6" s="48" t="str">
        <f>IFERROR(VLOOKUP(G6, AddressMaster!$A$1:$F$91, 5, FALSE), "")</f>
        <v>Wake</v>
      </c>
      <c r="BQ6" s="52" t="str">
        <f t="shared" ca="1" si="18"/>
        <v>Automation5 TROY TESTNorth Carolina_FWCI_05/06/2022</v>
      </c>
      <c r="BR6" s="51" t="str">
        <f t="shared" ca="1" si="19"/>
        <v>04/23/2021</v>
      </c>
      <c r="BS6" s="48" t="s">
        <v>10152</v>
      </c>
      <c r="BT6" s="48">
        <v>2</v>
      </c>
      <c r="BU6" s="48">
        <v>1</v>
      </c>
      <c r="BV6" s="48" t="s">
        <v>78</v>
      </c>
      <c r="BW6" s="48" t="s">
        <v>10198</v>
      </c>
      <c r="BX6" s="48" t="s">
        <v>10199</v>
      </c>
      <c r="BY6" s="48" t="s">
        <v>78</v>
      </c>
      <c r="BZ6" s="48" t="s">
        <v>78</v>
      </c>
      <c r="CA6" s="48" t="s">
        <v>78</v>
      </c>
      <c r="CB6" s="48">
        <v>0</v>
      </c>
      <c r="CC6" s="48">
        <v>0</v>
      </c>
      <c r="CD6" s="61" t="str">
        <f t="shared" si="20"/>
        <v>91111</v>
      </c>
      <c r="CE6" s="48">
        <v>100</v>
      </c>
      <c r="CF6" s="48">
        <v>1000000</v>
      </c>
      <c r="CG6" s="48">
        <v>0</v>
      </c>
      <c r="CK6" s="48">
        <v>1</v>
      </c>
      <c r="CL6" s="48">
        <v>1</v>
      </c>
      <c r="CM6" s="48">
        <v>30000</v>
      </c>
      <c r="CN6" s="48">
        <v>1</v>
      </c>
      <c r="CO6" s="48">
        <v>1</v>
      </c>
      <c r="CP6" s="48">
        <v>10000</v>
      </c>
      <c r="CQ6" s="48">
        <v>10</v>
      </c>
      <c r="CR6" s="48">
        <v>5</v>
      </c>
      <c r="CS6" s="48">
        <v>3</v>
      </c>
      <c r="CT6" s="48">
        <v>2</v>
      </c>
      <c r="CU6" s="48">
        <v>10000</v>
      </c>
      <c r="CV6" s="48" t="s">
        <v>78</v>
      </c>
      <c r="CW6" s="48" t="s">
        <v>78</v>
      </c>
      <c r="CX6" s="48" t="s">
        <v>5</v>
      </c>
      <c r="CY6" s="48" t="s">
        <v>78</v>
      </c>
      <c r="CZ6" s="48" t="s">
        <v>78</v>
      </c>
      <c r="DA6" s="48">
        <f t="shared" si="21"/>
        <v>2</v>
      </c>
      <c r="DB6" s="48">
        <f t="shared" si="22"/>
        <v>2</v>
      </c>
      <c r="DC6" s="48">
        <f t="shared" si="23"/>
        <v>2</v>
      </c>
      <c r="DD6" s="48">
        <f t="shared" si="24"/>
        <v>2</v>
      </c>
      <c r="DE6" s="48">
        <f t="shared" si="25"/>
        <v>2</v>
      </c>
      <c r="DF6" s="48">
        <f t="shared" si="26"/>
        <v>2</v>
      </c>
      <c r="DG6" s="48">
        <f t="shared" si="27"/>
        <v>2</v>
      </c>
      <c r="DH6" s="48">
        <f t="shared" si="28"/>
        <v>2</v>
      </c>
      <c r="DI6" s="48">
        <f t="shared" si="29"/>
        <v>2</v>
      </c>
      <c r="DJ6" s="48">
        <f t="shared" si="30"/>
        <v>2</v>
      </c>
      <c r="DK6" s="48">
        <f t="shared" si="31"/>
        <v>2</v>
      </c>
      <c r="DL6" s="48">
        <f t="shared" si="32"/>
        <v>2</v>
      </c>
      <c r="DM6" s="54" t="s">
        <v>10155</v>
      </c>
      <c r="DN6" s="54" t="s">
        <v>10156</v>
      </c>
      <c r="DO6" s="54" t="s">
        <v>10155</v>
      </c>
      <c r="DP6" s="48" t="s">
        <v>10159</v>
      </c>
      <c r="DQ6" s="48" t="s">
        <v>10160</v>
      </c>
      <c r="DR6" s="48">
        <f t="shared" si="41"/>
        <v>1.1399999999999999</v>
      </c>
      <c r="DS6" s="48">
        <f t="shared" si="42"/>
        <v>1.04</v>
      </c>
      <c r="DT6" s="48">
        <f t="shared" si="33"/>
        <v>0</v>
      </c>
      <c r="DU6" s="48">
        <f t="shared" si="34"/>
        <v>0</v>
      </c>
      <c r="DV6" s="48">
        <v>3</v>
      </c>
      <c r="DW6" s="48" t="s">
        <v>9983</v>
      </c>
      <c r="DX6" s="48">
        <v>0</v>
      </c>
      <c r="DY6" s="48" t="str">
        <f>IFERROR(VLOOKUP(G6,PayPlanMaster!A:F,5,0),"")</f>
        <v>Excess M-4</v>
      </c>
      <c r="DZ6" s="48" t="s">
        <v>9964</v>
      </c>
      <c r="EA6" s="52" t="s">
        <v>9953</v>
      </c>
      <c r="EB6" s="52" t="s">
        <v>10152</v>
      </c>
      <c r="EC6" s="52" t="str">
        <f>IFERROR(VLOOKUP(G6, AddressMaster!$A$1:$F$91, 2, FALSE), "")</f>
        <v xml:space="preserve">7055 WHITE OAK RD, </v>
      </c>
      <c r="ED6" s="52" t="str">
        <f>IFERROR(IF(VLOOKUP(G6, AddressMaster!$A$1:$F$91, 3, FALSE)=0," ",VLOOKUP(G6, AddressMaster!$A$1:$F$91, 3, FALSE) ),"")</f>
        <v xml:space="preserve">SUITE A1 </v>
      </c>
      <c r="EE6" s="52" t="str">
        <f>IFERROR(VLOOKUP(G6, AddressMaster!$A$1:$F$91, 4, FALSE), "")</f>
        <v xml:space="preserve">GARNER </v>
      </c>
      <c r="EF6" s="56">
        <f>IFERROR(VLOOKUP(G6, AddressMaster!$A$1:$F$91, 6, FALSE), "")</f>
        <v>27529</v>
      </c>
      <c r="EG6" s="56" t="s">
        <v>10161</v>
      </c>
      <c r="EH6" s="56" t="s">
        <v>10162</v>
      </c>
      <c r="EI6" s="52" t="s">
        <v>10163</v>
      </c>
      <c r="EJ6" s="48" t="s">
        <v>10164</v>
      </c>
      <c r="EK6" s="56" t="s">
        <v>10200</v>
      </c>
      <c r="EL6" s="52" t="str">
        <f>IFERROR(VLOOKUP(G6, AddressMaster!$A$1:$F$91, 2, FALSE), "")</f>
        <v xml:space="preserve">7055 WHITE OAK RD, </v>
      </c>
      <c r="EM6" s="52" t="str">
        <f>IFERROR(IF(VLOOKUP(G6, AddressMaster!$A$1:$F$91, 3, FALSE)=0," ",VLOOKUP(G6, AddressMaster!$A$1:$F$91, 3, FALSE) ),"")</f>
        <v xml:space="preserve">SUITE A1 </v>
      </c>
      <c r="EN6" s="52" t="str">
        <f>IFERROR(VLOOKUP(G6, AddressMaster!$A$1:$F$91, 4, FALSE), "")</f>
        <v xml:space="preserve">GARNER </v>
      </c>
      <c r="EO6" s="56">
        <f>IFERROR(VLOOKUP(G6, AddressMaster!$A$1:$F$91, 6, FALSE), "")</f>
        <v>27529</v>
      </c>
      <c r="EP6" s="52" t="str">
        <f t="shared" si="35"/>
        <v>North Carolina</v>
      </c>
      <c r="EQ6" s="56" t="str">
        <f t="shared" ca="1" si="36"/>
        <v>07/05/2022</v>
      </c>
      <c r="ER6" s="52" t="s">
        <v>10152</v>
      </c>
      <c r="ES6" s="52" t="s">
        <v>10152</v>
      </c>
      <c r="ET6" s="52" t="s">
        <v>10029</v>
      </c>
      <c r="EU6" s="52" t="s">
        <v>10030</v>
      </c>
      <c r="EV6" s="52" t="s">
        <v>10027</v>
      </c>
      <c r="EW6" s="52" t="s">
        <v>10032</v>
      </c>
      <c r="EX6" s="52" t="s">
        <v>10033</v>
      </c>
      <c r="EY6" s="52" t="s">
        <v>10034</v>
      </c>
      <c r="EZ6" s="52" t="s">
        <v>10035</v>
      </c>
      <c r="FA6" s="52" t="s">
        <v>10036</v>
      </c>
      <c r="FB6" s="52" t="s">
        <v>10037</v>
      </c>
      <c r="FC6" s="52" t="s">
        <v>10038</v>
      </c>
      <c r="FD6" s="52" t="s">
        <v>10039</v>
      </c>
      <c r="FE6" s="57" t="s">
        <v>10166</v>
      </c>
      <c r="FF6" s="57">
        <v>78575876</v>
      </c>
      <c r="FG6" s="57">
        <v>100</v>
      </c>
      <c r="FH6" s="57">
        <v>100</v>
      </c>
      <c r="FI6" s="48">
        <v>0</v>
      </c>
      <c r="FJ6" s="48">
        <v>0</v>
      </c>
      <c r="FK6" s="48">
        <v>0</v>
      </c>
      <c r="FL6" s="48">
        <v>0</v>
      </c>
      <c r="FM6" s="48">
        <v>0</v>
      </c>
      <c r="FN6" s="48" t="s">
        <v>10152</v>
      </c>
      <c r="FO6" s="57">
        <f t="shared" si="37"/>
        <v>1000001</v>
      </c>
      <c r="FP6" s="61">
        <f t="shared" si="38"/>
        <v>0</v>
      </c>
      <c r="FQ6" s="48">
        <v>0</v>
      </c>
      <c r="FR6" s="48">
        <f t="shared" si="39"/>
        <v>10</v>
      </c>
      <c r="FS6" s="48">
        <f t="shared" si="40"/>
        <v>5</v>
      </c>
      <c r="FT6" s="59" t="str">
        <f>IFERROR(VLOOKUP(CF6,PayPlanMaster!BY:CA,2,0),"Full Pay")</f>
        <v>Full Pay</v>
      </c>
      <c r="FU6" s="48" t="str">
        <f>IFERROR(VLOOKUP(G6,PayPlanMaster!A:D,4,FALSE),"")</f>
        <v>Online</v>
      </c>
    </row>
    <row r="7" spans="1:177" ht="24" x14ac:dyDescent="0.3">
      <c r="A7" s="48">
        <v>6</v>
      </c>
      <c r="B7" s="48" t="s">
        <v>10151</v>
      </c>
      <c r="C7" s="48" t="s">
        <v>9949</v>
      </c>
      <c r="D7" s="48" t="s">
        <v>9950</v>
      </c>
      <c r="E7" s="48" t="s">
        <v>9951</v>
      </c>
      <c r="F7" s="48" t="s">
        <v>9952</v>
      </c>
      <c r="G7" s="31" t="s">
        <v>107</v>
      </c>
      <c r="H7" s="49" t="str">
        <f>IFERROR(VLOOKUP(G7, AddressMaster!$A$1:$F$91, 5, FALSE), "")</f>
        <v xml:space="preserve"> Berkeley</v>
      </c>
      <c r="I7" s="50" t="str">
        <f t="shared" ca="1" si="14"/>
        <v>Automation6 TROY TESTSouth Carolina_FWCI_05/06/2022</v>
      </c>
      <c r="J7" s="51" t="str">
        <f t="shared" ca="1" si="15"/>
        <v>05/06/2022</v>
      </c>
      <c r="K7" s="48" t="s">
        <v>10152</v>
      </c>
      <c r="L7" s="48">
        <v>2</v>
      </c>
      <c r="M7" s="48">
        <v>1</v>
      </c>
      <c r="N7" s="48" t="s">
        <v>78</v>
      </c>
      <c r="O7" s="52" t="s">
        <v>10153</v>
      </c>
      <c r="P7" s="48" t="s">
        <v>10154</v>
      </c>
      <c r="Q7" s="48" t="s">
        <v>78</v>
      </c>
      <c r="R7" s="48" t="s">
        <v>78</v>
      </c>
      <c r="S7" s="48" t="s">
        <v>78</v>
      </c>
      <c r="T7" s="48">
        <v>0</v>
      </c>
      <c r="U7" s="48">
        <v>0</v>
      </c>
      <c r="V7" s="53" t="s">
        <v>10181</v>
      </c>
      <c r="W7" s="48">
        <v>100</v>
      </c>
      <c r="X7" s="48">
        <v>1000000</v>
      </c>
      <c r="Y7" s="48">
        <v>0</v>
      </c>
      <c r="AC7" s="48">
        <v>1</v>
      </c>
      <c r="AD7" s="48">
        <v>1</v>
      </c>
      <c r="AE7" s="48">
        <v>30000</v>
      </c>
      <c r="AF7" s="48">
        <v>1</v>
      </c>
      <c r="AG7" s="48">
        <v>1</v>
      </c>
      <c r="AH7" s="48">
        <v>10000</v>
      </c>
      <c r="AI7" s="48">
        <v>10</v>
      </c>
      <c r="AJ7" s="48">
        <v>5</v>
      </c>
      <c r="AK7" s="48">
        <v>3</v>
      </c>
      <c r="AL7" s="48">
        <v>2</v>
      </c>
      <c r="AM7" s="48">
        <v>10000</v>
      </c>
      <c r="AN7" s="48" t="s">
        <v>78</v>
      </c>
      <c r="AO7" s="48" t="s">
        <v>78</v>
      </c>
      <c r="AP7" s="48" t="s">
        <v>5</v>
      </c>
      <c r="AQ7" s="48" t="s">
        <v>78</v>
      </c>
      <c r="AR7" s="48" t="s">
        <v>78</v>
      </c>
      <c r="AS7" s="48">
        <v>2</v>
      </c>
      <c r="AT7" s="48">
        <v>2</v>
      </c>
      <c r="AU7" s="48">
        <v>2</v>
      </c>
      <c r="AV7" s="48">
        <v>2</v>
      </c>
      <c r="AW7" s="48">
        <v>2</v>
      </c>
      <c r="AX7" s="48">
        <v>2</v>
      </c>
      <c r="AY7" s="48">
        <v>2</v>
      </c>
      <c r="AZ7" s="48">
        <v>2</v>
      </c>
      <c r="BA7" s="48">
        <v>2</v>
      </c>
      <c r="BB7" s="48">
        <v>2</v>
      </c>
      <c r="BC7" s="48">
        <v>2</v>
      </c>
      <c r="BD7" s="48">
        <v>2</v>
      </c>
      <c r="BE7" s="54" t="s">
        <v>10155</v>
      </c>
      <c r="BF7" s="54" t="s">
        <v>10156</v>
      </c>
      <c r="BG7" s="54" t="s">
        <v>10155</v>
      </c>
      <c r="BH7" s="48" t="s">
        <v>10157</v>
      </c>
      <c r="BI7" s="48" t="s">
        <v>10158</v>
      </c>
      <c r="BJ7" s="55" t="s">
        <v>10249</v>
      </c>
      <c r="BK7" s="53" t="str">
        <f t="shared" si="16"/>
        <v>91111</v>
      </c>
      <c r="BL7" s="48" t="s">
        <v>10152</v>
      </c>
      <c r="BM7" s="48" t="s">
        <v>9972</v>
      </c>
      <c r="BN7" s="48" t="s">
        <v>9973</v>
      </c>
      <c r="BO7" s="48" t="str">
        <f t="shared" si="17"/>
        <v>South Carolina</v>
      </c>
      <c r="BP7" s="48" t="str">
        <f>IFERROR(VLOOKUP(G7, AddressMaster!$A$1:$F$91, 5, FALSE), "")</f>
        <v xml:space="preserve"> Berkeley</v>
      </c>
      <c r="BQ7" s="52" t="str">
        <f t="shared" ca="1" si="18"/>
        <v>Automation6 TROY TESTSouth Carolina_FWCI_05/06/2022</v>
      </c>
      <c r="BR7" s="51" t="str">
        <f t="shared" ca="1" si="19"/>
        <v>04/23/2021</v>
      </c>
      <c r="BS7" s="48" t="s">
        <v>10152</v>
      </c>
      <c r="BT7" s="48">
        <v>2</v>
      </c>
      <c r="BU7" s="48">
        <v>1</v>
      </c>
      <c r="BV7" s="48" t="s">
        <v>78</v>
      </c>
      <c r="BW7" s="48" t="s">
        <v>10201</v>
      </c>
      <c r="BX7" s="48" t="s">
        <v>10202</v>
      </c>
      <c r="BY7" s="48" t="s">
        <v>78</v>
      </c>
      <c r="BZ7" s="48" t="s">
        <v>78</v>
      </c>
      <c r="CA7" s="48" t="s">
        <v>78</v>
      </c>
      <c r="CB7" s="48">
        <v>0</v>
      </c>
      <c r="CC7" s="48">
        <v>0</v>
      </c>
      <c r="CD7" s="61" t="str">
        <f t="shared" si="20"/>
        <v>91111</v>
      </c>
      <c r="CE7" s="48">
        <v>100</v>
      </c>
      <c r="CF7" s="48">
        <v>1000000</v>
      </c>
      <c r="CG7" s="48">
        <v>0</v>
      </c>
      <c r="CK7" s="48">
        <v>1</v>
      </c>
      <c r="CL7" s="48">
        <v>1</v>
      </c>
      <c r="CM7" s="48">
        <v>30000</v>
      </c>
      <c r="CN7" s="48">
        <v>1</v>
      </c>
      <c r="CO7" s="48">
        <v>1</v>
      </c>
      <c r="CP7" s="48">
        <v>10000</v>
      </c>
      <c r="CQ7" s="48">
        <v>10</v>
      </c>
      <c r="CR7" s="48">
        <v>5</v>
      </c>
      <c r="CS7" s="48">
        <v>3</v>
      </c>
      <c r="CT7" s="48">
        <v>2</v>
      </c>
      <c r="CU7" s="48">
        <v>10000</v>
      </c>
      <c r="CV7" s="48" t="s">
        <v>78</v>
      </c>
      <c r="CW7" s="48" t="s">
        <v>78</v>
      </c>
      <c r="CX7" s="48" t="s">
        <v>5</v>
      </c>
      <c r="CY7" s="48" t="s">
        <v>78</v>
      </c>
      <c r="CZ7" s="48" t="s">
        <v>78</v>
      </c>
      <c r="DA7" s="48">
        <f t="shared" si="21"/>
        <v>2</v>
      </c>
      <c r="DB7" s="48">
        <f t="shared" si="22"/>
        <v>2</v>
      </c>
      <c r="DC7" s="48">
        <f t="shared" si="23"/>
        <v>2</v>
      </c>
      <c r="DD7" s="48">
        <f t="shared" si="24"/>
        <v>2</v>
      </c>
      <c r="DE7" s="48">
        <f t="shared" si="25"/>
        <v>2</v>
      </c>
      <c r="DF7" s="48">
        <f t="shared" si="26"/>
        <v>2</v>
      </c>
      <c r="DG7" s="48">
        <f t="shared" si="27"/>
        <v>2</v>
      </c>
      <c r="DH7" s="48">
        <f t="shared" si="28"/>
        <v>2</v>
      </c>
      <c r="DI7" s="48">
        <f t="shared" si="29"/>
        <v>2</v>
      </c>
      <c r="DJ7" s="48">
        <f t="shared" si="30"/>
        <v>2</v>
      </c>
      <c r="DK7" s="48">
        <f t="shared" si="31"/>
        <v>2</v>
      </c>
      <c r="DL7" s="48">
        <f t="shared" si="32"/>
        <v>2</v>
      </c>
      <c r="DM7" s="54" t="s">
        <v>10155</v>
      </c>
      <c r="DN7" s="54" t="s">
        <v>10156</v>
      </c>
      <c r="DO7" s="54" t="s">
        <v>10155</v>
      </c>
      <c r="DP7" s="48" t="s">
        <v>10159</v>
      </c>
      <c r="DQ7" s="48" t="s">
        <v>10160</v>
      </c>
      <c r="DR7" s="48">
        <f t="shared" si="41"/>
        <v>1.1399999999999999</v>
      </c>
      <c r="DS7" s="48">
        <f t="shared" si="42"/>
        <v>1.04</v>
      </c>
      <c r="DT7" s="48">
        <f t="shared" si="33"/>
        <v>0</v>
      </c>
      <c r="DU7" s="48">
        <f t="shared" si="34"/>
        <v>0</v>
      </c>
      <c r="DV7" s="48">
        <v>3</v>
      </c>
      <c r="DW7" s="48" t="s">
        <v>9983</v>
      </c>
      <c r="DX7" s="48">
        <v>0</v>
      </c>
      <c r="DY7" s="48" t="str">
        <f>IFERROR(VLOOKUP(G7,PayPlanMaster!A:F,5,0),"")</f>
        <v>Excess M-2</v>
      </c>
      <c r="DZ7" s="48" t="s">
        <v>9964</v>
      </c>
      <c r="EA7" s="52" t="s">
        <v>9953</v>
      </c>
      <c r="EB7" s="52" t="s">
        <v>10152</v>
      </c>
      <c r="EC7" s="52" t="str">
        <f>IFERROR(VLOOKUP(G7, AddressMaster!$A$1:$F$91, 2, FALSE), "")</f>
        <v xml:space="preserve">7460 RIVERS AVE </v>
      </c>
      <c r="ED7" s="52" t="str">
        <f>IFERROR(IF(VLOOKUP(G7, AddressMaster!$A$1:$F$91, 3, FALSE)=0," ",VLOOKUP(G7, AddressMaster!$A$1:$F$91, 3, FALSE) ),"")</f>
        <v xml:space="preserve"> </v>
      </c>
      <c r="EE7" s="52" t="str">
        <f>IFERROR(VLOOKUP(G7, AddressMaster!$A$1:$F$91, 4, FALSE), "")</f>
        <v>N. CHARLESTON</v>
      </c>
      <c r="EF7" s="56">
        <f>IFERROR(VLOOKUP(G7, AddressMaster!$A$1:$F$91, 6, FALSE), "")</f>
        <v>29406</v>
      </c>
      <c r="EG7" s="56" t="s">
        <v>10161</v>
      </c>
      <c r="EH7" s="56" t="s">
        <v>10162</v>
      </c>
      <c r="EI7" s="52" t="s">
        <v>10163</v>
      </c>
      <c r="EJ7" s="48" t="s">
        <v>10164</v>
      </c>
      <c r="EK7" s="56" t="s">
        <v>10203</v>
      </c>
      <c r="EL7" s="52" t="str">
        <f>IFERROR(VLOOKUP(G7, AddressMaster!$A$1:$F$91, 2, FALSE), "")</f>
        <v xml:space="preserve">7460 RIVERS AVE </v>
      </c>
      <c r="EM7" s="52" t="str">
        <f>IFERROR(IF(VLOOKUP(G7, AddressMaster!$A$1:$F$91, 3, FALSE)=0," ",VLOOKUP(G7, AddressMaster!$A$1:$F$91, 3, FALSE) ),"")</f>
        <v xml:space="preserve"> </v>
      </c>
      <c r="EN7" s="52" t="str">
        <f>IFERROR(VLOOKUP(G7, AddressMaster!$A$1:$F$91, 4, FALSE), "")</f>
        <v>N. CHARLESTON</v>
      </c>
      <c r="EO7" s="56">
        <f>IFERROR(VLOOKUP(G7, AddressMaster!$A$1:$F$91, 6, FALSE), "")</f>
        <v>29406</v>
      </c>
      <c r="EP7" s="52" t="str">
        <f t="shared" si="35"/>
        <v>South Carolina</v>
      </c>
      <c r="EQ7" s="56" t="str">
        <f t="shared" ca="1" si="36"/>
        <v>07/05/2022</v>
      </c>
      <c r="ER7" s="52" t="s">
        <v>10152</v>
      </c>
      <c r="ES7" s="52" t="s">
        <v>10152</v>
      </c>
      <c r="ET7" s="52" t="s">
        <v>10029</v>
      </c>
      <c r="EU7" s="52" t="s">
        <v>10030</v>
      </c>
      <c r="EV7" s="52" t="s">
        <v>10204</v>
      </c>
      <c r="EW7" s="52" t="s">
        <v>10032</v>
      </c>
      <c r="EX7" s="52" t="s">
        <v>10033</v>
      </c>
      <c r="EY7" s="52" t="s">
        <v>10034</v>
      </c>
      <c r="EZ7" s="52" t="s">
        <v>10035</v>
      </c>
      <c r="FA7" s="52" t="s">
        <v>10036</v>
      </c>
      <c r="FB7" s="52" t="s">
        <v>10037</v>
      </c>
      <c r="FC7" s="52" t="s">
        <v>10038</v>
      </c>
      <c r="FD7" s="52" t="s">
        <v>10039</v>
      </c>
      <c r="FE7" s="57" t="s">
        <v>10166</v>
      </c>
      <c r="FF7" s="57">
        <v>78575876</v>
      </c>
      <c r="FG7" s="57">
        <v>100</v>
      </c>
      <c r="FH7" s="57">
        <v>100</v>
      </c>
      <c r="FI7" s="48">
        <v>0</v>
      </c>
      <c r="FJ7" s="48">
        <v>0</v>
      </c>
      <c r="FK7" s="48">
        <v>0</v>
      </c>
      <c r="FL7" s="48">
        <v>0</v>
      </c>
      <c r="FM7" s="48">
        <v>0</v>
      </c>
      <c r="FN7" s="48" t="s">
        <v>10152</v>
      </c>
      <c r="FO7" s="57">
        <f t="shared" si="37"/>
        <v>1000001</v>
      </c>
      <c r="FP7" s="61">
        <f t="shared" si="38"/>
        <v>0</v>
      </c>
      <c r="FQ7" s="48">
        <v>0</v>
      </c>
      <c r="FR7" s="48">
        <f t="shared" si="39"/>
        <v>10</v>
      </c>
      <c r="FS7" s="48">
        <f t="shared" si="40"/>
        <v>5</v>
      </c>
      <c r="FT7" s="59" t="str">
        <f>IFERROR(VLOOKUP(CF7,PayPlanMaster!BY:CA,2,0),"Full Pay")</f>
        <v>Full Pay</v>
      </c>
      <c r="FU7" s="48" t="str">
        <f>IFERROR(VLOOKUP(G7,PayPlanMaster!A:D,4,FALSE),"")</f>
        <v>Online</v>
      </c>
    </row>
    <row r="8" spans="1:177" ht="24" x14ac:dyDescent="0.3">
      <c r="A8" s="48">
        <v>7</v>
      </c>
      <c r="B8" s="48" t="s">
        <v>10151</v>
      </c>
      <c r="C8" s="48" t="s">
        <v>9949</v>
      </c>
      <c r="D8" s="48" t="s">
        <v>9950</v>
      </c>
      <c r="E8" s="48" t="s">
        <v>9951</v>
      </c>
      <c r="F8" s="48" t="s">
        <v>9952</v>
      </c>
      <c r="G8" s="31" t="s">
        <v>9834</v>
      </c>
      <c r="H8" s="49" t="str">
        <f>IFERROR(VLOOKUP(G8, AddressMaster!$A$1:$F$91, 5, FALSE), "")</f>
        <v xml:space="preserve">HAMILTON </v>
      </c>
      <c r="I8" s="50" t="str">
        <f t="shared" ca="1" si="14"/>
        <v>Automation7 TROY TESTTennessee_FWCI_05/06/2022</v>
      </c>
      <c r="J8" s="51" t="str">
        <f t="shared" ca="1" si="15"/>
        <v>05/06/2022</v>
      </c>
      <c r="K8" s="48" t="s">
        <v>10152</v>
      </c>
      <c r="L8" s="48">
        <v>2</v>
      </c>
      <c r="M8" s="48">
        <v>1</v>
      </c>
      <c r="N8" s="48" t="s">
        <v>78</v>
      </c>
      <c r="O8" s="52" t="s">
        <v>10153</v>
      </c>
      <c r="P8" s="48" t="s">
        <v>10154</v>
      </c>
      <c r="Q8" s="48" t="s">
        <v>78</v>
      </c>
      <c r="R8" s="48" t="s">
        <v>78</v>
      </c>
      <c r="S8" s="48" t="s">
        <v>78</v>
      </c>
      <c r="T8" s="48">
        <v>0</v>
      </c>
      <c r="U8" s="48">
        <v>0</v>
      </c>
      <c r="V8" s="53" t="s">
        <v>10181</v>
      </c>
      <c r="W8" s="48">
        <v>100</v>
      </c>
      <c r="X8" s="48">
        <v>1000000</v>
      </c>
      <c r="Y8" s="48">
        <v>0</v>
      </c>
      <c r="AC8" s="48">
        <v>1</v>
      </c>
      <c r="AD8" s="48">
        <v>1</v>
      </c>
      <c r="AE8" s="48">
        <v>30000</v>
      </c>
      <c r="AF8" s="48">
        <v>1</v>
      </c>
      <c r="AG8" s="48">
        <v>1</v>
      </c>
      <c r="AH8" s="48">
        <v>10000</v>
      </c>
      <c r="AI8" s="48">
        <v>10</v>
      </c>
      <c r="AJ8" s="48">
        <v>5</v>
      </c>
      <c r="AK8" s="48">
        <v>3</v>
      </c>
      <c r="AL8" s="48">
        <v>2</v>
      </c>
      <c r="AM8" s="48">
        <v>10000</v>
      </c>
      <c r="AN8" s="48" t="s">
        <v>78</v>
      </c>
      <c r="AO8" s="48" t="s">
        <v>78</v>
      </c>
      <c r="AP8" s="48" t="s">
        <v>5</v>
      </c>
      <c r="AQ8" s="48" t="s">
        <v>78</v>
      </c>
      <c r="AR8" s="48" t="s">
        <v>78</v>
      </c>
      <c r="AS8" s="48">
        <v>2</v>
      </c>
      <c r="AT8" s="48">
        <v>2</v>
      </c>
      <c r="AU8" s="48">
        <v>2</v>
      </c>
      <c r="AV8" s="48">
        <v>2</v>
      </c>
      <c r="AW8" s="48">
        <v>2</v>
      </c>
      <c r="AX8" s="48">
        <v>2</v>
      </c>
      <c r="AY8" s="48">
        <v>2</v>
      </c>
      <c r="AZ8" s="48">
        <v>2</v>
      </c>
      <c r="BA8" s="48">
        <v>2</v>
      </c>
      <c r="BB8" s="48">
        <v>2</v>
      </c>
      <c r="BC8" s="48">
        <v>2</v>
      </c>
      <c r="BD8" s="48">
        <v>2</v>
      </c>
      <c r="BE8" s="54" t="s">
        <v>10155</v>
      </c>
      <c r="BF8" s="54" t="s">
        <v>10156</v>
      </c>
      <c r="BG8" s="54" t="s">
        <v>10155</v>
      </c>
      <c r="BH8" s="48" t="s">
        <v>10157</v>
      </c>
      <c r="BI8" s="48" t="s">
        <v>10158</v>
      </c>
      <c r="BJ8" s="55" t="s">
        <v>10249</v>
      </c>
      <c r="BK8" s="53" t="str">
        <f t="shared" si="16"/>
        <v>91111</v>
      </c>
      <c r="BL8" s="48" t="s">
        <v>10152</v>
      </c>
      <c r="BM8" s="48" t="s">
        <v>9972</v>
      </c>
      <c r="BN8" s="48" t="s">
        <v>9973</v>
      </c>
      <c r="BO8" s="48" t="str">
        <f t="shared" si="17"/>
        <v>Tennessee</v>
      </c>
      <c r="BP8" s="48" t="str">
        <f>IFERROR(VLOOKUP(G8, AddressMaster!$A$1:$F$91, 5, FALSE), "")</f>
        <v xml:space="preserve">HAMILTON </v>
      </c>
      <c r="BQ8" s="52" t="str">
        <f t="shared" ca="1" si="18"/>
        <v>Automation7 TROY TESTTennessee_FWCI_05/06/2022</v>
      </c>
      <c r="BR8" s="51" t="str">
        <f t="shared" ca="1" si="19"/>
        <v>04/23/2021</v>
      </c>
      <c r="BS8" s="48" t="s">
        <v>10152</v>
      </c>
      <c r="BT8" s="48">
        <v>2</v>
      </c>
      <c r="BU8" s="48">
        <v>1</v>
      </c>
      <c r="BV8" s="48" t="s">
        <v>78</v>
      </c>
      <c r="BW8" s="48" t="s">
        <v>10205</v>
      </c>
      <c r="BX8" s="48" t="s">
        <v>10206</v>
      </c>
      <c r="BY8" s="48" t="s">
        <v>78</v>
      </c>
      <c r="BZ8" s="48" t="s">
        <v>78</v>
      </c>
      <c r="CA8" s="48" t="s">
        <v>78</v>
      </c>
      <c r="CB8" s="48">
        <v>0</v>
      </c>
      <c r="CC8" s="48">
        <v>0</v>
      </c>
      <c r="CD8" s="61" t="str">
        <f t="shared" si="20"/>
        <v>91111</v>
      </c>
      <c r="CE8" s="48">
        <v>100</v>
      </c>
      <c r="CF8" s="48">
        <v>1000000</v>
      </c>
      <c r="CG8" s="48">
        <v>0</v>
      </c>
      <c r="CK8" s="48">
        <v>1</v>
      </c>
      <c r="CL8" s="48">
        <v>1</v>
      </c>
      <c r="CM8" s="48">
        <v>30000</v>
      </c>
      <c r="CN8" s="48">
        <v>1</v>
      </c>
      <c r="CO8" s="48">
        <v>1</v>
      </c>
      <c r="CP8" s="48">
        <v>10000</v>
      </c>
      <c r="CQ8" s="48">
        <v>10</v>
      </c>
      <c r="CR8" s="48">
        <v>5</v>
      </c>
      <c r="CS8" s="48">
        <v>3</v>
      </c>
      <c r="CT8" s="48">
        <v>2</v>
      </c>
      <c r="CU8" s="48">
        <v>10000</v>
      </c>
      <c r="CV8" s="48" t="s">
        <v>78</v>
      </c>
      <c r="CW8" s="48" t="s">
        <v>78</v>
      </c>
      <c r="CX8" s="48" t="s">
        <v>5</v>
      </c>
      <c r="CY8" s="48" t="s">
        <v>78</v>
      </c>
      <c r="CZ8" s="48" t="s">
        <v>78</v>
      </c>
      <c r="DA8" s="48">
        <f t="shared" si="21"/>
        <v>2</v>
      </c>
      <c r="DB8" s="48">
        <f t="shared" si="22"/>
        <v>2</v>
      </c>
      <c r="DC8" s="48">
        <f t="shared" si="23"/>
        <v>2</v>
      </c>
      <c r="DD8" s="48">
        <f t="shared" si="24"/>
        <v>2</v>
      </c>
      <c r="DE8" s="48">
        <f t="shared" si="25"/>
        <v>2</v>
      </c>
      <c r="DF8" s="48">
        <f t="shared" si="26"/>
        <v>2</v>
      </c>
      <c r="DG8" s="48">
        <f t="shared" si="27"/>
        <v>2</v>
      </c>
      <c r="DH8" s="48">
        <f t="shared" si="28"/>
        <v>2</v>
      </c>
      <c r="DI8" s="48">
        <f t="shared" si="29"/>
        <v>2</v>
      </c>
      <c r="DJ8" s="48">
        <f t="shared" si="30"/>
        <v>2</v>
      </c>
      <c r="DK8" s="48">
        <f t="shared" si="31"/>
        <v>2</v>
      </c>
      <c r="DL8" s="48">
        <f t="shared" si="32"/>
        <v>2</v>
      </c>
      <c r="DM8" s="54" t="s">
        <v>10155</v>
      </c>
      <c r="DN8" s="54" t="s">
        <v>10156</v>
      </c>
      <c r="DO8" s="54" t="s">
        <v>10155</v>
      </c>
      <c r="DP8" s="48" t="s">
        <v>10159</v>
      </c>
      <c r="DQ8" s="48" t="s">
        <v>10160</v>
      </c>
      <c r="DR8" s="48">
        <f t="shared" si="41"/>
        <v>1.1399999999999999</v>
      </c>
      <c r="DS8" s="48">
        <f t="shared" si="42"/>
        <v>1.04</v>
      </c>
      <c r="DT8" s="48">
        <f t="shared" si="33"/>
        <v>0</v>
      </c>
      <c r="DU8" s="48">
        <f t="shared" si="34"/>
        <v>0</v>
      </c>
      <c r="DV8" s="48">
        <v>3</v>
      </c>
      <c r="DW8" s="48" t="s">
        <v>9983</v>
      </c>
      <c r="DX8" s="48">
        <v>0</v>
      </c>
      <c r="DY8" s="48" t="str">
        <f>IFERROR(VLOOKUP(G8,PayPlanMaster!A:F,5,0),"")</f>
        <v>No Excess</v>
      </c>
      <c r="DZ8" s="48" t="s">
        <v>9964</v>
      </c>
      <c r="EA8" s="52" t="s">
        <v>9953</v>
      </c>
      <c r="EB8" s="52" t="s">
        <v>10152</v>
      </c>
      <c r="EC8" s="52" t="str">
        <f>IFERROR(VLOOKUP(G8, AddressMaster!$A$1:$F$91, 2, FALSE), "")</f>
        <v xml:space="preserve">1853 GUNBARREL ROAD </v>
      </c>
      <c r="ED8" s="52" t="str">
        <f>IFERROR(IF(VLOOKUP(G8, AddressMaster!$A$1:$F$91, 3, FALSE)=0," ",VLOOKUP(G8, AddressMaster!$A$1:$F$91, 3, FALSE) ),"")</f>
        <v xml:space="preserve"> </v>
      </c>
      <c r="EE8" s="52" t="str">
        <f>IFERROR(VLOOKUP(G8, AddressMaster!$A$1:$F$91, 4, FALSE), "")</f>
        <v xml:space="preserve">CHATTANOOGA </v>
      </c>
      <c r="EF8" s="56">
        <f>IFERROR(VLOOKUP(G8, AddressMaster!$A$1:$F$91, 6, FALSE), "")</f>
        <v>37421</v>
      </c>
      <c r="EG8" s="56" t="s">
        <v>10161</v>
      </c>
      <c r="EH8" s="56" t="s">
        <v>10162</v>
      </c>
      <c r="EI8" s="52" t="s">
        <v>10163</v>
      </c>
      <c r="EJ8" s="48" t="s">
        <v>10164</v>
      </c>
      <c r="EK8" s="56" t="s">
        <v>10207</v>
      </c>
      <c r="EL8" s="52" t="str">
        <f>IFERROR(VLOOKUP(G8, AddressMaster!$A$1:$F$91, 2, FALSE), "")</f>
        <v xml:space="preserve">1853 GUNBARREL ROAD </v>
      </c>
      <c r="EM8" s="52" t="str">
        <f>IFERROR(IF(VLOOKUP(G8, AddressMaster!$A$1:$F$91, 3, FALSE)=0," ",VLOOKUP(G8, AddressMaster!$A$1:$F$91, 3, FALSE) ),"")</f>
        <v xml:space="preserve"> </v>
      </c>
      <c r="EN8" s="52" t="str">
        <f>IFERROR(VLOOKUP(G8, AddressMaster!$A$1:$F$91, 4, FALSE), "")</f>
        <v xml:space="preserve">CHATTANOOGA </v>
      </c>
      <c r="EO8" s="56">
        <f>IFERROR(VLOOKUP(G8, AddressMaster!$A$1:$F$91, 6, FALSE), "")</f>
        <v>37421</v>
      </c>
      <c r="EP8" s="52" t="str">
        <f t="shared" si="35"/>
        <v>Tennessee</v>
      </c>
      <c r="EQ8" s="56" t="str">
        <f t="shared" ca="1" si="36"/>
        <v>07/05/2022</v>
      </c>
      <c r="ER8" s="52" t="s">
        <v>10152</v>
      </c>
      <c r="ES8" s="52" t="s">
        <v>10152</v>
      </c>
      <c r="ET8" s="52" t="s">
        <v>10029</v>
      </c>
      <c r="EU8" s="52" t="s">
        <v>10030</v>
      </c>
      <c r="EV8" s="52" t="s">
        <v>10208</v>
      </c>
      <c r="EW8" s="52" t="s">
        <v>10032</v>
      </c>
      <c r="EX8" s="52" t="s">
        <v>10033</v>
      </c>
      <c r="EY8" s="52" t="s">
        <v>10034</v>
      </c>
      <c r="EZ8" s="52" t="s">
        <v>10035</v>
      </c>
      <c r="FA8" s="52" t="s">
        <v>10036</v>
      </c>
      <c r="FB8" s="52" t="s">
        <v>10037</v>
      </c>
      <c r="FC8" s="52" t="s">
        <v>10038</v>
      </c>
      <c r="FD8" s="52" t="s">
        <v>10039</v>
      </c>
      <c r="FE8" s="57" t="s">
        <v>10166</v>
      </c>
      <c r="FF8" s="57">
        <v>78575876</v>
      </c>
      <c r="FG8" s="57">
        <v>100</v>
      </c>
      <c r="FH8" s="57">
        <v>100</v>
      </c>
      <c r="FI8" s="48">
        <v>0</v>
      </c>
      <c r="FJ8" s="48">
        <v>0</v>
      </c>
      <c r="FK8" s="48">
        <v>0</v>
      </c>
      <c r="FL8" s="48">
        <v>0</v>
      </c>
      <c r="FM8" s="48">
        <v>0</v>
      </c>
      <c r="FN8" s="48" t="s">
        <v>10152</v>
      </c>
      <c r="FO8" s="57">
        <f t="shared" si="37"/>
        <v>1000001</v>
      </c>
      <c r="FP8" s="61">
        <f t="shared" si="38"/>
        <v>0</v>
      </c>
      <c r="FQ8" s="48">
        <v>0</v>
      </c>
      <c r="FR8" s="48">
        <f t="shared" si="39"/>
        <v>10</v>
      </c>
      <c r="FS8" s="48">
        <f t="shared" si="40"/>
        <v>5</v>
      </c>
      <c r="FT8" s="59" t="str">
        <f>IFERROR(VLOOKUP(CF8,PayPlanMaster!BY:CA,2,0),"Full Pay")</f>
        <v>Full Pay</v>
      </c>
      <c r="FU8" s="48" t="str">
        <f>IFERROR(VLOOKUP(G8,PayPlanMaster!A:D,4,FALSE),"")</f>
        <v>Check</v>
      </c>
    </row>
    <row r="9" spans="1:177" ht="24" x14ac:dyDescent="0.3">
      <c r="A9" s="48">
        <v>8</v>
      </c>
      <c r="B9" s="48" t="s">
        <v>10151</v>
      </c>
      <c r="C9" s="48" t="s">
        <v>9949</v>
      </c>
      <c r="D9" s="48" t="s">
        <v>9950</v>
      </c>
      <c r="E9" s="48" t="s">
        <v>9951</v>
      </c>
      <c r="F9" s="48" t="s">
        <v>9952</v>
      </c>
      <c r="G9" s="31" t="s">
        <v>9768</v>
      </c>
      <c r="H9" s="49" t="str">
        <f>IFERROR(VLOOKUP(G9, AddressMaster!$A$1:$F$91, 5, FALSE), "")</f>
        <v>Anne Arundel</v>
      </c>
      <c r="I9" s="50" t="str">
        <f t="shared" ca="1" si="14"/>
        <v>Automation8 TROY TESTMaryland_FWCI_05/06/2022</v>
      </c>
      <c r="J9" s="51" t="str">
        <f t="shared" ca="1" si="15"/>
        <v>05/06/2022</v>
      </c>
      <c r="K9" s="48" t="s">
        <v>10152</v>
      </c>
      <c r="L9" s="48">
        <v>2</v>
      </c>
      <c r="M9" s="48">
        <v>1</v>
      </c>
      <c r="N9" s="48" t="s">
        <v>78</v>
      </c>
      <c r="O9" s="52" t="s">
        <v>10153</v>
      </c>
      <c r="P9" s="48" t="s">
        <v>10154</v>
      </c>
      <c r="Q9" s="48" t="s">
        <v>78</v>
      </c>
      <c r="R9" s="48" t="s">
        <v>78</v>
      </c>
      <c r="S9" s="48" t="s">
        <v>78</v>
      </c>
      <c r="T9" s="48">
        <v>0</v>
      </c>
      <c r="U9" s="48">
        <v>0</v>
      </c>
      <c r="V9" s="53" t="s">
        <v>10181</v>
      </c>
      <c r="W9" s="48">
        <v>100</v>
      </c>
      <c r="X9" s="48">
        <v>1000000</v>
      </c>
      <c r="Y9" s="48">
        <v>0</v>
      </c>
      <c r="AC9" s="48">
        <v>1</v>
      </c>
      <c r="AD9" s="48">
        <v>1</v>
      </c>
      <c r="AE9" s="48">
        <v>30000</v>
      </c>
      <c r="AF9" s="48">
        <v>1</v>
      </c>
      <c r="AG9" s="48">
        <v>1</v>
      </c>
      <c r="AH9" s="48">
        <v>10000</v>
      </c>
      <c r="AI9" s="48">
        <v>10</v>
      </c>
      <c r="AJ9" s="48">
        <v>5</v>
      </c>
      <c r="AK9" s="48">
        <v>3</v>
      </c>
      <c r="AL9" s="48">
        <v>2</v>
      </c>
      <c r="AM9" s="48">
        <v>10000</v>
      </c>
      <c r="AN9" s="48" t="s">
        <v>78</v>
      </c>
      <c r="AO9" s="48" t="s">
        <v>78</v>
      </c>
      <c r="AP9" s="48" t="s">
        <v>5</v>
      </c>
      <c r="AQ9" s="48" t="s">
        <v>78</v>
      </c>
      <c r="AR9" s="48" t="s">
        <v>78</v>
      </c>
      <c r="AS9" s="48">
        <v>2</v>
      </c>
      <c r="AT9" s="48">
        <v>2</v>
      </c>
      <c r="AU9" s="48">
        <v>2</v>
      </c>
      <c r="AV9" s="48">
        <v>2</v>
      </c>
      <c r="AW9" s="48">
        <v>2</v>
      </c>
      <c r="AX9" s="48">
        <v>2</v>
      </c>
      <c r="AY9" s="48">
        <v>2</v>
      </c>
      <c r="AZ9" s="48">
        <v>2</v>
      </c>
      <c r="BA9" s="48">
        <v>2</v>
      </c>
      <c r="BB9" s="48">
        <v>2</v>
      </c>
      <c r="BC9" s="48">
        <v>2</v>
      </c>
      <c r="BD9" s="48">
        <v>2</v>
      </c>
      <c r="BE9" s="54" t="s">
        <v>10155</v>
      </c>
      <c r="BF9" s="54" t="s">
        <v>10156</v>
      </c>
      <c r="BG9" s="54" t="s">
        <v>10155</v>
      </c>
      <c r="BH9" s="48" t="s">
        <v>10157</v>
      </c>
      <c r="BI9" s="48" t="s">
        <v>10158</v>
      </c>
      <c r="BJ9" s="55" t="s">
        <v>10249</v>
      </c>
      <c r="BK9" s="53" t="str">
        <f t="shared" si="16"/>
        <v>91111</v>
      </c>
      <c r="BL9" s="48" t="s">
        <v>10152</v>
      </c>
      <c r="BM9" s="48" t="s">
        <v>9972</v>
      </c>
      <c r="BN9" s="48" t="s">
        <v>9973</v>
      </c>
      <c r="BO9" s="48" t="str">
        <f t="shared" si="17"/>
        <v>Maryland</v>
      </c>
      <c r="BP9" s="48" t="str">
        <f>IFERROR(VLOOKUP(G9, AddressMaster!$A$1:$F$91, 5, FALSE), "")</f>
        <v>Anne Arundel</v>
      </c>
      <c r="BQ9" s="52" t="str">
        <f t="shared" ca="1" si="18"/>
        <v>Automation8 TROY TESTMaryland_FWCI_05/06/2022</v>
      </c>
      <c r="BR9" s="51" t="str">
        <f t="shared" ca="1" si="19"/>
        <v>04/23/2021</v>
      </c>
      <c r="BS9" s="48" t="s">
        <v>10152</v>
      </c>
      <c r="BT9" s="48">
        <v>2</v>
      </c>
      <c r="BU9" s="48">
        <v>1</v>
      </c>
      <c r="BV9" s="48" t="s">
        <v>78</v>
      </c>
      <c r="BW9" s="48" t="s">
        <v>10209</v>
      </c>
      <c r="BX9" s="48" t="s">
        <v>10210</v>
      </c>
      <c r="BY9" s="48" t="s">
        <v>78</v>
      </c>
      <c r="BZ9" s="48" t="s">
        <v>78</v>
      </c>
      <c r="CA9" s="48" t="s">
        <v>78</v>
      </c>
      <c r="CB9" s="48">
        <v>0</v>
      </c>
      <c r="CC9" s="48">
        <v>0</v>
      </c>
      <c r="CD9" s="61" t="str">
        <f t="shared" si="20"/>
        <v>91111</v>
      </c>
      <c r="CE9" s="48">
        <v>100</v>
      </c>
      <c r="CF9" s="48">
        <v>1000000</v>
      </c>
      <c r="CG9" s="48">
        <v>0</v>
      </c>
      <c r="CK9" s="48">
        <v>1</v>
      </c>
      <c r="CL9" s="48">
        <v>1</v>
      </c>
      <c r="CM9" s="48">
        <v>30000</v>
      </c>
      <c r="CN9" s="48">
        <v>1</v>
      </c>
      <c r="CO9" s="48">
        <v>1</v>
      </c>
      <c r="CP9" s="48">
        <v>10000</v>
      </c>
      <c r="CQ9" s="48">
        <v>10</v>
      </c>
      <c r="CR9" s="48">
        <v>5</v>
      </c>
      <c r="CS9" s="48">
        <v>3</v>
      </c>
      <c r="CT9" s="48">
        <v>2</v>
      </c>
      <c r="CU9" s="48">
        <v>10000</v>
      </c>
      <c r="CV9" s="48" t="s">
        <v>78</v>
      </c>
      <c r="CW9" s="48" t="s">
        <v>78</v>
      </c>
      <c r="CX9" s="48" t="s">
        <v>5</v>
      </c>
      <c r="CY9" s="48" t="s">
        <v>78</v>
      </c>
      <c r="CZ9" s="48" t="s">
        <v>78</v>
      </c>
      <c r="DA9" s="48">
        <f t="shared" si="21"/>
        <v>2</v>
      </c>
      <c r="DB9" s="48">
        <f t="shared" si="22"/>
        <v>2</v>
      </c>
      <c r="DC9" s="48">
        <f t="shared" si="23"/>
        <v>2</v>
      </c>
      <c r="DD9" s="48">
        <f t="shared" si="24"/>
        <v>2</v>
      </c>
      <c r="DE9" s="48">
        <f t="shared" si="25"/>
        <v>2</v>
      </c>
      <c r="DF9" s="48">
        <f t="shared" si="26"/>
        <v>2</v>
      </c>
      <c r="DG9" s="48">
        <f t="shared" si="27"/>
        <v>2</v>
      </c>
      <c r="DH9" s="48">
        <f t="shared" si="28"/>
        <v>2</v>
      </c>
      <c r="DI9" s="48">
        <f t="shared" si="29"/>
        <v>2</v>
      </c>
      <c r="DJ9" s="48">
        <f t="shared" si="30"/>
        <v>2</v>
      </c>
      <c r="DK9" s="48">
        <f t="shared" si="31"/>
        <v>2</v>
      </c>
      <c r="DL9" s="48">
        <f t="shared" si="32"/>
        <v>2</v>
      </c>
      <c r="DM9" s="54" t="s">
        <v>10155</v>
      </c>
      <c r="DN9" s="54" t="s">
        <v>10156</v>
      </c>
      <c r="DO9" s="54" t="s">
        <v>10155</v>
      </c>
      <c r="DP9" s="48" t="s">
        <v>10159</v>
      </c>
      <c r="DQ9" s="48" t="s">
        <v>10160</v>
      </c>
      <c r="DR9" s="48">
        <f t="shared" si="41"/>
        <v>1.1399999999999999</v>
      </c>
      <c r="DS9" s="48">
        <f t="shared" si="42"/>
        <v>1.04</v>
      </c>
      <c r="DT9" s="48">
        <f t="shared" si="33"/>
        <v>0</v>
      </c>
      <c r="DU9" s="48">
        <f t="shared" si="34"/>
        <v>0</v>
      </c>
      <c r="DV9" s="48">
        <v>3</v>
      </c>
      <c r="DW9" s="48" t="s">
        <v>9983</v>
      </c>
      <c r="DX9" s="48">
        <v>0</v>
      </c>
      <c r="DY9" s="48" t="str">
        <f>IFERROR(VLOOKUP(G9,PayPlanMaster!A:F,5,0),"")</f>
        <v>No Excess</v>
      </c>
      <c r="DZ9" s="48" t="s">
        <v>9964</v>
      </c>
      <c r="EA9" s="52" t="s">
        <v>9953</v>
      </c>
      <c r="EB9" s="52" t="s">
        <v>10152</v>
      </c>
      <c r="EC9" s="52" t="str">
        <f>IFERROR(VLOOKUP(G9, AddressMaster!$A$1:$F$91, 2, FALSE), "")</f>
        <v xml:space="preserve">1061 ANNAPOLIS MALL </v>
      </c>
      <c r="ED9" s="52" t="str">
        <f>IFERROR(IF(VLOOKUP(G9, AddressMaster!$A$1:$F$91, 3, FALSE)=0," ",VLOOKUP(G9, AddressMaster!$A$1:$F$91, 3, FALSE) ),"")</f>
        <v xml:space="preserve"> </v>
      </c>
      <c r="EE9" s="52" t="str">
        <f>IFERROR(VLOOKUP(G9, AddressMaster!$A$1:$F$91, 4, FALSE), "")</f>
        <v>ANNAPOLIs</v>
      </c>
      <c r="EF9" s="56">
        <f>IFERROR(VLOOKUP(G9, AddressMaster!$A$1:$F$91, 6, FALSE), "")</f>
        <v>21401</v>
      </c>
      <c r="EG9" s="56" t="s">
        <v>10161</v>
      </c>
      <c r="EH9" s="56" t="s">
        <v>10162</v>
      </c>
      <c r="EI9" s="52" t="s">
        <v>10163</v>
      </c>
      <c r="EJ9" s="48" t="s">
        <v>10164</v>
      </c>
      <c r="EK9" s="56" t="s">
        <v>10211</v>
      </c>
      <c r="EL9" s="52" t="str">
        <f>IFERROR(VLOOKUP(G9, AddressMaster!$A$1:$F$91, 2, FALSE), "")</f>
        <v xml:space="preserve">1061 ANNAPOLIS MALL </v>
      </c>
      <c r="EM9" s="52" t="str">
        <f>IFERROR(IF(VLOOKUP(G9, AddressMaster!$A$1:$F$91, 3, FALSE)=0," ",VLOOKUP(G9, AddressMaster!$A$1:$F$91, 3, FALSE) ),"")</f>
        <v xml:space="preserve"> </v>
      </c>
      <c r="EN9" s="52" t="str">
        <f>IFERROR(VLOOKUP(G9, AddressMaster!$A$1:$F$91, 4, FALSE), "")</f>
        <v>ANNAPOLIs</v>
      </c>
      <c r="EO9" s="56">
        <f>IFERROR(VLOOKUP(G9, AddressMaster!$A$1:$F$91, 6, FALSE), "")</f>
        <v>21401</v>
      </c>
      <c r="EP9" s="52" t="str">
        <f t="shared" si="35"/>
        <v>Maryland</v>
      </c>
      <c r="EQ9" s="56" t="str">
        <f t="shared" ca="1" si="36"/>
        <v>07/05/2022</v>
      </c>
      <c r="ER9" s="52" t="s">
        <v>10152</v>
      </c>
      <c r="ES9" s="52" t="s">
        <v>10152</v>
      </c>
      <c r="ET9" s="52" t="s">
        <v>10029</v>
      </c>
      <c r="EU9" s="52" t="s">
        <v>10030</v>
      </c>
      <c r="EV9" s="52" t="s">
        <v>10212</v>
      </c>
      <c r="EW9" s="52" t="s">
        <v>10032</v>
      </c>
      <c r="EX9" s="52" t="s">
        <v>10033</v>
      </c>
      <c r="EY9" s="52" t="s">
        <v>10034</v>
      </c>
      <c r="EZ9" s="52" t="s">
        <v>10035</v>
      </c>
      <c r="FA9" s="52" t="s">
        <v>10036</v>
      </c>
      <c r="FB9" s="52" t="s">
        <v>10037</v>
      </c>
      <c r="FC9" s="52" t="s">
        <v>10038</v>
      </c>
      <c r="FD9" s="52" t="s">
        <v>10039</v>
      </c>
      <c r="FE9" s="57" t="s">
        <v>10166</v>
      </c>
      <c r="FF9" s="57">
        <v>78575876</v>
      </c>
      <c r="FG9" s="57">
        <v>100</v>
      </c>
      <c r="FH9" s="57">
        <v>100</v>
      </c>
      <c r="FI9" s="48">
        <v>0</v>
      </c>
      <c r="FJ9" s="48">
        <v>0</v>
      </c>
      <c r="FK9" s="48">
        <v>0</v>
      </c>
      <c r="FL9" s="48">
        <v>0</v>
      </c>
      <c r="FM9" s="48">
        <v>0</v>
      </c>
      <c r="FN9" s="48" t="s">
        <v>10152</v>
      </c>
      <c r="FO9" s="57">
        <f t="shared" si="37"/>
        <v>1000001</v>
      </c>
      <c r="FP9" s="61">
        <f t="shared" si="38"/>
        <v>0</v>
      </c>
      <c r="FQ9" s="48">
        <v>0</v>
      </c>
      <c r="FR9" s="48">
        <f t="shared" si="39"/>
        <v>10</v>
      </c>
      <c r="FS9" s="48">
        <f t="shared" si="40"/>
        <v>5</v>
      </c>
      <c r="FT9" s="59" t="str">
        <f>IFERROR(VLOOKUP(CF9,PayPlanMaster!BY:CA,2,0),"Full Pay")</f>
        <v>Full Pay</v>
      </c>
      <c r="FU9" s="48" t="str">
        <f>IFERROR(VLOOKUP(G9,PayPlanMaster!A:D,4,FALSE),"")</f>
        <v>Check</v>
      </c>
    </row>
    <row r="10" spans="1:177" ht="24" x14ac:dyDescent="0.3">
      <c r="A10" s="48">
        <v>9</v>
      </c>
      <c r="B10" s="48" t="s">
        <v>10151</v>
      </c>
      <c r="C10" s="48" t="s">
        <v>9949</v>
      </c>
      <c r="D10" s="48" t="s">
        <v>9950</v>
      </c>
      <c r="E10" s="48" t="s">
        <v>9951</v>
      </c>
      <c r="F10" s="48" t="s">
        <v>9952</v>
      </c>
      <c r="G10" s="31" t="s">
        <v>9844</v>
      </c>
      <c r="H10" s="49" t="str">
        <f>IFERROR(VLOOKUP(G10, AddressMaster!$A$1:$F$91, 5, FALSE), "")</f>
        <v>Henrico</v>
      </c>
      <c r="I10" s="50" t="str">
        <f t="shared" ca="1" si="14"/>
        <v>Automation9 TROY TESTVirginia_FWCI_05/06/2022</v>
      </c>
      <c r="J10" s="51" t="str">
        <f t="shared" ca="1" si="15"/>
        <v>05/06/2022</v>
      </c>
      <c r="K10" s="48" t="s">
        <v>10152</v>
      </c>
      <c r="L10" s="48">
        <v>2</v>
      </c>
      <c r="M10" s="48">
        <v>1</v>
      </c>
      <c r="N10" s="48" t="s">
        <v>78</v>
      </c>
      <c r="O10" s="52" t="s">
        <v>10153</v>
      </c>
      <c r="P10" s="48" t="s">
        <v>10154</v>
      </c>
      <c r="Q10" s="48" t="s">
        <v>78</v>
      </c>
      <c r="R10" s="48" t="s">
        <v>78</v>
      </c>
      <c r="S10" s="48" t="s">
        <v>78</v>
      </c>
      <c r="T10" s="48">
        <v>0</v>
      </c>
      <c r="U10" s="48">
        <v>0</v>
      </c>
      <c r="V10" s="53" t="s">
        <v>10181</v>
      </c>
      <c r="W10" s="48">
        <v>100</v>
      </c>
      <c r="X10" s="48">
        <v>1000000</v>
      </c>
      <c r="Y10" s="48">
        <v>0</v>
      </c>
      <c r="AC10" s="48">
        <v>1</v>
      </c>
      <c r="AD10" s="48">
        <v>1</v>
      </c>
      <c r="AE10" s="48">
        <v>30000</v>
      </c>
      <c r="AF10" s="48">
        <v>1</v>
      </c>
      <c r="AG10" s="48">
        <v>1</v>
      </c>
      <c r="AH10" s="48">
        <v>10000</v>
      </c>
      <c r="AI10" s="48">
        <v>10</v>
      </c>
      <c r="AJ10" s="48">
        <v>5</v>
      </c>
      <c r="AK10" s="48">
        <v>3</v>
      </c>
      <c r="AL10" s="48">
        <v>2</v>
      </c>
      <c r="AM10" s="48">
        <v>10000</v>
      </c>
      <c r="AN10" s="48" t="s">
        <v>78</v>
      </c>
      <c r="AO10" s="48" t="s">
        <v>78</v>
      </c>
      <c r="AP10" s="48" t="s">
        <v>5</v>
      </c>
      <c r="AQ10" s="48" t="s">
        <v>78</v>
      </c>
      <c r="AR10" s="48" t="s">
        <v>78</v>
      </c>
      <c r="AS10" s="48">
        <v>2</v>
      </c>
      <c r="AT10" s="48">
        <v>2</v>
      </c>
      <c r="AU10" s="48">
        <v>2</v>
      </c>
      <c r="AV10" s="48">
        <v>2</v>
      </c>
      <c r="AW10" s="48">
        <v>2</v>
      </c>
      <c r="AX10" s="48">
        <v>2</v>
      </c>
      <c r="AY10" s="48">
        <v>2</v>
      </c>
      <c r="AZ10" s="48">
        <v>2</v>
      </c>
      <c r="BA10" s="48">
        <v>2</v>
      </c>
      <c r="BB10" s="48">
        <v>2</v>
      </c>
      <c r="BC10" s="48">
        <v>2</v>
      </c>
      <c r="BD10" s="48">
        <v>2</v>
      </c>
      <c r="BE10" s="54" t="s">
        <v>10155</v>
      </c>
      <c r="BF10" s="54" t="s">
        <v>10156</v>
      </c>
      <c r="BG10" s="54" t="s">
        <v>10155</v>
      </c>
      <c r="BH10" s="48" t="s">
        <v>10157</v>
      </c>
      <c r="BI10" s="48" t="s">
        <v>10158</v>
      </c>
      <c r="BJ10" s="55" t="s">
        <v>10249</v>
      </c>
      <c r="BK10" s="53" t="str">
        <f t="shared" si="16"/>
        <v>91111</v>
      </c>
      <c r="BL10" s="48" t="s">
        <v>10152</v>
      </c>
      <c r="BM10" s="48" t="s">
        <v>9972</v>
      </c>
      <c r="BN10" s="48" t="s">
        <v>9973</v>
      </c>
      <c r="BO10" s="48" t="str">
        <f t="shared" si="17"/>
        <v>Virginia</v>
      </c>
      <c r="BP10" s="48" t="str">
        <f>IFERROR(VLOOKUP(G10, AddressMaster!$A$1:$F$91, 5, FALSE), "")</f>
        <v>Henrico</v>
      </c>
      <c r="BQ10" s="52" t="str">
        <f t="shared" ca="1" si="18"/>
        <v>Automation9 TROY TESTVirginia_FWCI_05/06/2022</v>
      </c>
      <c r="BR10" s="51" t="str">
        <f t="shared" ca="1" si="19"/>
        <v>04/23/2021</v>
      </c>
      <c r="BS10" s="48" t="s">
        <v>10152</v>
      </c>
      <c r="BT10" s="48">
        <v>2</v>
      </c>
      <c r="BU10" s="48">
        <v>1</v>
      </c>
      <c r="BV10" s="48" t="s">
        <v>78</v>
      </c>
      <c r="BW10" s="48" t="s">
        <v>10213</v>
      </c>
      <c r="BX10" s="48" t="s">
        <v>10214</v>
      </c>
      <c r="BY10" s="48" t="s">
        <v>78</v>
      </c>
      <c r="BZ10" s="48" t="s">
        <v>78</v>
      </c>
      <c r="CA10" s="48" t="s">
        <v>78</v>
      </c>
      <c r="CB10" s="48">
        <v>0</v>
      </c>
      <c r="CC10" s="48">
        <v>0</v>
      </c>
      <c r="CD10" s="61" t="str">
        <f t="shared" si="20"/>
        <v>91111</v>
      </c>
      <c r="CE10" s="48">
        <v>100</v>
      </c>
      <c r="CF10" s="48">
        <v>1000000</v>
      </c>
      <c r="CG10" s="48">
        <v>0</v>
      </c>
      <c r="CK10" s="48">
        <v>1</v>
      </c>
      <c r="CL10" s="48">
        <v>1</v>
      </c>
      <c r="CM10" s="48">
        <v>30000</v>
      </c>
      <c r="CN10" s="48">
        <v>1</v>
      </c>
      <c r="CO10" s="48">
        <v>1</v>
      </c>
      <c r="CP10" s="48">
        <v>10000</v>
      </c>
      <c r="CQ10" s="48">
        <v>10</v>
      </c>
      <c r="CR10" s="48">
        <v>5</v>
      </c>
      <c r="CS10" s="48">
        <v>3</v>
      </c>
      <c r="CT10" s="48">
        <v>2</v>
      </c>
      <c r="CU10" s="48">
        <v>10000</v>
      </c>
      <c r="CV10" s="48" t="s">
        <v>78</v>
      </c>
      <c r="CW10" s="48" t="s">
        <v>78</v>
      </c>
      <c r="CX10" s="48" t="s">
        <v>5</v>
      </c>
      <c r="CY10" s="48" t="s">
        <v>78</v>
      </c>
      <c r="CZ10" s="48" t="s">
        <v>78</v>
      </c>
      <c r="DA10" s="48">
        <f t="shared" si="21"/>
        <v>2</v>
      </c>
      <c r="DB10" s="48">
        <f t="shared" si="22"/>
        <v>2</v>
      </c>
      <c r="DC10" s="48">
        <f t="shared" si="23"/>
        <v>2</v>
      </c>
      <c r="DD10" s="48">
        <f t="shared" si="24"/>
        <v>2</v>
      </c>
      <c r="DE10" s="48">
        <f t="shared" si="25"/>
        <v>2</v>
      </c>
      <c r="DF10" s="48">
        <f t="shared" si="26"/>
        <v>2</v>
      </c>
      <c r="DG10" s="48">
        <f t="shared" si="27"/>
        <v>2</v>
      </c>
      <c r="DH10" s="48">
        <f t="shared" si="28"/>
        <v>2</v>
      </c>
      <c r="DI10" s="48">
        <f t="shared" si="29"/>
        <v>2</v>
      </c>
      <c r="DJ10" s="48">
        <f t="shared" si="30"/>
        <v>2</v>
      </c>
      <c r="DK10" s="48">
        <f t="shared" si="31"/>
        <v>2</v>
      </c>
      <c r="DL10" s="48">
        <f t="shared" si="32"/>
        <v>2</v>
      </c>
      <c r="DM10" s="54" t="s">
        <v>10155</v>
      </c>
      <c r="DN10" s="54" t="s">
        <v>10156</v>
      </c>
      <c r="DO10" s="54" t="s">
        <v>10155</v>
      </c>
      <c r="DP10" s="48" t="s">
        <v>10159</v>
      </c>
      <c r="DQ10" s="48" t="s">
        <v>10160</v>
      </c>
      <c r="DR10" s="48">
        <f t="shared" si="41"/>
        <v>1.1399999999999999</v>
      </c>
      <c r="DS10" s="48">
        <f t="shared" si="42"/>
        <v>1.04</v>
      </c>
      <c r="DT10" s="48">
        <f t="shared" si="33"/>
        <v>0</v>
      </c>
      <c r="DU10" s="48">
        <f t="shared" si="34"/>
        <v>0</v>
      </c>
      <c r="DV10" s="48">
        <v>3</v>
      </c>
      <c r="DW10" s="48" t="s">
        <v>9983</v>
      </c>
      <c r="DX10" s="48">
        <v>0</v>
      </c>
      <c r="DY10" s="48" t="str">
        <f>IFERROR(VLOOKUP(G10,PayPlanMaster!A:F,5,0),"")</f>
        <v>Excess M-4</v>
      </c>
      <c r="DZ10" s="48" t="s">
        <v>9964</v>
      </c>
      <c r="EA10" s="52" t="s">
        <v>9953</v>
      </c>
      <c r="EB10" s="52" t="s">
        <v>10152</v>
      </c>
      <c r="EC10" s="52" t="str">
        <f>IFERROR(VLOOKUP(G10, AddressMaster!$A$1:$F$91, 2, FALSE), "")</f>
        <v xml:space="preserve">7340 FOREST HILL AVENUE </v>
      </c>
      <c r="ED10" s="52" t="str">
        <f>IFERROR(IF(VLOOKUP(G10, AddressMaster!$A$1:$F$91, 3, FALSE)=0," ",VLOOKUP(G10, AddressMaster!$A$1:$F$91, 3, FALSE) ),"")</f>
        <v xml:space="preserve"> </v>
      </c>
      <c r="EE10" s="52" t="str">
        <f>IFERROR(VLOOKUP(G10, AddressMaster!$A$1:$F$91, 4, FALSE), "")</f>
        <v xml:space="preserve">RICHMOND </v>
      </c>
      <c r="EF10" s="56">
        <f>IFERROR(VLOOKUP(G10, AddressMaster!$A$1:$F$91, 6, FALSE), "")</f>
        <v>23225</v>
      </c>
      <c r="EG10" s="56" t="s">
        <v>10161</v>
      </c>
      <c r="EH10" s="56" t="s">
        <v>10162</v>
      </c>
      <c r="EI10" s="52" t="s">
        <v>10163</v>
      </c>
      <c r="EJ10" s="48" t="s">
        <v>10164</v>
      </c>
      <c r="EK10" s="56" t="s">
        <v>10215</v>
      </c>
      <c r="EL10" s="52" t="str">
        <f>IFERROR(VLOOKUP(G10, AddressMaster!$A$1:$F$91, 2, FALSE), "")</f>
        <v xml:space="preserve">7340 FOREST HILL AVENUE </v>
      </c>
      <c r="EM10" s="52" t="str">
        <f>IFERROR(IF(VLOOKUP(G10, AddressMaster!$A$1:$F$91, 3, FALSE)=0," ",VLOOKUP(G10, AddressMaster!$A$1:$F$91, 3, FALSE) ),"")</f>
        <v xml:space="preserve"> </v>
      </c>
      <c r="EN10" s="52" t="str">
        <f>IFERROR(VLOOKUP(G10, AddressMaster!$A$1:$F$91, 4, FALSE), "")</f>
        <v xml:space="preserve">RICHMOND </v>
      </c>
      <c r="EO10" s="56">
        <f>IFERROR(VLOOKUP(G10, AddressMaster!$A$1:$F$91, 6, FALSE), "")</f>
        <v>23225</v>
      </c>
      <c r="EP10" s="52" t="str">
        <f t="shared" si="35"/>
        <v>Virginia</v>
      </c>
      <c r="EQ10" s="56" t="str">
        <f t="shared" ca="1" si="36"/>
        <v>07/05/2022</v>
      </c>
      <c r="ER10" s="52" t="s">
        <v>10152</v>
      </c>
      <c r="ES10" s="52" t="s">
        <v>10152</v>
      </c>
      <c r="ET10" s="52" t="s">
        <v>10029</v>
      </c>
      <c r="EU10" s="52" t="s">
        <v>10030</v>
      </c>
      <c r="EV10" s="52" t="s">
        <v>10216</v>
      </c>
      <c r="EW10" s="52" t="s">
        <v>10032</v>
      </c>
      <c r="EX10" s="52" t="s">
        <v>10033</v>
      </c>
      <c r="EY10" s="52" t="s">
        <v>10034</v>
      </c>
      <c r="EZ10" s="52" t="s">
        <v>10035</v>
      </c>
      <c r="FA10" s="52" t="s">
        <v>10036</v>
      </c>
      <c r="FB10" s="52" t="s">
        <v>10037</v>
      </c>
      <c r="FC10" s="52" t="s">
        <v>10038</v>
      </c>
      <c r="FD10" s="52" t="s">
        <v>10039</v>
      </c>
      <c r="FE10" s="57" t="s">
        <v>10166</v>
      </c>
      <c r="FF10" s="57">
        <v>78575876</v>
      </c>
      <c r="FG10" s="57">
        <v>100</v>
      </c>
      <c r="FH10" s="57">
        <v>100</v>
      </c>
      <c r="FI10" s="48">
        <v>0</v>
      </c>
      <c r="FJ10" s="48">
        <v>0</v>
      </c>
      <c r="FK10" s="48">
        <v>0</v>
      </c>
      <c r="FL10" s="48">
        <v>0</v>
      </c>
      <c r="FM10" s="48">
        <v>0</v>
      </c>
      <c r="FN10" s="48" t="s">
        <v>10152</v>
      </c>
      <c r="FO10" s="57">
        <f t="shared" si="37"/>
        <v>1000001</v>
      </c>
      <c r="FP10" s="61">
        <f t="shared" si="38"/>
        <v>0</v>
      </c>
      <c r="FQ10" s="48">
        <v>0</v>
      </c>
      <c r="FR10" s="48">
        <f t="shared" si="39"/>
        <v>10</v>
      </c>
      <c r="FS10" s="48">
        <f t="shared" si="40"/>
        <v>5</v>
      </c>
      <c r="FT10" s="59" t="str">
        <f>IFERROR(VLOOKUP(CF10,PayPlanMaster!BY:CA,2,0),"Full Pay")</f>
        <v>Full Pay</v>
      </c>
      <c r="FU10" s="48" t="str">
        <f>IFERROR(VLOOKUP(G10,PayPlanMaster!A:D,4,FALSE),"")</f>
        <v>Check</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6117-864A-4F1F-9A77-1DD45063D8EB}">
  <sheetPr codeName="Sheet3"/>
  <dimension ref="A1:D6"/>
  <sheetViews>
    <sheetView workbookViewId="0">
      <selection activeCell="C17" sqref="C17"/>
    </sheetView>
  </sheetViews>
  <sheetFormatPr defaultRowHeight="14.4" x14ac:dyDescent="0.3"/>
  <cols>
    <col min="1" max="1" width="8.88671875" style="7"/>
    <col min="2" max="2" width="10" style="19" customWidth="1"/>
    <col min="3" max="3" width="93.44140625" style="8" customWidth="1"/>
    <col min="4" max="16384" width="8.88671875" style="7"/>
  </cols>
  <sheetData>
    <row r="1" spans="1:4" x14ac:dyDescent="0.3">
      <c r="A1" s="13" t="s">
        <v>0</v>
      </c>
      <c r="B1" s="17" t="s">
        <v>1</v>
      </c>
      <c r="C1" s="14" t="s">
        <v>2</v>
      </c>
      <c r="D1" s="13" t="s">
        <v>3</v>
      </c>
    </row>
    <row r="2" spans="1:4" ht="20.399999999999999" customHeight="1" x14ac:dyDescent="0.3">
      <c r="A2" s="15">
        <v>1</v>
      </c>
      <c r="B2" s="18">
        <v>91155</v>
      </c>
      <c r="C2" s="16" t="s">
        <v>12</v>
      </c>
      <c r="D2" s="15" t="s">
        <v>5</v>
      </c>
    </row>
    <row r="3" spans="1:4" ht="28.8" x14ac:dyDescent="0.3">
      <c r="A3" s="15">
        <v>2</v>
      </c>
      <c r="B3" s="18">
        <v>91155</v>
      </c>
      <c r="C3" s="16" t="s">
        <v>11</v>
      </c>
      <c r="D3" s="15" t="s">
        <v>5</v>
      </c>
    </row>
    <row r="4" spans="1:4" ht="28.8" x14ac:dyDescent="0.3">
      <c r="A4" s="15">
        <v>3</v>
      </c>
      <c r="B4" s="18">
        <v>91155</v>
      </c>
      <c r="C4" s="16" t="s">
        <v>22</v>
      </c>
      <c r="D4" s="15" t="s">
        <v>5</v>
      </c>
    </row>
    <row r="5" spans="1:4" x14ac:dyDescent="0.3">
      <c r="A5" s="15">
        <v>4</v>
      </c>
      <c r="B5" s="18">
        <v>91155</v>
      </c>
      <c r="C5" s="16" t="s">
        <v>7</v>
      </c>
      <c r="D5" s="15" t="s">
        <v>5</v>
      </c>
    </row>
    <row r="6" spans="1:4" ht="28.8" x14ac:dyDescent="0.3">
      <c r="A6" s="15">
        <v>5</v>
      </c>
      <c r="B6" s="18">
        <v>91155</v>
      </c>
      <c r="C6" s="16" t="s">
        <v>8</v>
      </c>
      <c r="D6" s="15" t="s">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8796-BB76-4A1E-9268-C04FA468B627}">
  <sheetPr codeName="Sheet4"/>
  <dimension ref="A1:D9"/>
  <sheetViews>
    <sheetView workbookViewId="0">
      <selection activeCell="C15" sqref="C15"/>
    </sheetView>
  </sheetViews>
  <sheetFormatPr defaultRowHeight="14.4" x14ac:dyDescent="0.3"/>
  <cols>
    <col min="1" max="1" width="5.77734375" customWidth="1"/>
    <col min="2" max="2" width="9.88671875" customWidth="1"/>
    <col min="3" max="3" width="74.77734375" style="8" customWidth="1"/>
  </cols>
  <sheetData>
    <row r="1" spans="1:4" s="7" customFormat="1" x14ac:dyDescent="0.3">
      <c r="A1" s="13" t="s">
        <v>0</v>
      </c>
      <c r="B1" s="17" t="s">
        <v>1</v>
      </c>
      <c r="C1" s="14" t="s">
        <v>2</v>
      </c>
      <c r="D1" s="13" t="s">
        <v>3</v>
      </c>
    </row>
    <row r="2" spans="1:4" ht="28.8" x14ac:dyDescent="0.3">
      <c r="A2" s="20">
        <v>1</v>
      </c>
      <c r="B2" s="20">
        <v>91315</v>
      </c>
      <c r="C2" s="16" t="s">
        <v>15</v>
      </c>
      <c r="D2" s="20" t="s">
        <v>5</v>
      </c>
    </row>
    <row r="3" spans="1:4" x14ac:dyDescent="0.3">
      <c r="A3" s="20">
        <v>2</v>
      </c>
      <c r="B3" s="20">
        <v>91315</v>
      </c>
      <c r="C3" s="16" t="s">
        <v>16</v>
      </c>
      <c r="D3" s="20" t="s">
        <v>5</v>
      </c>
    </row>
    <row r="4" spans="1:4" x14ac:dyDescent="0.3">
      <c r="A4" s="20">
        <v>3</v>
      </c>
      <c r="B4" s="20">
        <v>91315</v>
      </c>
      <c r="C4" s="16" t="s">
        <v>4</v>
      </c>
      <c r="D4" s="20" t="s">
        <v>5</v>
      </c>
    </row>
    <row r="5" spans="1:4" x14ac:dyDescent="0.3">
      <c r="A5" s="20">
        <v>4</v>
      </c>
      <c r="B5" s="20">
        <v>91315</v>
      </c>
      <c r="C5" s="16" t="s">
        <v>13</v>
      </c>
      <c r="D5" s="20" t="s">
        <v>5</v>
      </c>
    </row>
    <row r="6" spans="1:4" ht="28.8" customHeight="1" x14ac:dyDescent="0.3">
      <c r="A6" s="20">
        <v>5</v>
      </c>
      <c r="B6" s="20">
        <v>91315</v>
      </c>
      <c r="C6" s="16" t="s">
        <v>22</v>
      </c>
      <c r="D6" s="20" t="s">
        <v>5</v>
      </c>
    </row>
    <row r="7" spans="1:4" x14ac:dyDescent="0.3">
      <c r="A7" s="20">
        <v>6</v>
      </c>
      <c r="B7" s="20">
        <v>91315</v>
      </c>
      <c r="C7" s="16" t="s">
        <v>7</v>
      </c>
      <c r="D7" s="20" t="s">
        <v>5</v>
      </c>
    </row>
    <row r="8" spans="1:4" ht="15.6" customHeight="1" x14ac:dyDescent="0.3">
      <c r="A8" s="20">
        <v>7</v>
      </c>
      <c r="B8" s="20">
        <v>91315</v>
      </c>
      <c r="C8" s="16" t="s">
        <v>14</v>
      </c>
      <c r="D8" s="20" t="s">
        <v>5</v>
      </c>
    </row>
    <row r="9" spans="1:4" ht="43.2" x14ac:dyDescent="0.3">
      <c r="A9" s="20">
        <v>8</v>
      </c>
      <c r="B9" s="20">
        <v>91315</v>
      </c>
      <c r="C9" s="16" t="s">
        <v>8</v>
      </c>
      <c r="D9" s="20" t="s">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ACCF-563C-4DA8-99F1-A4BD24F29D31}">
  <sheetPr codeName="Sheet5"/>
  <dimension ref="A1:D6"/>
  <sheetViews>
    <sheetView workbookViewId="0">
      <selection activeCell="C12" sqref="C12"/>
    </sheetView>
  </sheetViews>
  <sheetFormatPr defaultRowHeight="14.4" x14ac:dyDescent="0.3"/>
  <cols>
    <col min="1" max="1" width="6.77734375" customWidth="1"/>
    <col min="2" max="2" width="9.5546875" customWidth="1"/>
    <col min="3" max="3" width="83.77734375" style="8" customWidth="1"/>
  </cols>
  <sheetData>
    <row r="1" spans="1:4" s="7" customFormat="1" x14ac:dyDescent="0.3">
      <c r="A1" s="13" t="s">
        <v>0</v>
      </c>
      <c r="B1" s="17" t="s">
        <v>1</v>
      </c>
      <c r="C1" s="14" t="s">
        <v>2</v>
      </c>
      <c r="D1" s="13" t="s">
        <v>3</v>
      </c>
    </row>
    <row r="2" spans="1:4" x14ac:dyDescent="0.3">
      <c r="A2" s="20">
        <v>1</v>
      </c>
      <c r="B2" s="20">
        <v>91342</v>
      </c>
      <c r="C2" s="16" t="s">
        <v>4</v>
      </c>
      <c r="D2" s="20" t="s">
        <v>5</v>
      </c>
    </row>
    <row r="3" spans="1:4" ht="12" customHeight="1" x14ac:dyDescent="0.3">
      <c r="A3" s="20">
        <v>2</v>
      </c>
      <c r="B3" s="20">
        <v>91342</v>
      </c>
      <c r="C3" s="16" t="s">
        <v>13</v>
      </c>
      <c r="D3" s="20" t="s">
        <v>5</v>
      </c>
    </row>
    <row r="4" spans="1:4" ht="28.8" customHeight="1" x14ac:dyDescent="0.3">
      <c r="A4" s="20">
        <v>3</v>
      </c>
      <c r="B4" s="20">
        <v>91342</v>
      </c>
      <c r="C4" s="16" t="s">
        <v>22</v>
      </c>
      <c r="D4" s="20" t="s">
        <v>5</v>
      </c>
    </row>
    <row r="5" spans="1:4" x14ac:dyDescent="0.3">
      <c r="A5" s="20">
        <v>4</v>
      </c>
      <c r="B5" s="20">
        <v>91342</v>
      </c>
      <c r="C5" s="16" t="s">
        <v>7</v>
      </c>
      <c r="D5" s="20" t="s">
        <v>5</v>
      </c>
    </row>
    <row r="6" spans="1:4" ht="43.2" x14ac:dyDescent="0.3">
      <c r="A6" s="20">
        <v>5</v>
      </c>
      <c r="B6" s="20">
        <v>91342</v>
      </c>
      <c r="C6" s="16" t="s">
        <v>8</v>
      </c>
      <c r="D6" s="20"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615F-CA57-45A2-99EC-E5314F213D03}">
  <sheetPr codeName="Sheet6"/>
  <dimension ref="A1:D6"/>
  <sheetViews>
    <sheetView workbookViewId="0">
      <selection activeCell="C17" sqref="C17"/>
    </sheetView>
  </sheetViews>
  <sheetFormatPr defaultRowHeight="14.4" x14ac:dyDescent="0.3"/>
  <cols>
    <col min="1" max="1" width="5.88671875" customWidth="1"/>
    <col min="3" max="3" width="113" style="8" customWidth="1"/>
  </cols>
  <sheetData>
    <row r="1" spans="1:4" s="7" customFormat="1" x14ac:dyDescent="0.3">
      <c r="A1" s="13" t="s">
        <v>0</v>
      </c>
      <c r="B1" s="17" t="s">
        <v>1</v>
      </c>
      <c r="C1" s="14" t="s">
        <v>2</v>
      </c>
      <c r="D1" s="13" t="s">
        <v>3</v>
      </c>
    </row>
    <row r="2" spans="1:4" x14ac:dyDescent="0.3">
      <c r="A2" s="20">
        <v>1</v>
      </c>
      <c r="B2" s="20">
        <v>91340</v>
      </c>
      <c r="C2" s="16" t="s">
        <v>4</v>
      </c>
      <c r="D2" s="20" t="s">
        <v>5</v>
      </c>
    </row>
    <row r="3" spans="1:4" x14ac:dyDescent="0.3">
      <c r="A3" s="20">
        <v>2</v>
      </c>
      <c r="B3" s="20">
        <v>91340</v>
      </c>
      <c r="C3" s="16" t="s">
        <v>13</v>
      </c>
      <c r="D3" s="20" t="s">
        <v>5</v>
      </c>
    </row>
    <row r="4" spans="1:4" ht="28.8" x14ac:dyDescent="0.3">
      <c r="A4" s="20">
        <v>3</v>
      </c>
      <c r="B4" s="20">
        <v>91340</v>
      </c>
      <c r="C4" s="16" t="s">
        <v>22</v>
      </c>
      <c r="D4" s="20" t="s">
        <v>5</v>
      </c>
    </row>
    <row r="5" spans="1:4" x14ac:dyDescent="0.3">
      <c r="A5" s="20">
        <v>4</v>
      </c>
      <c r="B5" s="20">
        <v>91340</v>
      </c>
      <c r="C5" s="16" t="s">
        <v>7</v>
      </c>
      <c r="D5" s="20" t="s">
        <v>5</v>
      </c>
    </row>
    <row r="6" spans="1:4" ht="28.8" x14ac:dyDescent="0.3">
      <c r="A6" s="20">
        <v>5</v>
      </c>
      <c r="B6" s="20">
        <v>91340</v>
      </c>
      <c r="C6" s="16" t="s">
        <v>8</v>
      </c>
      <c r="D6" s="20"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215D-2655-4113-B318-96E9E371DF54}">
  <sheetPr codeName="Sheet7"/>
  <dimension ref="A1:D4"/>
  <sheetViews>
    <sheetView workbookViewId="0">
      <selection activeCell="C14" sqref="C14"/>
    </sheetView>
  </sheetViews>
  <sheetFormatPr defaultRowHeight="14.4" x14ac:dyDescent="0.3"/>
  <cols>
    <col min="3" max="3" width="83.33203125" style="4" customWidth="1"/>
  </cols>
  <sheetData>
    <row r="1" spans="1:4" s="7" customFormat="1" x14ac:dyDescent="0.3">
      <c r="A1" s="13" t="s">
        <v>0</v>
      </c>
      <c r="B1" s="17" t="s">
        <v>1</v>
      </c>
      <c r="C1" s="21" t="s">
        <v>2</v>
      </c>
      <c r="D1" s="13" t="s">
        <v>3</v>
      </c>
    </row>
    <row r="2" spans="1:4" ht="28.8" x14ac:dyDescent="0.3">
      <c r="A2" s="20">
        <v>1</v>
      </c>
      <c r="B2" s="20">
        <v>91341</v>
      </c>
      <c r="C2" s="22" t="s">
        <v>23</v>
      </c>
      <c r="D2" s="20" t="s">
        <v>5</v>
      </c>
    </row>
    <row r="3" spans="1:4" x14ac:dyDescent="0.3">
      <c r="A3" s="20">
        <v>2</v>
      </c>
      <c r="B3" s="20">
        <v>91341</v>
      </c>
      <c r="C3" s="22" t="s">
        <v>24</v>
      </c>
      <c r="D3" s="20" t="s">
        <v>5</v>
      </c>
    </row>
    <row r="4" spans="1:4" ht="43.2" x14ac:dyDescent="0.3">
      <c r="A4" s="20">
        <v>3</v>
      </c>
      <c r="B4" s="20">
        <v>91341</v>
      </c>
      <c r="C4" s="22" t="s">
        <v>26</v>
      </c>
      <c r="D4" s="20"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2DB-1543-4E30-ACF1-E5B2998D94C8}">
  <dimension ref="A1:D4"/>
  <sheetViews>
    <sheetView workbookViewId="0">
      <selection sqref="A1:D1"/>
    </sheetView>
  </sheetViews>
  <sheetFormatPr defaultRowHeight="14.4" x14ac:dyDescent="0.3"/>
  <cols>
    <col min="1" max="1" width="5.33203125" customWidth="1"/>
    <col min="2" max="2" width="12.21875" customWidth="1"/>
    <col min="3" max="3" width="71.6640625" style="24" customWidth="1"/>
  </cols>
  <sheetData>
    <row r="1" spans="1:4" s="7" customFormat="1" x14ac:dyDescent="0.3">
      <c r="A1" s="13" t="s">
        <v>0</v>
      </c>
      <c r="B1" s="17" t="s">
        <v>1</v>
      </c>
      <c r="C1" s="23" t="s">
        <v>2</v>
      </c>
      <c r="D1" s="13" t="s">
        <v>3</v>
      </c>
    </row>
    <row r="2" spans="1:4" x14ac:dyDescent="0.3">
      <c r="A2">
        <v>1</v>
      </c>
      <c r="B2">
        <v>91343</v>
      </c>
      <c r="C2" s="24" t="s">
        <v>25</v>
      </c>
      <c r="D2" t="s">
        <v>5</v>
      </c>
    </row>
    <row r="3" spans="1:4" ht="43.2" x14ac:dyDescent="0.3">
      <c r="A3">
        <v>2</v>
      </c>
      <c r="B3">
        <v>91343</v>
      </c>
      <c r="C3" s="24" t="s">
        <v>23</v>
      </c>
      <c r="D3" t="s">
        <v>5</v>
      </c>
    </row>
    <row r="4" spans="1:4" x14ac:dyDescent="0.3">
      <c r="A4">
        <v>3</v>
      </c>
      <c r="B4">
        <v>91343</v>
      </c>
      <c r="C4" s="24" t="s">
        <v>24</v>
      </c>
      <c r="D4"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FFCD-0EC7-47B1-9801-0631CE07BD74}">
  <sheetPr codeName="Sheet8"/>
  <dimension ref="A1:D6"/>
  <sheetViews>
    <sheetView workbookViewId="0">
      <selection sqref="A1:XFD1"/>
    </sheetView>
  </sheetViews>
  <sheetFormatPr defaultRowHeight="14.4" x14ac:dyDescent="0.3"/>
  <cols>
    <col min="1" max="1" width="5.109375" customWidth="1"/>
    <col min="2" max="2" width="10.109375" customWidth="1"/>
    <col min="3" max="3" width="73" style="8" customWidth="1"/>
  </cols>
  <sheetData>
    <row r="1" spans="1:4" x14ac:dyDescent="0.3">
      <c r="A1" s="13" t="s">
        <v>0</v>
      </c>
      <c r="B1" s="17" t="s">
        <v>1</v>
      </c>
      <c r="C1" s="23" t="s">
        <v>2</v>
      </c>
      <c r="D1" s="13" t="s">
        <v>3</v>
      </c>
    </row>
    <row r="2" spans="1:4" ht="28.8" x14ac:dyDescent="0.3">
      <c r="A2">
        <v>1</v>
      </c>
      <c r="B2">
        <v>91405</v>
      </c>
      <c r="C2" s="8" t="s">
        <v>33</v>
      </c>
      <c r="D2" t="s">
        <v>5</v>
      </c>
    </row>
    <row r="3" spans="1:4" x14ac:dyDescent="0.3">
      <c r="A3">
        <v>2</v>
      </c>
      <c r="B3">
        <v>91405</v>
      </c>
      <c r="C3" s="8" t="s">
        <v>34</v>
      </c>
      <c r="D3" t="s">
        <v>5</v>
      </c>
    </row>
    <row r="4" spans="1:4" ht="28.8" x14ac:dyDescent="0.3">
      <c r="A4">
        <v>3</v>
      </c>
      <c r="B4">
        <v>91405</v>
      </c>
      <c r="C4" s="8" t="s">
        <v>35</v>
      </c>
      <c r="D4" t="s">
        <v>5</v>
      </c>
    </row>
    <row r="5" spans="1:4" ht="28.8" x14ac:dyDescent="0.3">
      <c r="A5">
        <v>4</v>
      </c>
      <c r="B5">
        <v>91405</v>
      </c>
      <c r="C5" s="8" t="s">
        <v>23</v>
      </c>
      <c r="D5" t="s">
        <v>5</v>
      </c>
    </row>
    <row r="6" spans="1:4" x14ac:dyDescent="0.3">
      <c r="A6">
        <v>5</v>
      </c>
      <c r="B6">
        <v>91405</v>
      </c>
      <c r="C6" s="8" t="s">
        <v>24</v>
      </c>
      <c r="D6" t="s">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4B83-50A6-4883-A68A-B82AA8045DDD}">
  <sheetPr codeName="Sheet9"/>
  <dimension ref="A1:D4"/>
  <sheetViews>
    <sheetView workbookViewId="0">
      <selection activeCell="C3" sqref="C3"/>
    </sheetView>
  </sheetViews>
  <sheetFormatPr defaultRowHeight="14.4" x14ac:dyDescent="0.3"/>
  <cols>
    <col min="2" max="2" width="10" customWidth="1"/>
    <col min="3" max="3" width="89.109375" style="8" customWidth="1"/>
  </cols>
  <sheetData>
    <row r="1" spans="1:4" x14ac:dyDescent="0.3">
      <c r="A1" s="13" t="s">
        <v>0</v>
      </c>
      <c r="B1" s="17" t="s">
        <v>1</v>
      </c>
      <c r="C1" s="23" t="s">
        <v>2</v>
      </c>
      <c r="D1" s="13" t="s">
        <v>3</v>
      </c>
    </row>
    <row r="2" spans="1:4" ht="28.8" x14ac:dyDescent="0.3">
      <c r="A2">
        <v>1</v>
      </c>
      <c r="B2">
        <v>91436</v>
      </c>
      <c r="C2" s="8" t="s">
        <v>23</v>
      </c>
      <c r="D2" t="s">
        <v>5</v>
      </c>
    </row>
    <row r="3" spans="1:4" x14ac:dyDescent="0.3">
      <c r="A3">
        <v>2</v>
      </c>
      <c r="B3">
        <v>91436</v>
      </c>
      <c r="C3" s="8" t="s">
        <v>24</v>
      </c>
      <c r="D3" t="s">
        <v>5</v>
      </c>
    </row>
    <row r="4" spans="1:4" ht="43.2" x14ac:dyDescent="0.3">
      <c r="A4">
        <v>3</v>
      </c>
      <c r="B4">
        <v>91436</v>
      </c>
      <c r="C4" s="8" t="s">
        <v>26</v>
      </c>
      <c r="D4" t="s">
        <v>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CDA8-129C-493C-95AE-ABF082DC9290}">
  <dimension ref="A1:D10"/>
  <sheetViews>
    <sheetView workbookViewId="0">
      <selection sqref="A1:XFD1"/>
    </sheetView>
  </sheetViews>
  <sheetFormatPr defaultRowHeight="14.4" x14ac:dyDescent="0.3"/>
  <cols>
    <col min="1" max="1" width="6.21875" customWidth="1"/>
    <col min="2" max="2" width="10" customWidth="1"/>
    <col min="3" max="3" width="45.5546875" customWidth="1"/>
  </cols>
  <sheetData>
    <row r="1" spans="1:4" x14ac:dyDescent="0.3">
      <c r="A1" s="13" t="s">
        <v>0</v>
      </c>
      <c r="B1" s="17" t="s">
        <v>1</v>
      </c>
      <c r="C1" s="23" t="s">
        <v>2</v>
      </c>
      <c r="D1" s="13" t="s">
        <v>3</v>
      </c>
    </row>
    <row r="2" spans="1:4" x14ac:dyDescent="0.3">
      <c r="A2">
        <v>1</v>
      </c>
      <c r="B2">
        <v>91481</v>
      </c>
      <c r="C2" s="8" t="s">
        <v>24</v>
      </c>
      <c r="D2" t="s">
        <v>5</v>
      </c>
    </row>
    <row r="10" spans="1:4" x14ac:dyDescent="0.3">
      <c r="B10"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4-B04B-4078-88A8-59B1EFD378F5}">
  <dimension ref="A1:D5"/>
  <sheetViews>
    <sheetView workbookViewId="0">
      <selection sqref="A1:XFD1"/>
    </sheetView>
  </sheetViews>
  <sheetFormatPr defaultRowHeight="14.4" x14ac:dyDescent="0.3"/>
  <cols>
    <col min="3" max="3" width="60.6640625" style="8" customWidth="1"/>
  </cols>
  <sheetData>
    <row r="1" spans="1:4" x14ac:dyDescent="0.3">
      <c r="A1" s="13" t="s">
        <v>0</v>
      </c>
      <c r="B1" s="17" t="s">
        <v>1</v>
      </c>
      <c r="C1" s="23" t="s">
        <v>2</v>
      </c>
      <c r="D1" s="13" t="s">
        <v>3</v>
      </c>
    </row>
    <row r="2" spans="1:4" x14ac:dyDescent="0.3">
      <c r="A2">
        <v>1</v>
      </c>
      <c r="B2">
        <v>99952</v>
      </c>
      <c r="C2" s="8" t="s">
        <v>36</v>
      </c>
      <c r="D2" t="s">
        <v>5</v>
      </c>
    </row>
    <row r="3" spans="1:4" ht="28.8" x14ac:dyDescent="0.3">
      <c r="A3">
        <v>2</v>
      </c>
      <c r="B3">
        <v>99952</v>
      </c>
      <c r="C3" s="8" t="s">
        <v>27</v>
      </c>
      <c r="D3" t="s">
        <v>5</v>
      </c>
    </row>
    <row r="4" spans="1:4" ht="43.2" x14ac:dyDescent="0.3">
      <c r="A4">
        <v>3</v>
      </c>
      <c r="B4">
        <v>99952</v>
      </c>
      <c r="C4" s="8" t="s">
        <v>23</v>
      </c>
      <c r="D4" t="s">
        <v>5</v>
      </c>
    </row>
    <row r="5" spans="1:4" x14ac:dyDescent="0.3">
      <c r="A5">
        <v>4</v>
      </c>
      <c r="B5">
        <v>99952</v>
      </c>
      <c r="C5" s="8" t="s">
        <v>24</v>
      </c>
      <c r="D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C24F-3744-49E6-A6AC-7635A2890CCB}">
  <dimension ref="A1:CZ29"/>
  <sheetViews>
    <sheetView workbookViewId="0">
      <selection activeCell="J3" sqref="J3"/>
    </sheetView>
  </sheetViews>
  <sheetFormatPr defaultRowHeight="14.4" x14ac:dyDescent="0.3"/>
  <cols>
    <col min="1" max="1" width="6.44140625" customWidth="1"/>
    <col min="2" max="2" width="13" customWidth="1"/>
    <col min="3" max="3" width="10.5546875" customWidth="1"/>
    <col min="4" max="4" width="14.6640625" customWidth="1"/>
    <col min="5" max="5" width="13.6640625" customWidth="1"/>
    <col min="6" max="6" width="11.6640625" customWidth="1"/>
    <col min="7" max="7" width="11" bestFit="1" customWidth="1"/>
    <col min="8" max="8" width="12.88671875" customWidth="1"/>
    <col min="9" max="9" width="10.6640625" style="30" customWidth="1"/>
    <col min="10" max="10" width="54.77734375" customWidth="1"/>
    <col min="11" max="11" width="17" customWidth="1"/>
    <col min="12" max="12" width="36.44140625" customWidth="1"/>
    <col min="13" max="13" width="24.77734375" customWidth="1"/>
    <col min="14" max="14" width="20.33203125" customWidth="1"/>
    <col min="20" max="20" width="10" bestFit="1" customWidth="1"/>
    <col min="21" max="21" width="8.33203125" customWidth="1"/>
    <col min="22" max="22" width="11.33203125" style="43" customWidth="1"/>
    <col min="23" max="23" width="13.33203125" style="43" customWidth="1"/>
    <col min="24" max="24" width="13.33203125" style="67" customWidth="1"/>
    <col min="25" max="25" width="16.33203125" customWidth="1"/>
    <col min="44" max="44" width="12.109375" customWidth="1"/>
    <col min="45" max="45" width="13.44140625" customWidth="1"/>
    <col min="48" max="48" width="13.109375" customWidth="1"/>
    <col min="58" max="58" width="11" bestFit="1" customWidth="1"/>
    <col min="72" max="72" width="24.33203125" customWidth="1"/>
    <col min="78" max="78" width="11.33203125" customWidth="1"/>
    <col min="79" max="79" width="11.88671875" customWidth="1"/>
    <col min="80" max="80" width="12.6640625" customWidth="1"/>
    <col min="93" max="93" width="13.44140625" bestFit="1" customWidth="1"/>
    <col min="96" max="96" width="14.33203125" customWidth="1"/>
    <col min="97" max="100" width="13.44140625" customWidth="1"/>
    <col min="104" max="104" width="19.6640625" customWidth="1"/>
  </cols>
  <sheetData>
    <row r="1" spans="1:104" x14ac:dyDescent="0.3">
      <c r="A1" s="33" t="s">
        <v>9850</v>
      </c>
      <c r="B1" s="33" t="s">
        <v>9851</v>
      </c>
      <c r="C1" s="33" t="s">
        <v>9852</v>
      </c>
      <c r="D1" s="33" t="s">
        <v>9853</v>
      </c>
      <c r="E1" s="33" t="s">
        <v>9854</v>
      </c>
      <c r="F1" s="33" t="s">
        <v>9855</v>
      </c>
      <c r="G1" s="33" t="s">
        <v>9856</v>
      </c>
      <c r="H1" s="33" t="s">
        <v>9857</v>
      </c>
      <c r="I1" s="34" t="s">
        <v>1</v>
      </c>
      <c r="J1" s="33" t="s">
        <v>9858</v>
      </c>
      <c r="K1" s="33" t="s">
        <v>9859</v>
      </c>
      <c r="L1" s="33" t="s">
        <v>9860</v>
      </c>
      <c r="M1" s="33" t="s">
        <v>9861</v>
      </c>
      <c r="N1" s="33" t="s">
        <v>9862</v>
      </c>
      <c r="O1" s="33" t="s">
        <v>9697</v>
      </c>
      <c r="P1" s="33" t="s">
        <v>9698</v>
      </c>
      <c r="Q1" s="33" t="s">
        <v>9863</v>
      </c>
      <c r="R1" s="33" t="s">
        <v>9864</v>
      </c>
      <c r="S1" s="33" t="s">
        <v>9865</v>
      </c>
      <c r="T1" s="33" t="s">
        <v>9866</v>
      </c>
      <c r="U1" s="33" t="s">
        <v>10248</v>
      </c>
      <c r="V1" s="35" t="s">
        <v>9867</v>
      </c>
      <c r="W1" s="35" t="s">
        <v>9868</v>
      </c>
      <c r="X1" s="65" t="s">
        <v>10247</v>
      </c>
      <c r="Y1" s="33" t="s">
        <v>9869</v>
      </c>
      <c r="Z1" s="33" t="s">
        <v>9870</v>
      </c>
      <c r="AA1" s="33" t="s">
        <v>9871</v>
      </c>
      <c r="AB1" s="33" t="s">
        <v>9872</v>
      </c>
      <c r="AC1" s="33" t="s">
        <v>9873</v>
      </c>
      <c r="AD1" s="33" t="s">
        <v>9874</v>
      </c>
      <c r="AE1" s="33" t="s">
        <v>9875</v>
      </c>
      <c r="AF1" s="33" t="s">
        <v>9876</v>
      </c>
      <c r="AG1" s="33" t="s">
        <v>9877</v>
      </c>
      <c r="AH1" s="33" t="s">
        <v>9878</v>
      </c>
      <c r="AI1" s="33" t="s">
        <v>9879</v>
      </c>
      <c r="AJ1" s="33" t="s">
        <v>9880</v>
      </c>
      <c r="AK1" s="33" t="s">
        <v>9881</v>
      </c>
      <c r="AL1" s="33" t="s">
        <v>9882</v>
      </c>
      <c r="AM1" s="33" t="s">
        <v>10180</v>
      </c>
      <c r="AN1" s="33" t="s">
        <v>9883</v>
      </c>
      <c r="AO1" s="33" t="s">
        <v>9884</v>
      </c>
      <c r="AP1" s="33" t="s">
        <v>9885</v>
      </c>
      <c r="AQ1" s="33" t="s">
        <v>9886</v>
      </c>
      <c r="AR1" s="33" t="s">
        <v>9887</v>
      </c>
      <c r="AS1" s="33" t="s">
        <v>9888</v>
      </c>
      <c r="AT1" s="33" t="s">
        <v>9889</v>
      </c>
      <c r="AU1" s="33" t="s">
        <v>9890</v>
      </c>
      <c r="AV1" s="33" t="s">
        <v>9891</v>
      </c>
      <c r="AW1" s="33" t="s">
        <v>9892</v>
      </c>
      <c r="AX1" s="33" t="s">
        <v>9893</v>
      </c>
      <c r="AY1" s="33" t="s">
        <v>9894</v>
      </c>
      <c r="AZ1" s="33" t="s">
        <v>9895</v>
      </c>
      <c r="BA1" s="33" t="s">
        <v>9896</v>
      </c>
      <c r="BB1" s="33" t="s">
        <v>9897</v>
      </c>
      <c r="BC1" s="33" t="s">
        <v>9898</v>
      </c>
      <c r="BD1" s="33" t="s">
        <v>9899</v>
      </c>
      <c r="BE1" s="33" t="s">
        <v>9900</v>
      </c>
      <c r="BF1" s="33" t="s">
        <v>9901</v>
      </c>
      <c r="BG1" s="33" t="s">
        <v>9902</v>
      </c>
      <c r="BH1" s="33" t="s">
        <v>9903</v>
      </c>
      <c r="BI1" s="33" t="s">
        <v>9904</v>
      </c>
      <c r="BJ1" s="33" t="s">
        <v>9905</v>
      </c>
      <c r="BK1" s="33" t="s">
        <v>9906</v>
      </c>
      <c r="BL1" s="33" t="s">
        <v>9907</v>
      </c>
      <c r="BM1" s="33" t="s">
        <v>9908</v>
      </c>
      <c r="BN1" s="33" t="s">
        <v>9909</v>
      </c>
      <c r="BO1" s="33" t="s">
        <v>9910</v>
      </c>
      <c r="BP1" s="33" t="s">
        <v>9911</v>
      </c>
      <c r="BQ1" s="33" t="s">
        <v>9912</v>
      </c>
      <c r="BR1" s="33" t="s">
        <v>9913</v>
      </c>
      <c r="BS1" s="33" t="s">
        <v>9914</v>
      </c>
      <c r="BT1" s="33" t="s">
        <v>9915</v>
      </c>
      <c r="BU1" s="33" t="s">
        <v>9916</v>
      </c>
      <c r="BV1" s="33" t="s">
        <v>9917</v>
      </c>
      <c r="BW1" s="33" t="s">
        <v>9918</v>
      </c>
      <c r="BX1" s="33" t="s">
        <v>9919</v>
      </c>
      <c r="BY1" s="33" t="s">
        <v>9920</v>
      </c>
      <c r="BZ1" s="33" t="s">
        <v>9921</v>
      </c>
      <c r="CA1" s="33" t="s">
        <v>9922</v>
      </c>
      <c r="CB1" s="33" t="s">
        <v>9923</v>
      </c>
      <c r="CC1" s="33" t="s">
        <v>9924</v>
      </c>
      <c r="CD1" s="33" t="s">
        <v>9925</v>
      </c>
      <c r="CE1" s="33" t="s">
        <v>9926</v>
      </c>
      <c r="CF1" s="33" t="s">
        <v>9927</v>
      </c>
      <c r="CG1" s="33" t="s">
        <v>9928</v>
      </c>
      <c r="CH1" s="33" t="s">
        <v>9929</v>
      </c>
      <c r="CI1" s="33" t="s">
        <v>9930</v>
      </c>
      <c r="CJ1" s="33" t="s">
        <v>9931</v>
      </c>
      <c r="CK1" s="33" t="s">
        <v>9932</v>
      </c>
      <c r="CL1" s="33" t="s">
        <v>9933</v>
      </c>
      <c r="CM1" s="33" t="s">
        <v>9934</v>
      </c>
      <c r="CN1" s="33" t="s">
        <v>9935</v>
      </c>
      <c r="CO1" s="33" t="s">
        <v>9936</v>
      </c>
      <c r="CP1" s="33" t="s">
        <v>9937</v>
      </c>
      <c r="CQ1" s="33" t="s">
        <v>9938</v>
      </c>
      <c r="CR1" s="33" t="s">
        <v>9939</v>
      </c>
      <c r="CS1" s="33" t="s">
        <v>9940</v>
      </c>
      <c r="CT1" s="33" t="s">
        <v>9941</v>
      </c>
      <c r="CU1" s="33" t="s">
        <v>9942</v>
      </c>
      <c r="CV1" s="33" t="s">
        <v>9943</v>
      </c>
      <c r="CW1" s="33" t="s">
        <v>9944</v>
      </c>
      <c r="CX1" s="33" t="s">
        <v>9945</v>
      </c>
      <c r="CY1" s="33" t="s">
        <v>9946</v>
      </c>
      <c r="CZ1" s="33" t="s">
        <v>9947</v>
      </c>
    </row>
    <row r="2" spans="1:104" x14ac:dyDescent="0.3">
      <c r="A2">
        <v>1</v>
      </c>
      <c r="B2" t="s">
        <v>9948</v>
      </c>
      <c r="C2" t="s">
        <v>9949</v>
      </c>
      <c r="D2" s="36" t="s">
        <v>9950</v>
      </c>
      <c r="E2" s="36" t="s">
        <v>9951</v>
      </c>
      <c r="F2" t="s">
        <v>9952</v>
      </c>
      <c r="G2" s="28" t="s">
        <v>9985</v>
      </c>
      <c r="H2" t="s">
        <v>102</v>
      </c>
      <c r="I2" s="30" t="s">
        <v>385</v>
      </c>
      <c r="J2" s="28" t="str">
        <f>VLOOKUP(I2,'WC Class Code Master '!B:C,2,0)</f>
        <v>Landscape Gardening &amp; Drivers</v>
      </c>
      <c r="K2" t="str">
        <f>VLOOKUP(J2,'WC Class Code Master '!C:D,2,0)</f>
        <v>Construction</v>
      </c>
      <c r="L2" t="str">
        <f>CONCATENATE("Automation Troy Test ",B2,H2,"AUTM TEST-01")</f>
        <v>Automation Troy Test WorkerComp.AlabamaAUTM TEST-01</v>
      </c>
      <c r="M2" t="s">
        <v>9953</v>
      </c>
      <c r="N2" t="s">
        <v>9954</v>
      </c>
      <c r="O2" t="str">
        <f>IFERROR(VLOOKUP(H2,AddressMaster!A:F,2,0),"Address1")</f>
        <v>2091 DOUGLAS AVE</v>
      </c>
      <c r="P2" t="str">
        <f>IFERROR(IF(VLOOKUP(H2,AddressMaster!A:F,3,0)=0,"",VLOOKUP(H2,AddressMaster!A:F,3,0)),"")</f>
        <v/>
      </c>
      <c r="Q2" t="str">
        <f>IFERROR(VLOOKUP(H2,AddressMaster!A:F,4,0),"Tampa")</f>
        <v>BREWTON</v>
      </c>
      <c r="R2" s="28">
        <f>IFERROR(VLOOKUP(H2,AddressMaster!A:F,6,0),"33604")</f>
        <v>36426</v>
      </c>
      <c r="S2" t="s">
        <v>9955</v>
      </c>
      <c r="T2">
        <v>543567781</v>
      </c>
      <c r="U2">
        <v>-13</v>
      </c>
      <c r="V2" s="37" t="str">
        <f ca="1">TEXT(EDATE(TODAY(),U2),"mm/dd/yyyy")</f>
        <v>04/06/2021</v>
      </c>
      <c r="W2" s="38" t="str">
        <f ca="1">TEXT(TODAY(),"mm/dd/yyyy")</f>
        <v>05/06/2022</v>
      </c>
      <c r="X2" s="66" t="str">
        <f ca="1">IF(YEAR(TEXT(TODAY(),"mm/dd/yyyy"))-YEAR(TEXT(EDATE(TODAY(),U2),"mm/dd/yyyy"))+1&gt;4,"4",TEXT(YEAR(TEXT(TODAY(),"mm/dd/yyyy"))-YEAR(TEXT(EDATE(TODAY(),U2),"mm/dd/yyyy"))+1,0))</f>
        <v>2</v>
      </c>
      <c r="Y2" t="s">
        <v>9956</v>
      </c>
      <c r="Z2" s="39">
        <f>IFERROR(VLOOKUP(H2,PayPlanMaster!A:F,6,0),"1.83")</f>
        <v>1.32</v>
      </c>
      <c r="AA2" t="s">
        <v>9957</v>
      </c>
      <c r="AB2" t="s">
        <v>9958</v>
      </c>
      <c r="AC2">
        <v>100</v>
      </c>
      <c r="AD2" t="str">
        <f t="shared" ref="AD2:AD3" si="0">H2</f>
        <v>Alabama</v>
      </c>
      <c r="AE2" t="s">
        <v>9986</v>
      </c>
      <c r="AF2" t="s">
        <v>9960</v>
      </c>
      <c r="AG2" s="28" t="s">
        <v>9961</v>
      </c>
      <c r="AH2" s="28" t="s">
        <v>9962</v>
      </c>
      <c r="AI2" s="28" t="s">
        <v>9987</v>
      </c>
      <c r="AJ2" s="28" t="s">
        <v>9965</v>
      </c>
      <c r="AK2" s="28" t="s">
        <v>9988</v>
      </c>
      <c r="AL2" s="28" t="s">
        <v>10177</v>
      </c>
      <c r="AM2" s="28" t="s">
        <v>10178</v>
      </c>
      <c r="AN2">
        <v>14536</v>
      </c>
      <c r="AO2" t="s">
        <v>78</v>
      </c>
      <c r="AP2" t="s">
        <v>78</v>
      </c>
      <c r="AQ2" t="s">
        <v>9964</v>
      </c>
      <c r="AR2" s="28" t="s">
        <v>9965</v>
      </c>
      <c r="AS2" s="28" t="s">
        <v>9966</v>
      </c>
      <c r="AT2" s="28" t="s">
        <v>9967</v>
      </c>
      <c r="AU2" t="str">
        <f t="shared" ref="AU2:AU3" si="1">CONCATENATE(AA2," ",AB2)</f>
        <v>Rahul Kumar</v>
      </c>
      <c r="AV2" t="s">
        <v>9968</v>
      </c>
      <c r="AW2">
        <v>5</v>
      </c>
      <c r="AX2">
        <v>2</v>
      </c>
      <c r="AY2" t="str">
        <f>IFERROR(VLOOKUP(H2,AddressMaster!A:F,2,0),"Address1")</f>
        <v>2091 DOUGLAS AVE</v>
      </c>
      <c r="AZ2" t="str">
        <f>IFERROR(IF(VLOOKUP(H2,AddressMaster!A:F,3,0) = 0,"",VLOOKUP(H2,AddressMaster!A:F,3,0)),"")</f>
        <v/>
      </c>
      <c r="BA2" t="str">
        <f>IFERROR(VLOOKUP(H2,AddressMaster!A:D,4,0),"Tampa")</f>
        <v>BREWTON</v>
      </c>
      <c r="BB2" s="28">
        <f>IFERROR(VLOOKUP(H2,AddressMaster!A:F,6,0),"33604")</f>
        <v>36426</v>
      </c>
      <c r="BC2" t="str">
        <f>IFERROR(VLOOKUP(H2,AddressMaster!A:A,1,0),"Florida")</f>
        <v>Alabama</v>
      </c>
      <c r="BD2" t="str">
        <f t="shared" ref="BD2:BD3" si="2">AU2</f>
        <v>Rahul Kumar</v>
      </c>
      <c r="BE2" s="28" t="s">
        <v>10175</v>
      </c>
      <c r="BF2" t="s">
        <v>9969</v>
      </c>
      <c r="BG2" t="str">
        <f>IFERROR(VLOOKUP(H2,AddressMaster!A:D,4,0),"Tampa")</f>
        <v>BREWTON</v>
      </c>
      <c r="BH2" t="s">
        <v>9970</v>
      </c>
      <c r="BI2" s="28" t="s">
        <v>10184</v>
      </c>
      <c r="BJ2" s="28" t="s">
        <v>9971</v>
      </c>
      <c r="BK2" t="s">
        <v>9972</v>
      </c>
      <c r="BL2" t="s">
        <v>9973</v>
      </c>
      <c r="BM2" t="str">
        <f t="shared" ref="BM2:BM3" si="3">H2</f>
        <v>Alabama</v>
      </c>
      <c r="BN2" s="28" t="s">
        <v>132</v>
      </c>
      <c r="BO2" s="28" t="str">
        <f>VLOOKUP(BN2,'WC Class Code Master '!B:C,2,0)</f>
        <v>FARM: NURSERY EMPLOYEES &amp; Drivers</v>
      </c>
      <c r="BP2" t="s">
        <v>8671</v>
      </c>
      <c r="BQ2" t="str">
        <f t="shared" ref="BQ2:BQ3" si="4">L2</f>
        <v>Automation Troy Test WorkerComp.AlabamaAUTM TEST-01</v>
      </c>
      <c r="BR2" t="s">
        <v>9953</v>
      </c>
      <c r="BS2" t="str">
        <f t="shared" ref="BS2:BS3" si="5">N2</f>
        <v>AUTM FCGA DBA NAME</v>
      </c>
      <c r="BT2" t="str">
        <f>IFERROR(VLOOKUP(BM2,AddressMaster!A:F,2,0),"Address21")</f>
        <v>2091 DOUGLAS AVE</v>
      </c>
      <c r="BU2" t="str">
        <f>IFERROR(IF(VLOOKUP(BM2,AddressMaster!A:F,3,0)=0,"",VLOOKUP(BM2,AddressMaster!A:F,3,0)),"")</f>
        <v/>
      </c>
      <c r="BV2" t="str">
        <f>IFERROR(VLOOKUP(BM2,AddressMaster!A:F,4,0),"Tampa")</f>
        <v>BREWTON</v>
      </c>
      <c r="BW2" s="40">
        <f>IFERROR(VLOOKUP(BM2,AddressMaster!A:F,6,0),"33604")</f>
        <v>36426</v>
      </c>
      <c r="BX2" t="s">
        <v>9976</v>
      </c>
      <c r="BY2" s="28" t="s">
        <v>10176</v>
      </c>
      <c r="BZ2" s="41" t="str">
        <f t="shared" ref="BZ2:BZ3" ca="1" si="6">V2</f>
        <v>04/06/2021</v>
      </c>
      <c r="CA2" s="42" t="s">
        <v>10245</v>
      </c>
      <c r="CB2" s="28" t="s">
        <v>9977</v>
      </c>
      <c r="CC2" t="str">
        <f t="shared" ref="CC2:CD3" si="7">AA2</f>
        <v>Rahul</v>
      </c>
      <c r="CD2" t="str">
        <f t="shared" si="7"/>
        <v>Kumar</v>
      </c>
      <c r="CE2">
        <v>100</v>
      </c>
      <c r="CF2" t="s">
        <v>95</v>
      </c>
      <c r="CG2" t="s">
        <v>9959</v>
      </c>
      <c r="CK2" t="s">
        <v>9978</v>
      </c>
      <c r="CL2" s="28" t="s">
        <v>9979</v>
      </c>
      <c r="CM2" s="28" t="s">
        <v>9980</v>
      </c>
      <c r="CN2" s="28" t="s">
        <v>9981</v>
      </c>
      <c r="CO2">
        <v>1.78</v>
      </c>
      <c r="CP2">
        <v>13230</v>
      </c>
      <c r="CQ2" t="s">
        <v>9982</v>
      </c>
      <c r="CR2">
        <v>1.24</v>
      </c>
      <c r="CS2">
        <v>0</v>
      </c>
      <c r="CT2">
        <v>0</v>
      </c>
      <c r="CU2">
        <v>0</v>
      </c>
      <c r="CV2">
        <v>3</v>
      </c>
      <c r="CW2" t="s">
        <v>9983</v>
      </c>
      <c r="CX2" t="s">
        <v>9964</v>
      </c>
      <c r="CY2" t="str">
        <f>IFERROR(VLOOKUP(H2,PayPlanMaster!A:F,3,0),"Full Pay")</f>
        <v>12 Equal</v>
      </c>
      <c r="CZ2" t="str">
        <f>IFERROR(VLOOKUP(H2,PayPlanMaster!A:F,4,0),"Check")</f>
        <v>Check</v>
      </c>
    </row>
    <row r="3" spans="1:104" x14ac:dyDescent="0.3">
      <c r="A3">
        <v>2</v>
      </c>
      <c r="B3" t="s">
        <v>9948</v>
      </c>
      <c r="C3" t="s">
        <v>9949</v>
      </c>
      <c r="D3" s="36" t="s">
        <v>9950</v>
      </c>
      <c r="E3" s="36" t="s">
        <v>9951</v>
      </c>
      <c r="F3" t="s">
        <v>9952</v>
      </c>
      <c r="G3" s="28" t="s">
        <v>10218</v>
      </c>
      <c r="H3" s="62" t="s">
        <v>9705</v>
      </c>
      <c r="I3" s="63" t="s">
        <v>132</v>
      </c>
      <c r="J3" s="28" t="str">
        <f>VLOOKUP(I3,'WC Class Code Master '!B:C,2,0)</f>
        <v>FARM: NURSERY EMPLOYEES &amp; Drivers</v>
      </c>
      <c r="K3" t="str">
        <f>VLOOKUP(J3,'WC Class Code Master '!C:D,2,0)</f>
        <v>NurseryProducts</v>
      </c>
      <c r="L3" t="str">
        <f t="shared" ref="L3:L29" si="8">CONCATENATE("Automation Troy Test ",B3,H3,"AUTM TEST-01")</f>
        <v>Automation Troy Test WorkerComp.ArizonaAUTM TEST-01</v>
      </c>
      <c r="M3" t="s">
        <v>9953</v>
      </c>
      <c r="N3" t="s">
        <v>9954</v>
      </c>
      <c r="O3" t="str">
        <f>IFERROR(VLOOKUP(H3,AddressMaster!A:F,2,0),"Address1")</f>
        <v>7435 W LOWER BUCKEYE RD</v>
      </c>
      <c r="P3" t="str">
        <f>IFERROR(IF(VLOOKUP(H3,AddressMaster!A:F,3,0)=0,"",VLOOKUP(H3,AddressMaster!A:F,3,0)),"")</f>
        <v>SUITE 100</v>
      </c>
      <c r="Q3" t="str">
        <f>IFERROR(VLOOKUP(H3,AddressMaster!A:F,4,0),"Tampa")</f>
        <v>PHOENIX</v>
      </c>
      <c r="R3" s="28">
        <f>IFERROR(VLOOKUP(H3,AddressMaster!A:F,6,0),"33604")</f>
        <v>85043</v>
      </c>
      <c r="S3" t="s">
        <v>9955</v>
      </c>
      <c r="T3">
        <v>543567781</v>
      </c>
      <c r="U3">
        <v>-13</v>
      </c>
      <c r="V3" s="37" t="str">
        <f t="shared" ref="V3:V29" ca="1" si="9">TEXT(EDATE(TODAY(),"-13"),"mm/dd/yyyy")</f>
        <v>04/06/2021</v>
      </c>
      <c r="W3" s="38" t="str">
        <f t="shared" ref="W3:W29" ca="1" si="10">TEXT(TODAY(),"mm/dd/yyyy")</f>
        <v>05/06/2022</v>
      </c>
      <c r="X3" s="66" t="str">
        <f t="shared" ref="X3:X29" ca="1" si="11">IF(YEAR(TEXT(TODAY(),"mm/dd/yyyy"))-YEAR(TEXT(EDATE(TODAY(),U3),"mm/dd/yyyy"))+1&gt;4,"4",TEXT(YEAR(TEXT(TODAY(),"mm/dd/yyyy"))-YEAR(TEXT(EDATE(TODAY(),U3),"mm/dd/yyyy"))+1,0))</f>
        <v>2</v>
      </c>
      <c r="Y3" t="s">
        <v>9956</v>
      </c>
      <c r="Z3" s="39" t="str">
        <f>IFERROR(VLOOKUP(H3,PayPlanMaster!A:F,6,0),"1.83")</f>
        <v>1.83</v>
      </c>
      <c r="AA3" t="s">
        <v>9957</v>
      </c>
      <c r="AB3" t="s">
        <v>9958</v>
      </c>
      <c r="AC3">
        <v>100</v>
      </c>
      <c r="AD3" t="str">
        <f t="shared" si="0"/>
        <v>Arizona</v>
      </c>
      <c r="AE3" t="s">
        <v>9959</v>
      </c>
      <c r="AF3" t="s">
        <v>9960</v>
      </c>
      <c r="AG3" s="28" t="s">
        <v>9961</v>
      </c>
      <c r="AH3" s="28" t="s">
        <v>9962</v>
      </c>
      <c r="AI3" s="28" t="s">
        <v>9963</v>
      </c>
      <c r="AJ3" s="28" t="s">
        <v>9988</v>
      </c>
      <c r="AK3" s="28" t="s">
        <v>9988</v>
      </c>
      <c r="AL3" s="28" t="s">
        <v>10182</v>
      </c>
      <c r="AM3" s="28" t="s">
        <v>10179</v>
      </c>
      <c r="AN3">
        <v>14536</v>
      </c>
      <c r="AO3" t="s">
        <v>78</v>
      </c>
      <c r="AP3" t="s">
        <v>5</v>
      </c>
      <c r="AQ3" t="s">
        <v>9964</v>
      </c>
      <c r="AR3" s="28" t="s">
        <v>9965</v>
      </c>
      <c r="AS3" s="28" t="s">
        <v>9966</v>
      </c>
      <c r="AT3" s="28" t="s">
        <v>9967</v>
      </c>
      <c r="AU3" t="str">
        <f t="shared" si="1"/>
        <v>Rahul Kumar</v>
      </c>
      <c r="AV3" t="s">
        <v>9968</v>
      </c>
      <c r="AW3">
        <v>5</v>
      </c>
      <c r="AX3">
        <v>2</v>
      </c>
      <c r="AY3" t="str">
        <f>IFERROR(VLOOKUP(H3,AddressMaster!A:F,2,0),"Address1")</f>
        <v>7435 W LOWER BUCKEYE RD</v>
      </c>
      <c r="AZ3" t="str">
        <f>IFERROR(IF(VLOOKUP(H3,AddressMaster!A:F,3,0) = 0,"",VLOOKUP(H3,AddressMaster!A:F,3,0)),"")</f>
        <v>SUITE 100</v>
      </c>
      <c r="BA3" t="str">
        <f>IFERROR(VLOOKUP(H3,AddressMaster!A:D,4,0),"Tampa")</f>
        <v>PHOENIX</v>
      </c>
      <c r="BB3" s="28">
        <f>IFERROR(VLOOKUP(H3,AddressMaster!A:F,6,0),"33604")</f>
        <v>85043</v>
      </c>
      <c r="BC3" t="str">
        <f>IFERROR(VLOOKUP(H3,AddressMaster!A:A,1,0),"Florida")</f>
        <v>Arizona</v>
      </c>
      <c r="BD3" t="str">
        <f t="shared" si="2"/>
        <v>Rahul Kumar</v>
      </c>
      <c r="BE3" s="28" t="s">
        <v>10175</v>
      </c>
      <c r="BF3" t="s">
        <v>9969</v>
      </c>
      <c r="BG3" t="str">
        <f>IFERROR(VLOOKUP(H3,AddressMaster!A:D,4,0),"Tampa")</f>
        <v>PHOENIX</v>
      </c>
      <c r="BH3" t="s">
        <v>9970</v>
      </c>
      <c r="BI3" s="28" t="s">
        <v>10184</v>
      </c>
      <c r="BJ3" s="28" t="s">
        <v>9971</v>
      </c>
      <c r="BK3" t="s">
        <v>9972</v>
      </c>
      <c r="BL3" t="s">
        <v>9973</v>
      </c>
      <c r="BM3" t="str">
        <f t="shared" si="3"/>
        <v>Arizona</v>
      </c>
      <c r="BN3" s="28" t="s">
        <v>385</v>
      </c>
      <c r="BO3" s="28" t="str">
        <f>VLOOKUP(BN3,'WC Class Code Master '!B:C,2,0)</f>
        <v>Landscape Gardening &amp; Drivers</v>
      </c>
      <c r="BP3" t="s">
        <v>9974</v>
      </c>
      <c r="BQ3" t="str">
        <f t="shared" si="4"/>
        <v>Automation Troy Test WorkerComp.ArizonaAUTM TEST-01</v>
      </c>
      <c r="BR3" t="s">
        <v>9975</v>
      </c>
      <c r="BS3" t="str">
        <f t="shared" si="5"/>
        <v>AUTM FCGA DBA NAME</v>
      </c>
      <c r="BT3" t="str">
        <f>IFERROR(VLOOKUP(BM3,AddressMaster!A:F,2,0),"Address21")</f>
        <v>7435 W LOWER BUCKEYE RD</v>
      </c>
      <c r="BU3" t="str">
        <f>IFERROR(IF(VLOOKUP(BM3,AddressMaster!A:F,3,0)=0,"",VLOOKUP(BM3,AddressMaster!A:F,3,0)),"")</f>
        <v>SUITE 100</v>
      </c>
      <c r="BV3" t="str">
        <f>IFERROR(VLOOKUP(BM3,AddressMaster!A:F,4,0),"Tampa")</f>
        <v>PHOENIX</v>
      </c>
      <c r="BW3" s="40">
        <f>IFERROR(VLOOKUP(BM3,AddressMaster!A:F,6,0),"33604")</f>
        <v>85043</v>
      </c>
      <c r="BX3" t="s">
        <v>9976</v>
      </c>
      <c r="BY3" s="28" t="s">
        <v>10176</v>
      </c>
      <c r="BZ3" s="41" t="str">
        <f t="shared" ca="1" si="6"/>
        <v>04/06/2021</v>
      </c>
      <c r="CA3" s="42" t="s">
        <v>10245</v>
      </c>
      <c r="CB3" s="28" t="s">
        <v>9977</v>
      </c>
      <c r="CC3" t="str">
        <f t="shared" si="7"/>
        <v>Rahul</v>
      </c>
      <c r="CD3" t="str">
        <f t="shared" si="7"/>
        <v>Kumar</v>
      </c>
      <c r="CE3">
        <v>100</v>
      </c>
      <c r="CF3" t="s">
        <v>99</v>
      </c>
      <c r="CG3" t="s">
        <v>9959</v>
      </c>
      <c r="CK3" t="s">
        <v>9978</v>
      </c>
      <c r="CL3" s="28" t="s">
        <v>9979</v>
      </c>
      <c r="CM3" s="28" t="s">
        <v>9980</v>
      </c>
      <c r="CN3" s="28" t="s">
        <v>9981</v>
      </c>
      <c r="CO3">
        <v>1.78</v>
      </c>
      <c r="CP3">
        <v>13230</v>
      </c>
      <c r="CQ3" t="s">
        <v>9982</v>
      </c>
      <c r="CR3">
        <v>1.34</v>
      </c>
      <c r="CS3">
        <v>0</v>
      </c>
      <c r="CT3">
        <v>0</v>
      </c>
      <c r="CU3">
        <v>0</v>
      </c>
      <c r="CV3">
        <v>3</v>
      </c>
      <c r="CW3" t="s">
        <v>9983</v>
      </c>
      <c r="CX3" t="s">
        <v>9964</v>
      </c>
      <c r="CY3" t="str">
        <f>IFERROR(VLOOKUP(H3,PayPlanMaster!A:F,3,0),"Full Pay")</f>
        <v>Full Pay</v>
      </c>
      <c r="CZ3" t="str">
        <f>IFERROR(VLOOKUP(H3,PayPlanMaster!A:F,4,0),"Check")</f>
        <v>Check</v>
      </c>
    </row>
    <row r="4" spans="1:104" x14ac:dyDescent="0.3">
      <c r="A4">
        <v>3</v>
      </c>
      <c r="B4" t="s">
        <v>9948</v>
      </c>
      <c r="C4" t="s">
        <v>9949</v>
      </c>
      <c r="D4" s="36" t="s">
        <v>9950</v>
      </c>
      <c r="E4" s="36" t="s">
        <v>9951</v>
      </c>
      <c r="F4" t="s">
        <v>9952</v>
      </c>
      <c r="G4" s="28" t="s">
        <v>10219</v>
      </c>
      <c r="H4" t="s">
        <v>9710</v>
      </c>
      <c r="I4" s="30" t="s">
        <v>385</v>
      </c>
      <c r="J4" s="28" t="str">
        <f>VLOOKUP(I4,'WC Class Code Master '!B:C,2,0)</f>
        <v>Landscape Gardening &amp; Drivers</v>
      </c>
      <c r="K4" t="str">
        <f>VLOOKUP(J4,'WC Class Code Master '!C:D,2,0)</f>
        <v>Construction</v>
      </c>
      <c r="L4" t="str">
        <f t="shared" si="8"/>
        <v>Automation Troy Test WorkerComp.ArkansasAUTM TEST-01</v>
      </c>
      <c r="M4" t="s">
        <v>9953</v>
      </c>
      <c r="N4" t="s">
        <v>9954</v>
      </c>
      <c r="O4" t="str">
        <f>IFERROR(VLOOKUP(H4,AddressMaster!A:F,2,0),"Address1")</f>
        <v>2203 S PROMENADE BLVD</v>
      </c>
      <c r="P4" t="str">
        <f>IFERROR(IF(VLOOKUP(H4,AddressMaster!A:F,3,0)=0,"",VLOOKUP(H4,AddressMaster!A:F,3,0)),"")</f>
        <v>SUITE 8105</v>
      </c>
      <c r="Q4" t="str">
        <f>IFERROR(VLOOKUP(H4,AddressMaster!A:F,4,0),"Tampa")</f>
        <v>ROGERS</v>
      </c>
      <c r="R4" s="28">
        <f>IFERROR(VLOOKUP(H4,AddressMaster!A:F,6,0),"33604")</f>
        <v>72758</v>
      </c>
      <c r="S4" t="s">
        <v>9955</v>
      </c>
      <c r="T4">
        <v>543567781</v>
      </c>
      <c r="U4">
        <v>-13</v>
      </c>
      <c r="V4" s="37" t="str">
        <f t="shared" ca="1" si="9"/>
        <v>04/06/2021</v>
      </c>
      <c r="W4" s="38" t="str">
        <f t="shared" ca="1" si="10"/>
        <v>05/06/2022</v>
      </c>
      <c r="X4" s="66" t="str">
        <f t="shared" ca="1" si="11"/>
        <v>2</v>
      </c>
      <c r="Y4" t="s">
        <v>9956</v>
      </c>
      <c r="Z4" s="39" t="str">
        <f>IFERROR(VLOOKUP(H4,PayPlanMaster!A:F,6,0),"1.83")</f>
        <v>1.83</v>
      </c>
      <c r="AA4" t="s">
        <v>9957</v>
      </c>
      <c r="AB4" t="s">
        <v>9958</v>
      </c>
      <c r="AC4">
        <v>100</v>
      </c>
      <c r="AD4" t="str">
        <f t="shared" ref="AD4:AD24" si="12">H4</f>
        <v>Arkansas</v>
      </c>
      <c r="AE4" t="s">
        <v>9986</v>
      </c>
      <c r="AF4" t="s">
        <v>9960</v>
      </c>
      <c r="AG4" s="28" t="s">
        <v>9961</v>
      </c>
      <c r="AH4" s="28" t="s">
        <v>9962</v>
      </c>
      <c r="AI4" s="28" t="s">
        <v>9987</v>
      </c>
      <c r="AJ4" s="28" t="s">
        <v>9965</v>
      </c>
      <c r="AK4" s="28" t="s">
        <v>9988</v>
      </c>
      <c r="AL4" s="28" t="s">
        <v>10177</v>
      </c>
      <c r="AM4" s="28" t="s">
        <v>10178</v>
      </c>
      <c r="AN4">
        <v>14536</v>
      </c>
      <c r="AO4" t="s">
        <v>78</v>
      </c>
      <c r="AP4" t="s">
        <v>78</v>
      </c>
      <c r="AQ4" t="s">
        <v>9964</v>
      </c>
      <c r="AR4" s="28" t="s">
        <v>9965</v>
      </c>
      <c r="AS4" s="28" t="s">
        <v>9966</v>
      </c>
      <c r="AT4" s="28" t="s">
        <v>9967</v>
      </c>
      <c r="AU4" t="str">
        <f t="shared" ref="AU4:AU24" si="13">CONCATENATE(AA4," ",AB4)</f>
        <v>Rahul Kumar</v>
      </c>
      <c r="AV4" t="s">
        <v>9968</v>
      </c>
      <c r="AW4">
        <v>5</v>
      </c>
      <c r="AX4">
        <v>2</v>
      </c>
      <c r="AY4" t="str">
        <f>IFERROR(VLOOKUP(H4,AddressMaster!A:F,2,0),"Address1")</f>
        <v>2203 S PROMENADE BLVD</v>
      </c>
      <c r="AZ4" t="str">
        <f>IFERROR(IF(VLOOKUP(H4,AddressMaster!A:F,3,0) = 0,"",VLOOKUP(H4,AddressMaster!A:F,3,0)),"")</f>
        <v>SUITE 8105</v>
      </c>
      <c r="BA4" t="str">
        <f>IFERROR(VLOOKUP(H4,AddressMaster!A:D,4,0),"Tampa")</f>
        <v>ROGERS</v>
      </c>
      <c r="BB4" s="28">
        <f>IFERROR(VLOOKUP(H4,AddressMaster!A:F,6,0),"33604")</f>
        <v>72758</v>
      </c>
      <c r="BC4" t="str">
        <f>IFERROR(VLOOKUP(H4,AddressMaster!A:A,1,0),"Florida")</f>
        <v>Arkansas</v>
      </c>
      <c r="BD4" t="str">
        <f t="shared" ref="BD4:BD24" si="14">AU4</f>
        <v>Rahul Kumar</v>
      </c>
      <c r="BE4" s="28" t="s">
        <v>10175</v>
      </c>
      <c r="BF4" t="s">
        <v>9969</v>
      </c>
      <c r="BG4" t="str">
        <f>IFERROR(VLOOKUP(H4,AddressMaster!A:D,4,0),"Tampa")</f>
        <v>ROGERS</v>
      </c>
      <c r="BH4" t="s">
        <v>9970</v>
      </c>
      <c r="BI4" s="28" t="s">
        <v>10184</v>
      </c>
      <c r="BJ4" s="28" t="s">
        <v>9971</v>
      </c>
      <c r="BK4" t="s">
        <v>9972</v>
      </c>
      <c r="BL4" t="s">
        <v>9973</v>
      </c>
      <c r="BM4" t="str">
        <f t="shared" ref="BM4:BM24" si="15">H4</f>
        <v>Arkansas</v>
      </c>
      <c r="BN4" s="28" t="s">
        <v>132</v>
      </c>
      <c r="BO4" s="28" t="str">
        <f>VLOOKUP(BN4,'WC Class Code Master '!B:C,2,0)</f>
        <v>FARM: NURSERY EMPLOYEES &amp; Drivers</v>
      </c>
      <c r="BP4" t="s">
        <v>8671</v>
      </c>
      <c r="BQ4" t="str">
        <f t="shared" ref="BQ4:BQ24" si="16">L4</f>
        <v>Automation Troy Test WorkerComp.ArkansasAUTM TEST-01</v>
      </c>
      <c r="BR4" t="s">
        <v>9953</v>
      </c>
      <c r="BS4" t="str">
        <f t="shared" ref="BS4:BS24" si="17">N4</f>
        <v>AUTM FCGA DBA NAME</v>
      </c>
      <c r="BT4" t="str">
        <f>IFERROR(VLOOKUP(BM4,AddressMaster!A:F,2,0),"Address21")</f>
        <v>2203 S PROMENADE BLVD</v>
      </c>
      <c r="BU4" t="str">
        <f>IFERROR(IF(VLOOKUP(BM4,AddressMaster!A:F,3,0)=0,"",VLOOKUP(BM4,AddressMaster!A:F,3,0)),"")</f>
        <v>SUITE 8105</v>
      </c>
      <c r="BV4" t="str">
        <f>IFERROR(VLOOKUP(BM4,AddressMaster!A:F,4,0),"Tampa")</f>
        <v>ROGERS</v>
      </c>
      <c r="BW4" s="40">
        <f>IFERROR(VLOOKUP(BM4,AddressMaster!A:F,6,0),"33604")</f>
        <v>72758</v>
      </c>
      <c r="BX4" t="s">
        <v>9976</v>
      </c>
      <c r="BY4" s="28" t="s">
        <v>10176</v>
      </c>
      <c r="BZ4" s="41" t="str">
        <f t="shared" ref="BZ4:BZ24" ca="1" si="18">V4</f>
        <v>04/06/2021</v>
      </c>
      <c r="CA4" s="42" t="s">
        <v>10245</v>
      </c>
      <c r="CB4" s="28" t="s">
        <v>9977</v>
      </c>
      <c r="CC4" t="str">
        <f t="shared" ref="CC4:CC24" si="19">AA4</f>
        <v>Rahul</v>
      </c>
      <c r="CD4" t="str">
        <f t="shared" ref="CD4:CD24" si="20">AB4</f>
        <v>Kumar</v>
      </c>
      <c r="CE4">
        <v>100</v>
      </c>
      <c r="CF4" t="s">
        <v>95</v>
      </c>
      <c r="CG4" t="s">
        <v>9959</v>
      </c>
      <c r="CK4" t="s">
        <v>9978</v>
      </c>
      <c r="CL4" s="28" t="s">
        <v>9979</v>
      </c>
      <c r="CM4" s="28" t="s">
        <v>9980</v>
      </c>
      <c r="CN4" s="28" t="s">
        <v>9981</v>
      </c>
      <c r="CO4">
        <v>1.78</v>
      </c>
      <c r="CP4">
        <v>13230</v>
      </c>
      <c r="CQ4" t="s">
        <v>9982</v>
      </c>
      <c r="CR4">
        <v>1.24</v>
      </c>
      <c r="CS4">
        <v>0</v>
      </c>
      <c r="CT4">
        <v>0</v>
      </c>
      <c r="CU4">
        <v>0</v>
      </c>
      <c r="CV4">
        <v>3</v>
      </c>
      <c r="CW4" t="s">
        <v>9983</v>
      </c>
      <c r="CX4" t="s">
        <v>9964</v>
      </c>
      <c r="CY4" t="str">
        <f>IFERROR(VLOOKUP(H4,PayPlanMaster!A:F,3,0),"Full Pay")</f>
        <v>Full Pay</v>
      </c>
      <c r="CZ4" t="str">
        <f>IFERROR(VLOOKUP(H4,PayPlanMaster!A:F,4,0),"Check")</f>
        <v>Check</v>
      </c>
    </row>
    <row r="5" spans="1:104" x14ac:dyDescent="0.3">
      <c r="A5">
        <v>4</v>
      </c>
      <c r="B5" t="s">
        <v>9948</v>
      </c>
      <c r="C5" t="s">
        <v>9949</v>
      </c>
      <c r="D5" s="36" t="s">
        <v>9950</v>
      </c>
      <c r="E5" s="36" t="s">
        <v>9951</v>
      </c>
      <c r="F5" t="s">
        <v>9952</v>
      </c>
      <c r="G5" s="28" t="s">
        <v>10220</v>
      </c>
      <c r="H5" t="s">
        <v>9720</v>
      </c>
      <c r="I5" s="30" t="s">
        <v>385</v>
      </c>
      <c r="J5" s="28" t="str">
        <f>VLOOKUP(I5,'WC Class Code Master '!B:C,2,0)</f>
        <v>Landscape Gardening &amp; Drivers</v>
      </c>
      <c r="K5" t="str">
        <f>VLOOKUP(J5,'WC Class Code Master '!C:D,2,0)</f>
        <v>Construction</v>
      </c>
      <c r="L5" t="str">
        <f t="shared" si="8"/>
        <v>Automation Troy Test WorkerComp.ConnecticutAUTM TEST-01</v>
      </c>
      <c r="M5" t="s">
        <v>9953</v>
      </c>
      <c r="N5" t="s">
        <v>9954</v>
      </c>
      <c r="O5" t="str">
        <f>IFERROR(VLOOKUP(H5,AddressMaster!A:F,2,0),"Address1")</f>
        <v>95 LINWOOD ROAD</v>
      </c>
      <c r="P5" t="str">
        <f>IFERROR(IF(VLOOKUP(H5,AddressMaster!A:F,3,0)=0,"",VLOOKUP(H5,AddressMaster!A:F,3,0)),"")</f>
        <v>SPACE B</v>
      </c>
      <c r="Q5" t="str">
        <f>IFERROR(VLOOKUP(H5,AddressMaster!A:F,4,0),"Tampa")</f>
        <v>COLCHESTER</v>
      </c>
      <c r="R5" s="28">
        <f>IFERROR(VLOOKUP(H5,AddressMaster!A:F,6,0),"33604")</f>
        <v>6415</v>
      </c>
      <c r="S5" t="s">
        <v>9955</v>
      </c>
      <c r="T5">
        <v>543567781</v>
      </c>
      <c r="U5">
        <v>-13</v>
      </c>
      <c r="V5" s="37" t="str">
        <f t="shared" ca="1" si="9"/>
        <v>04/06/2021</v>
      </c>
      <c r="W5" s="38" t="str">
        <f t="shared" ca="1" si="10"/>
        <v>05/06/2022</v>
      </c>
      <c r="X5" s="66" t="str">
        <f t="shared" ca="1" si="11"/>
        <v>2</v>
      </c>
      <c r="Y5" t="s">
        <v>9956</v>
      </c>
      <c r="Z5" s="39" t="str">
        <f>IFERROR(VLOOKUP(H5,PayPlanMaster!A:F,6,0),"1.83")</f>
        <v>1.83</v>
      </c>
      <c r="AA5" t="s">
        <v>9957</v>
      </c>
      <c r="AB5" t="s">
        <v>9958</v>
      </c>
      <c r="AC5">
        <v>100</v>
      </c>
      <c r="AD5" t="str">
        <f t="shared" si="12"/>
        <v>Connecticut</v>
      </c>
      <c r="AE5" t="s">
        <v>9959</v>
      </c>
      <c r="AF5" t="s">
        <v>9960</v>
      </c>
      <c r="AG5" s="28" t="s">
        <v>9961</v>
      </c>
      <c r="AH5" s="28" t="s">
        <v>9962</v>
      </c>
      <c r="AI5" s="28" t="s">
        <v>9963</v>
      </c>
      <c r="AJ5" s="28" t="s">
        <v>9988</v>
      </c>
      <c r="AK5" s="28" t="s">
        <v>9988</v>
      </c>
      <c r="AL5" s="28" t="s">
        <v>10182</v>
      </c>
      <c r="AM5" s="28" t="s">
        <v>10179</v>
      </c>
      <c r="AN5">
        <v>14536</v>
      </c>
      <c r="AO5" t="s">
        <v>78</v>
      </c>
      <c r="AP5" t="s">
        <v>5</v>
      </c>
      <c r="AQ5" t="s">
        <v>9964</v>
      </c>
      <c r="AR5" s="28" t="s">
        <v>9965</v>
      </c>
      <c r="AS5" s="28" t="s">
        <v>9966</v>
      </c>
      <c r="AT5" s="28" t="s">
        <v>9967</v>
      </c>
      <c r="AU5" t="str">
        <f t="shared" si="13"/>
        <v>Rahul Kumar</v>
      </c>
      <c r="AV5" t="s">
        <v>9968</v>
      </c>
      <c r="AW5">
        <v>5</v>
      </c>
      <c r="AX5">
        <v>2</v>
      </c>
      <c r="AY5" t="str">
        <f>IFERROR(VLOOKUP(H5,AddressMaster!A:F,2,0),"Address1")</f>
        <v>95 LINWOOD ROAD</v>
      </c>
      <c r="AZ5" t="str">
        <f>IFERROR(IF(VLOOKUP(H5,AddressMaster!A:F,3,0) = 0,"",VLOOKUP(H5,AddressMaster!A:F,3,0)),"")</f>
        <v>SPACE B</v>
      </c>
      <c r="BA5" t="str">
        <f>IFERROR(VLOOKUP(H5,AddressMaster!A:D,4,0),"Tampa")</f>
        <v>COLCHESTER</v>
      </c>
      <c r="BB5" s="28">
        <f>IFERROR(VLOOKUP(H5,AddressMaster!A:F,6,0),"33604")</f>
        <v>6415</v>
      </c>
      <c r="BC5" t="str">
        <f>IFERROR(VLOOKUP(H5,AddressMaster!A:A,1,0),"Florida")</f>
        <v>Connecticut</v>
      </c>
      <c r="BD5" t="str">
        <f t="shared" si="14"/>
        <v>Rahul Kumar</v>
      </c>
      <c r="BE5" s="28" t="s">
        <v>10175</v>
      </c>
      <c r="BF5" t="s">
        <v>9969</v>
      </c>
      <c r="BG5" t="str">
        <f>IFERROR(VLOOKUP(H5,AddressMaster!A:D,4,0),"Tampa")</f>
        <v>COLCHESTER</v>
      </c>
      <c r="BH5" t="s">
        <v>9970</v>
      </c>
      <c r="BI5" s="28" t="s">
        <v>10184</v>
      </c>
      <c r="BJ5" s="28" t="s">
        <v>9971</v>
      </c>
      <c r="BK5" t="s">
        <v>9972</v>
      </c>
      <c r="BL5" t="s">
        <v>9973</v>
      </c>
      <c r="BM5" t="str">
        <f t="shared" si="15"/>
        <v>Connecticut</v>
      </c>
      <c r="BN5" s="28" t="s">
        <v>385</v>
      </c>
      <c r="BO5" s="28" t="str">
        <f>VLOOKUP(BN5,'WC Class Code Master '!B:C,2,0)</f>
        <v>Landscape Gardening &amp; Drivers</v>
      </c>
      <c r="BP5" t="s">
        <v>9974</v>
      </c>
      <c r="BQ5" t="str">
        <f t="shared" si="16"/>
        <v>Automation Troy Test WorkerComp.ConnecticutAUTM TEST-01</v>
      </c>
      <c r="BR5" t="s">
        <v>9975</v>
      </c>
      <c r="BS5" t="str">
        <f t="shared" si="17"/>
        <v>AUTM FCGA DBA NAME</v>
      </c>
      <c r="BT5" t="str">
        <f>IFERROR(VLOOKUP(BM5,AddressMaster!A:F,2,0),"Address21")</f>
        <v>95 LINWOOD ROAD</v>
      </c>
      <c r="BU5" t="str">
        <f>IFERROR(IF(VLOOKUP(BM5,AddressMaster!A:F,3,0)=0,"",VLOOKUP(BM5,AddressMaster!A:F,3,0)),"")</f>
        <v>SPACE B</v>
      </c>
      <c r="BV5" t="str">
        <f>IFERROR(VLOOKUP(BM5,AddressMaster!A:F,4,0),"Tampa")</f>
        <v>COLCHESTER</v>
      </c>
      <c r="BW5" s="40">
        <f>IFERROR(VLOOKUP(BM5,AddressMaster!A:F,6,0),"33604")</f>
        <v>6415</v>
      </c>
      <c r="BX5" t="s">
        <v>9976</v>
      </c>
      <c r="BY5" s="28" t="s">
        <v>10176</v>
      </c>
      <c r="BZ5" s="41" t="str">
        <f t="shared" ca="1" si="18"/>
        <v>04/06/2021</v>
      </c>
      <c r="CA5" s="42" t="s">
        <v>10245</v>
      </c>
      <c r="CB5" s="28" t="s">
        <v>9977</v>
      </c>
      <c r="CC5" t="str">
        <f t="shared" si="19"/>
        <v>Rahul</v>
      </c>
      <c r="CD5" t="str">
        <f t="shared" si="20"/>
        <v>Kumar</v>
      </c>
      <c r="CE5">
        <v>100</v>
      </c>
      <c r="CF5" t="s">
        <v>99</v>
      </c>
      <c r="CG5" t="s">
        <v>9959</v>
      </c>
      <c r="CK5" t="s">
        <v>9978</v>
      </c>
      <c r="CL5" s="28" t="s">
        <v>9979</v>
      </c>
      <c r="CM5" s="28" t="s">
        <v>9980</v>
      </c>
      <c r="CN5" s="28" t="s">
        <v>9981</v>
      </c>
      <c r="CO5">
        <v>1.78</v>
      </c>
      <c r="CP5">
        <v>13230</v>
      </c>
      <c r="CQ5" t="s">
        <v>9982</v>
      </c>
      <c r="CR5">
        <v>1.34</v>
      </c>
      <c r="CS5">
        <v>0</v>
      </c>
      <c r="CT5">
        <v>0</v>
      </c>
      <c r="CU5">
        <v>0</v>
      </c>
      <c r="CV5">
        <v>3</v>
      </c>
      <c r="CW5" t="s">
        <v>9983</v>
      </c>
      <c r="CX5" t="s">
        <v>9964</v>
      </c>
      <c r="CY5" t="str">
        <f>IFERROR(VLOOKUP(H5,PayPlanMaster!A:F,3,0),"Full Pay")</f>
        <v>Full Pay</v>
      </c>
      <c r="CZ5" t="str">
        <f>IFERROR(VLOOKUP(H5,PayPlanMaster!A:F,4,0),"Check")</f>
        <v>Check</v>
      </c>
    </row>
    <row r="6" spans="1:104" x14ac:dyDescent="0.3">
      <c r="A6">
        <v>5</v>
      </c>
      <c r="B6" t="s">
        <v>9948</v>
      </c>
      <c r="C6" t="s">
        <v>9949</v>
      </c>
      <c r="D6" s="36" t="s">
        <v>9950</v>
      </c>
      <c r="E6" s="36" t="s">
        <v>9951</v>
      </c>
      <c r="F6" t="s">
        <v>9952</v>
      </c>
      <c r="G6" s="28" t="s">
        <v>10221</v>
      </c>
      <c r="H6" s="62" t="s">
        <v>9725</v>
      </c>
      <c r="I6" s="63" t="s">
        <v>119</v>
      </c>
      <c r="J6" s="28" t="str">
        <f>VLOOKUP(I6,'WC Class Code Master '!B:C,2,0)</f>
        <v>LANDSCAPE CONTRACTOR Or Lawn Cutting Or Maintenance Contractor.</v>
      </c>
      <c r="K6" t="str">
        <f>VLOOKUP(J6,'WC Class Code Master '!C:D,2,0)</f>
        <v>Lawn and Garden Services</v>
      </c>
      <c r="L6" t="str">
        <f t="shared" si="8"/>
        <v>Automation Troy Test WorkerComp.DelawareAUTM TEST-01</v>
      </c>
      <c r="M6" t="s">
        <v>9953</v>
      </c>
      <c r="N6" t="s">
        <v>9954</v>
      </c>
      <c r="O6" t="str">
        <f>IFERROR(VLOOKUP(H6,AddressMaster!A:F,2,0),"Address1")</f>
        <v xml:space="preserve">715 CHRISTIANA RD </v>
      </c>
      <c r="P6" t="str">
        <f>IFERROR(IF(VLOOKUP(H6,AddressMaster!A:F,3,0)=0,"",VLOOKUP(H6,AddressMaster!A:F,3,0)),"")</f>
        <v/>
      </c>
      <c r="Q6" t="str">
        <f>IFERROR(VLOOKUP(H6,AddressMaster!A:F,4,0),"Tampa")</f>
        <v xml:space="preserve">NEWARK </v>
      </c>
      <c r="R6" s="28">
        <f>IFERROR(VLOOKUP(H6,AddressMaster!A:F,6,0),"33604")</f>
        <v>19702</v>
      </c>
      <c r="S6" t="s">
        <v>9955</v>
      </c>
      <c r="T6">
        <v>543567781</v>
      </c>
      <c r="U6">
        <v>-13</v>
      </c>
      <c r="V6" s="37" t="str">
        <f t="shared" ca="1" si="9"/>
        <v>04/06/2021</v>
      </c>
      <c r="W6" s="38" t="str">
        <f t="shared" ca="1" si="10"/>
        <v>05/06/2022</v>
      </c>
      <c r="X6" s="66" t="str">
        <f t="shared" ca="1" si="11"/>
        <v>2</v>
      </c>
      <c r="Y6" t="s">
        <v>9956</v>
      </c>
      <c r="Z6" s="39" t="str">
        <f>IFERROR(VLOOKUP(H6,PayPlanMaster!A:F,6,0),"1.83")</f>
        <v>1.83</v>
      </c>
      <c r="AA6" t="s">
        <v>9957</v>
      </c>
      <c r="AB6" t="s">
        <v>9958</v>
      </c>
      <c r="AC6">
        <v>100</v>
      </c>
      <c r="AD6" t="str">
        <f t="shared" si="12"/>
        <v>Delaware</v>
      </c>
      <c r="AE6" t="s">
        <v>9986</v>
      </c>
      <c r="AF6" t="s">
        <v>9960</v>
      </c>
      <c r="AG6" s="28" t="s">
        <v>9961</v>
      </c>
      <c r="AH6" s="28" t="s">
        <v>9962</v>
      </c>
      <c r="AI6" s="28" t="s">
        <v>9987</v>
      </c>
      <c r="AJ6" s="28" t="s">
        <v>9965</v>
      </c>
      <c r="AK6" s="28" t="s">
        <v>9988</v>
      </c>
      <c r="AL6" s="28" t="s">
        <v>10177</v>
      </c>
      <c r="AM6" s="28" t="s">
        <v>10178</v>
      </c>
      <c r="AN6">
        <v>14536</v>
      </c>
      <c r="AO6" t="s">
        <v>78</v>
      </c>
      <c r="AP6" t="s">
        <v>78</v>
      </c>
      <c r="AQ6" t="s">
        <v>9964</v>
      </c>
      <c r="AR6" s="28" t="s">
        <v>9965</v>
      </c>
      <c r="AS6" s="28" t="s">
        <v>9966</v>
      </c>
      <c r="AT6" s="28" t="s">
        <v>9967</v>
      </c>
      <c r="AU6" t="str">
        <f t="shared" si="13"/>
        <v>Rahul Kumar</v>
      </c>
      <c r="AV6" t="s">
        <v>9968</v>
      </c>
      <c r="AW6">
        <v>5</v>
      </c>
      <c r="AX6">
        <v>2</v>
      </c>
      <c r="AY6" t="str">
        <f>IFERROR(VLOOKUP(H6,AddressMaster!A:F,2,0),"Address1")</f>
        <v xml:space="preserve">715 CHRISTIANA RD </v>
      </c>
      <c r="AZ6" t="str">
        <f>IFERROR(IF(VLOOKUP(H6,AddressMaster!A:F,3,0) = 0,"",VLOOKUP(H6,AddressMaster!A:F,3,0)),"")</f>
        <v/>
      </c>
      <c r="BA6" t="str">
        <f>IFERROR(VLOOKUP(H6,AddressMaster!A:D,4,0),"Tampa")</f>
        <v xml:space="preserve">NEWARK </v>
      </c>
      <c r="BB6" s="28">
        <f>IFERROR(VLOOKUP(H6,AddressMaster!A:F,6,0),"33604")</f>
        <v>19702</v>
      </c>
      <c r="BC6" t="str">
        <f>IFERROR(VLOOKUP(H6,AddressMaster!A:A,1,0),"Florida")</f>
        <v>Delaware</v>
      </c>
      <c r="BD6" t="str">
        <f t="shared" si="14"/>
        <v>Rahul Kumar</v>
      </c>
      <c r="BE6" s="28" t="s">
        <v>10175</v>
      </c>
      <c r="BF6" t="s">
        <v>9969</v>
      </c>
      <c r="BG6" t="str">
        <f>IFERROR(VLOOKUP(H6,AddressMaster!A:D,4,0),"Tampa")</f>
        <v xml:space="preserve">NEWARK </v>
      </c>
      <c r="BH6" t="s">
        <v>9970</v>
      </c>
      <c r="BI6" s="28" t="s">
        <v>10184</v>
      </c>
      <c r="BJ6" s="28" t="s">
        <v>9971</v>
      </c>
      <c r="BK6" t="s">
        <v>9972</v>
      </c>
      <c r="BL6" t="s">
        <v>9973</v>
      </c>
      <c r="BM6" t="str">
        <f t="shared" si="15"/>
        <v>Delaware</v>
      </c>
      <c r="BN6" s="28" t="s">
        <v>132</v>
      </c>
      <c r="BO6" s="28" t="str">
        <f>VLOOKUP(BN6,'WC Class Code Master '!B:C,2,0)</f>
        <v>FARM: NURSERY EMPLOYEES &amp; Drivers</v>
      </c>
      <c r="BP6" t="s">
        <v>8671</v>
      </c>
      <c r="BQ6" t="str">
        <f t="shared" si="16"/>
        <v>Automation Troy Test WorkerComp.DelawareAUTM TEST-01</v>
      </c>
      <c r="BR6" t="s">
        <v>9953</v>
      </c>
      <c r="BS6" t="str">
        <f t="shared" si="17"/>
        <v>AUTM FCGA DBA NAME</v>
      </c>
      <c r="BT6" t="str">
        <f>IFERROR(VLOOKUP(BM6,AddressMaster!A:F,2,0),"Address21")</f>
        <v xml:space="preserve">715 CHRISTIANA RD </v>
      </c>
      <c r="BU6" t="str">
        <f>IFERROR(IF(VLOOKUP(BM6,AddressMaster!A:F,3,0)=0,"",VLOOKUP(BM6,AddressMaster!A:F,3,0)),"")</f>
        <v/>
      </c>
      <c r="BV6" t="str">
        <f>IFERROR(VLOOKUP(BM6,AddressMaster!A:F,4,0),"Tampa")</f>
        <v xml:space="preserve">NEWARK </v>
      </c>
      <c r="BW6" s="40">
        <f>IFERROR(VLOOKUP(BM6,AddressMaster!A:F,6,0),"33604")</f>
        <v>19702</v>
      </c>
      <c r="BX6" t="s">
        <v>9976</v>
      </c>
      <c r="BY6" s="28" t="s">
        <v>10176</v>
      </c>
      <c r="BZ6" s="41" t="str">
        <f t="shared" ca="1" si="18"/>
        <v>04/06/2021</v>
      </c>
      <c r="CA6" s="42" t="s">
        <v>10245</v>
      </c>
      <c r="CB6" s="28" t="s">
        <v>9977</v>
      </c>
      <c r="CC6" t="str">
        <f t="shared" si="19"/>
        <v>Rahul</v>
      </c>
      <c r="CD6" t="str">
        <f t="shared" si="20"/>
        <v>Kumar</v>
      </c>
      <c r="CE6">
        <v>100</v>
      </c>
      <c r="CF6" t="s">
        <v>95</v>
      </c>
      <c r="CG6" t="s">
        <v>9959</v>
      </c>
      <c r="CK6" t="s">
        <v>9978</v>
      </c>
      <c r="CL6" s="28" t="s">
        <v>9979</v>
      </c>
      <c r="CM6" s="28" t="s">
        <v>9980</v>
      </c>
      <c r="CN6" s="28" t="s">
        <v>9981</v>
      </c>
      <c r="CO6">
        <v>1.78</v>
      </c>
      <c r="CP6">
        <v>13230</v>
      </c>
      <c r="CQ6" t="s">
        <v>9982</v>
      </c>
      <c r="CR6">
        <v>1.24</v>
      </c>
      <c r="CS6">
        <v>0</v>
      </c>
      <c r="CT6">
        <v>0</v>
      </c>
      <c r="CU6">
        <v>0</v>
      </c>
      <c r="CV6">
        <v>3</v>
      </c>
      <c r="CW6" t="s">
        <v>9983</v>
      </c>
      <c r="CX6" t="s">
        <v>9964</v>
      </c>
      <c r="CY6" t="str">
        <f>IFERROR(VLOOKUP(H6,PayPlanMaster!A:F,3,0),"Full Pay")</f>
        <v>Full Pay</v>
      </c>
      <c r="CZ6" t="str">
        <f>IFERROR(VLOOKUP(H6,PayPlanMaster!A:F,4,0),"Check")</f>
        <v>Check</v>
      </c>
    </row>
    <row r="7" spans="1:104" x14ac:dyDescent="0.3">
      <c r="A7">
        <v>6</v>
      </c>
      <c r="B7" t="s">
        <v>9948</v>
      </c>
      <c r="C7" t="s">
        <v>9949</v>
      </c>
      <c r="D7" s="36" t="s">
        <v>9950</v>
      </c>
      <c r="E7" s="36" t="s">
        <v>9951</v>
      </c>
      <c r="F7" t="s">
        <v>9952</v>
      </c>
      <c r="G7" s="28" t="s">
        <v>10222</v>
      </c>
      <c r="H7" t="s">
        <v>9729</v>
      </c>
      <c r="I7" s="30" t="s">
        <v>385</v>
      </c>
      <c r="J7" s="28" t="str">
        <f>VLOOKUP(I7,'WC Class Code Master '!B:C,2,0)</f>
        <v>Landscape Gardening &amp; Drivers</v>
      </c>
      <c r="K7" t="str">
        <f>VLOOKUP(J7,'WC Class Code Master '!C:D,2,0)</f>
        <v>Construction</v>
      </c>
      <c r="L7" t="str">
        <f t="shared" si="8"/>
        <v>Automation Troy Test WorkerComp.District of ColumbiaAUTM TEST-01</v>
      </c>
      <c r="M7" t="s">
        <v>9953</v>
      </c>
      <c r="N7" t="s">
        <v>9954</v>
      </c>
      <c r="O7" t="str">
        <f>IFERROR(VLOOKUP(H7,AddressMaster!A:F,2,0),"Address1")</f>
        <v xml:space="preserve">5301 WISCONSIN AVE NW </v>
      </c>
      <c r="P7" t="str">
        <f>IFERROR(IF(VLOOKUP(H7,AddressMaster!A:F,3,0)=0,"",VLOOKUP(H7,AddressMaster!A:F,3,0)),"")</f>
        <v/>
      </c>
      <c r="Q7" t="str">
        <f>IFERROR(VLOOKUP(H7,AddressMaster!A:F,4,0),"Tampa")</f>
        <v>WASHINGTON</v>
      </c>
      <c r="R7" s="28">
        <f>IFERROR(VLOOKUP(H7,AddressMaster!A:F,6,0),"33604")</f>
        <v>20015</v>
      </c>
      <c r="S7" t="s">
        <v>9955</v>
      </c>
      <c r="T7">
        <v>543567781</v>
      </c>
      <c r="U7">
        <v>-13</v>
      </c>
      <c r="V7" s="37" t="str">
        <f t="shared" ca="1" si="9"/>
        <v>04/06/2021</v>
      </c>
      <c r="W7" s="38" t="str">
        <f t="shared" ca="1" si="10"/>
        <v>05/06/2022</v>
      </c>
      <c r="X7" s="66" t="str">
        <f t="shared" ca="1" si="11"/>
        <v>2</v>
      </c>
      <c r="Y7" t="s">
        <v>9956</v>
      </c>
      <c r="Z7" s="39" t="str">
        <f>IFERROR(VLOOKUP(H7,PayPlanMaster!A:F,6,0),"1.83")</f>
        <v>1.83</v>
      </c>
      <c r="AA7" t="s">
        <v>9957</v>
      </c>
      <c r="AB7" t="s">
        <v>9958</v>
      </c>
      <c r="AC7">
        <v>100</v>
      </c>
      <c r="AD7" t="str">
        <f t="shared" si="12"/>
        <v>District of Columbia</v>
      </c>
      <c r="AE7" t="s">
        <v>9959</v>
      </c>
      <c r="AF7" t="s">
        <v>9960</v>
      </c>
      <c r="AG7" s="28" t="s">
        <v>9961</v>
      </c>
      <c r="AH7" s="28" t="s">
        <v>9962</v>
      </c>
      <c r="AI7" s="28" t="s">
        <v>9963</v>
      </c>
      <c r="AJ7" s="28" t="s">
        <v>9988</v>
      </c>
      <c r="AK7" s="28" t="s">
        <v>9988</v>
      </c>
      <c r="AL7" s="28" t="s">
        <v>10182</v>
      </c>
      <c r="AM7" s="28" t="s">
        <v>10179</v>
      </c>
      <c r="AN7">
        <v>14536</v>
      </c>
      <c r="AO7" t="s">
        <v>78</v>
      </c>
      <c r="AP7" t="s">
        <v>5</v>
      </c>
      <c r="AQ7" t="s">
        <v>9964</v>
      </c>
      <c r="AR7" s="28" t="s">
        <v>9965</v>
      </c>
      <c r="AS7" s="28" t="s">
        <v>9966</v>
      </c>
      <c r="AT7" s="28" t="s">
        <v>9967</v>
      </c>
      <c r="AU7" t="str">
        <f t="shared" si="13"/>
        <v>Rahul Kumar</v>
      </c>
      <c r="AV7" t="s">
        <v>9968</v>
      </c>
      <c r="AW7">
        <v>5</v>
      </c>
      <c r="AX7">
        <v>2</v>
      </c>
      <c r="AY7" t="str">
        <f>IFERROR(VLOOKUP(H7,AddressMaster!A:F,2,0),"Address1")</f>
        <v xml:space="preserve">5301 WISCONSIN AVE NW </v>
      </c>
      <c r="AZ7" t="str">
        <f>IFERROR(IF(VLOOKUP(H7,AddressMaster!A:F,3,0) = 0,"",VLOOKUP(H7,AddressMaster!A:F,3,0)),"")</f>
        <v/>
      </c>
      <c r="BA7" t="str">
        <f>IFERROR(VLOOKUP(H7,AddressMaster!A:D,4,0),"Tampa")</f>
        <v>WASHINGTON</v>
      </c>
      <c r="BB7" s="28">
        <f>IFERROR(VLOOKUP(H7,AddressMaster!A:F,6,0),"33604")</f>
        <v>20015</v>
      </c>
      <c r="BC7" t="str">
        <f>IFERROR(VLOOKUP(H7,AddressMaster!A:A,1,0),"Florida")</f>
        <v>District of Columbia</v>
      </c>
      <c r="BD7" t="str">
        <f t="shared" si="14"/>
        <v>Rahul Kumar</v>
      </c>
      <c r="BE7" s="28" t="s">
        <v>10175</v>
      </c>
      <c r="BF7" t="s">
        <v>9969</v>
      </c>
      <c r="BG7" t="str">
        <f>IFERROR(VLOOKUP(H7,AddressMaster!A:D,4,0),"Tampa")</f>
        <v>WASHINGTON</v>
      </c>
      <c r="BH7" t="s">
        <v>9970</v>
      </c>
      <c r="BI7" s="28" t="s">
        <v>10184</v>
      </c>
      <c r="BJ7" s="28" t="s">
        <v>9971</v>
      </c>
      <c r="BK7" t="s">
        <v>9972</v>
      </c>
      <c r="BL7" t="s">
        <v>9973</v>
      </c>
      <c r="BM7" t="str">
        <f t="shared" si="15"/>
        <v>District of Columbia</v>
      </c>
      <c r="BN7" s="28" t="s">
        <v>385</v>
      </c>
      <c r="BO7" s="28" t="str">
        <f>VLOOKUP(BN7,'WC Class Code Master '!B:C,2,0)</f>
        <v>Landscape Gardening &amp; Drivers</v>
      </c>
      <c r="BP7" t="s">
        <v>9974</v>
      </c>
      <c r="BQ7" t="str">
        <f t="shared" si="16"/>
        <v>Automation Troy Test WorkerComp.District of ColumbiaAUTM TEST-01</v>
      </c>
      <c r="BR7" t="s">
        <v>9975</v>
      </c>
      <c r="BS7" t="str">
        <f t="shared" si="17"/>
        <v>AUTM FCGA DBA NAME</v>
      </c>
      <c r="BT7" t="str">
        <f>IFERROR(VLOOKUP(BM7,AddressMaster!A:F,2,0),"Address21")</f>
        <v xml:space="preserve">5301 WISCONSIN AVE NW </v>
      </c>
      <c r="BU7" t="str">
        <f>IFERROR(IF(VLOOKUP(BM7,AddressMaster!A:F,3,0)=0,"",VLOOKUP(BM7,AddressMaster!A:F,3,0)),"")</f>
        <v/>
      </c>
      <c r="BV7" t="str">
        <f>IFERROR(VLOOKUP(BM7,AddressMaster!A:F,4,0),"Tampa")</f>
        <v>WASHINGTON</v>
      </c>
      <c r="BW7" s="40">
        <f>IFERROR(VLOOKUP(BM7,AddressMaster!A:F,6,0),"33604")</f>
        <v>20015</v>
      </c>
      <c r="BX7" t="s">
        <v>9976</v>
      </c>
      <c r="BY7" s="28" t="s">
        <v>10176</v>
      </c>
      <c r="BZ7" s="41" t="str">
        <f t="shared" ca="1" si="18"/>
        <v>04/06/2021</v>
      </c>
      <c r="CA7" s="42" t="s">
        <v>10245</v>
      </c>
      <c r="CB7" s="28" t="s">
        <v>9977</v>
      </c>
      <c r="CC7" t="str">
        <f t="shared" si="19"/>
        <v>Rahul</v>
      </c>
      <c r="CD7" t="str">
        <f t="shared" si="20"/>
        <v>Kumar</v>
      </c>
      <c r="CE7">
        <v>100</v>
      </c>
      <c r="CF7" t="s">
        <v>99</v>
      </c>
      <c r="CG7" t="s">
        <v>9959</v>
      </c>
      <c r="CK7" t="s">
        <v>9978</v>
      </c>
      <c r="CL7" s="28" t="s">
        <v>9979</v>
      </c>
      <c r="CM7" s="28" t="s">
        <v>9980</v>
      </c>
      <c r="CN7" s="28" t="s">
        <v>9981</v>
      </c>
      <c r="CO7">
        <v>1.78</v>
      </c>
      <c r="CP7">
        <v>13230</v>
      </c>
      <c r="CQ7" t="s">
        <v>9982</v>
      </c>
      <c r="CR7">
        <v>1.34</v>
      </c>
      <c r="CS7">
        <v>0</v>
      </c>
      <c r="CT7">
        <v>0</v>
      </c>
      <c r="CU7">
        <v>0</v>
      </c>
      <c r="CV7">
        <v>3</v>
      </c>
      <c r="CW7" t="s">
        <v>9983</v>
      </c>
      <c r="CX7" t="s">
        <v>9964</v>
      </c>
      <c r="CY7" t="str">
        <f>IFERROR(VLOOKUP(H7,PayPlanMaster!A:F,3,0),"Full Pay")</f>
        <v>Full Pay</v>
      </c>
      <c r="CZ7" t="str">
        <f>IFERROR(VLOOKUP(H7,PayPlanMaster!A:F,4,0),"Check")</f>
        <v>Check</v>
      </c>
    </row>
    <row r="8" spans="1:104" x14ac:dyDescent="0.3">
      <c r="A8">
        <v>7</v>
      </c>
      <c r="B8" t="s">
        <v>9948</v>
      </c>
      <c r="C8" t="s">
        <v>9949</v>
      </c>
      <c r="D8" s="36" t="s">
        <v>9950</v>
      </c>
      <c r="E8" s="36" t="s">
        <v>9951</v>
      </c>
      <c r="F8" t="s">
        <v>9952</v>
      </c>
      <c r="G8" s="28" t="s">
        <v>10223</v>
      </c>
      <c r="H8" t="s">
        <v>99</v>
      </c>
      <c r="I8" s="64" t="s">
        <v>114</v>
      </c>
      <c r="J8" s="28" t="str">
        <f>VLOOKUP(I8,'WC Class Code Master '!B:C,2,0)</f>
        <v>FARM: NURSERY EMPLOYEES &amp; Drivers,Landscape Gardening &amp; Drivers</v>
      </c>
      <c r="K8" t="str">
        <f>VLOOKUP(J8,'WC Class Code Master '!C:D,2,0)</f>
        <v>NurseryProducts</v>
      </c>
      <c r="L8" t="str">
        <f t="shared" si="8"/>
        <v>Automation Troy Test WorkerComp.FloridaAUTM TEST-01</v>
      </c>
      <c r="M8" t="s">
        <v>9953</v>
      </c>
      <c r="N8" t="s">
        <v>9954</v>
      </c>
      <c r="O8" t="str">
        <f>IFERROR(VLOOKUP(H8,AddressMaster!A:F,2,0),"Address1")</f>
        <v xml:space="preserve">1110 AIRPORT BOULEVARD </v>
      </c>
      <c r="P8" t="str">
        <f>IFERROR(IF(VLOOKUP(H8,AddressMaster!A:F,3,0)=0,"",VLOOKUP(H8,AddressMaster!A:F,3,0)),"")</f>
        <v/>
      </c>
      <c r="Q8" t="str">
        <f>IFERROR(VLOOKUP(H8,AddressMaster!A:F,4,0),"Tampa")</f>
        <v>PENSACOLA</v>
      </c>
      <c r="R8" s="28">
        <f>IFERROR(VLOOKUP(H8,AddressMaster!A:F,6,0),"33604")</f>
        <v>32504</v>
      </c>
      <c r="S8" t="s">
        <v>9955</v>
      </c>
      <c r="T8">
        <v>543567781</v>
      </c>
      <c r="U8">
        <v>-13</v>
      </c>
      <c r="V8" s="37" t="str">
        <f t="shared" ca="1" si="9"/>
        <v>04/06/2021</v>
      </c>
      <c r="W8" s="38" t="str">
        <f t="shared" ca="1" si="10"/>
        <v>05/06/2022</v>
      </c>
      <c r="X8" s="66" t="str">
        <f t="shared" ca="1" si="11"/>
        <v>2</v>
      </c>
      <c r="Y8" t="s">
        <v>9956</v>
      </c>
      <c r="Z8" s="39">
        <f>IFERROR(VLOOKUP(H8,PayPlanMaster!A:F,6,0),"1.83")</f>
        <v>1.23</v>
      </c>
      <c r="AA8" t="s">
        <v>9957</v>
      </c>
      <c r="AB8" t="s">
        <v>9958</v>
      </c>
      <c r="AC8">
        <v>100</v>
      </c>
      <c r="AD8" t="str">
        <f t="shared" si="12"/>
        <v>Florida</v>
      </c>
      <c r="AE8" t="s">
        <v>9986</v>
      </c>
      <c r="AF8" t="s">
        <v>9960</v>
      </c>
      <c r="AG8" s="28" t="s">
        <v>9961</v>
      </c>
      <c r="AH8" s="28" t="s">
        <v>9962</v>
      </c>
      <c r="AI8" s="28" t="s">
        <v>9987</v>
      </c>
      <c r="AJ8" s="28" t="s">
        <v>9965</v>
      </c>
      <c r="AK8" s="28" t="s">
        <v>9988</v>
      </c>
      <c r="AL8" s="28" t="s">
        <v>10177</v>
      </c>
      <c r="AM8" s="28" t="s">
        <v>10178</v>
      </c>
      <c r="AN8">
        <v>14536</v>
      </c>
      <c r="AO8" t="s">
        <v>78</v>
      </c>
      <c r="AP8" t="s">
        <v>78</v>
      </c>
      <c r="AQ8" t="s">
        <v>9964</v>
      </c>
      <c r="AR8" s="28" t="s">
        <v>9965</v>
      </c>
      <c r="AS8" s="28" t="s">
        <v>9966</v>
      </c>
      <c r="AT8" s="28" t="s">
        <v>9967</v>
      </c>
      <c r="AU8" t="str">
        <f t="shared" si="13"/>
        <v>Rahul Kumar</v>
      </c>
      <c r="AV8" t="s">
        <v>9968</v>
      </c>
      <c r="AW8">
        <v>5</v>
      </c>
      <c r="AX8">
        <v>2</v>
      </c>
      <c r="AY8" t="str">
        <f>IFERROR(VLOOKUP(H8,AddressMaster!A:F,2,0),"Address1")</f>
        <v xml:space="preserve">1110 AIRPORT BOULEVARD </v>
      </c>
      <c r="AZ8" t="str">
        <f>IFERROR(IF(VLOOKUP(H8,AddressMaster!A:F,3,0) = 0,"",VLOOKUP(H8,AddressMaster!A:F,3,0)),"")</f>
        <v/>
      </c>
      <c r="BA8" t="str">
        <f>IFERROR(VLOOKUP(H8,AddressMaster!A:D,4,0),"Tampa")</f>
        <v>PENSACOLA</v>
      </c>
      <c r="BB8" s="28">
        <f>IFERROR(VLOOKUP(H8,AddressMaster!A:F,6,0),"33604")</f>
        <v>32504</v>
      </c>
      <c r="BC8" t="str">
        <f>IFERROR(VLOOKUP(H8,AddressMaster!A:A,1,0),"Florida")</f>
        <v>Florida</v>
      </c>
      <c r="BD8" t="str">
        <f t="shared" si="14"/>
        <v>Rahul Kumar</v>
      </c>
      <c r="BE8" s="28" t="s">
        <v>10175</v>
      </c>
      <c r="BF8" t="s">
        <v>9969</v>
      </c>
      <c r="BG8" t="str">
        <f>IFERROR(VLOOKUP(H8,AddressMaster!A:D,4,0),"Tampa")</f>
        <v>PENSACOLA</v>
      </c>
      <c r="BH8" t="s">
        <v>9970</v>
      </c>
      <c r="BI8" s="28" t="s">
        <v>10184</v>
      </c>
      <c r="BJ8" s="28" t="s">
        <v>9971</v>
      </c>
      <c r="BK8" t="s">
        <v>9972</v>
      </c>
      <c r="BL8" t="s">
        <v>9973</v>
      </c>
      <c r="BM8" t="str">
        <f t="shared" si="15"/>
        <v>Florida</v>
      </c>
      <c r="BN8" s="28" t="s">
        <v>132</v>
      </c>
      <c r="BO8" s="28" t="str">
        <f>VLOOKUP(BN8,'WC Class Code Master '!B:C,2,0)</f>
        <v>FARM: NURSERY EMPLOYEES &amp; Drivers</v>
      </c>
      <c r="BP8" t="s">
        <v>8671</v>
      </c>
      <c r="BQ8" t="str">
        <f t="shared" si="16"/>
        <v>Automation Troy Test WorkerComp.FloridaAUTM TEST-01</v>
      </c>
      <c r="BR8" t="s">
        <v>9953</v>
      </c>
      <c r="BS8" t="str">
        <f t="shared" si="17"/>
        <v>AUTM FCGA DBA NAME</v>
      </c>
      <c r="BT8" t="str">
        <f>IFERROR(VLOOKUP(BM8,AddressMaster!A:F,2,0),"Address21")</f>
        <v xml:space="preserve">1110 AIRPORT BOULEVARD </v>
      </c>
      <c r="BU8" t="str">
        <f>IFERROR(IF(VLOOKUP(BM8,AddressMaster!A:F,3,0)=0,"",VLOOKUP(BM8,AddressMaster!A:F,3,0)),"")</f>
        <v/>
      </c>
      <c r="BV8" t="str">
        <f>IFERROR(VLOOKUP(BM8,AddressMaster!A:F,4,0),"Tampa")</f>
        <v>PENSACOLA</v>
      </c>
      <c r="BW8" s="40">
        <f>IFERROR(VLOOKUP(BM8,AddressMaster!A:F,6,0),"33604")</f>
        <v>32504</v>
      </c>
      <c r="BX8" t="s">
        <v>9976</v>
      </c>
      <c r="BY8" s="28" t="s">
        <v>10176</v>
      </c>
      <c r="BZ8" s="41" t="str">
        <f t="shared" ca="1" si="18"/>
        <v>04/06/2021</v>
      </c>
      <c r="CA8" s="42" t="s">
        <v>10245</v>
      </c>
      <c r="CB8" s="28" t="s">
        <v>9977</v>
      </c>
      <c r="CC8" t="str">
        <f t="shared" si="19"/>
        <v>Rahul</v>
      </c>
      <c r="CD8" t="str">
        <f t="shared" si="20"/>
        <v>Kumar</v>
      </c>
      <c r="CE8">
        <v>100</v>
      </c>
      <c r="CF8" t="s">
        <v>95</v>
      </c>
      <c r="CG8" t="s">
        <v>9959</v>
      </c>
      <c r="CK8" t="s">
        <v>9978</v>
      </c>
      <c r="CL8" s="28" t="s">
        <v>9979</v>
      </c>
      <c r="CM8" s="28" t="s">
        <v>9980</v>
      </c>
      <c r="CN8" s="28" t="s">
        <v>9981</v>
      </c>
      <c r="CO8">
        <v>1.78</v>
      </c>
      <c r="CP8">
        <v>13230</v>
      </c>
      <c r="CQ8" t="s">
        <v>9982</v>
      </c>
      <c r="CR8">
        <v>0</v>
      </c>
      <c r="CS8">
        <v>0</v>
      </c>
      <c r="CT8">
        <v>0</v>
      </c>
      <c r="CU8">
        <v>0</v>
      </c>
      <c r="CV8">
        <v>3</v>
      </c>
      <c r="CW8" t="s">
        <v>9983</v>
      </c>
      <c r="CX8" t="s">
        <v>9964</v>
      </c>
      <c r="CY8" t="str">
        <f>IFERROR(VLOOKUP(H8,PayPlanMaster!A:F,3,0),"Full Pay")</f>
        <v>15% Down / 9 Installments</v>
      </c>
      <c r="CZ8" t="str">
        <f>IFERROR(VLOOKUP(H8,PayPlanMaster!A:F,4,0),"Check")</f>
        <v>Online</v>
      </c>
    </row>
    <row r="9" spans="1:104" x14ac:dyDescent="0.3">
      <c r="A9">
        <v>8</v>
      </c>
      <c r="B9" t="s">
        <v>9948</v>
      </c>
      <c r="C9" t="s">
        <v>9949</v>
      </c>
      <c r="D9" s="36" t="s">
        <v>9950</v>
      </c>
      <c r="E9" s="36" t="s">
        <v>9951</v>
      </c>
      <c r="F9" t="s">
        <v>9952</v>
      </c>
      <c r="G9" s="28" t="s">
        <v>10224</v>
      </c>
      <c r="H9" s="62" t="s">
        <v>104</v>
      </c>
      <c r="I9" s="63" t="s">
        <v>385</v>
      </c>
      <c r="J9" s="28" t="str">
        <f>VLOOKUP(I9,'WC Class Code Master '!B:C,2,0)</f>
        <v>Landscape Gardening &amp; Drivers</v>
      </c>
      <c r="K9" t="str">
        <f>VLOOKUP(J9,'WC Class Code Master '!C:D,2,0)</f>
        <v>Construction</v>
      </c>
      <c r="L9" t="str">
        <f t="shared" si="8"/>
        <v>Automation Troy Test WorkerComp.GeorgiaAUTM TEST-01</v>
      </c>
      <c r="M9" t="s">
        <v>9953</v>
      </c>
      <c r="N9" t="s">
        <v>9954</v>
      </c>
      <c r="O9" t="str">
        <f>IFERROR(VLOOKUP(H9,AddressMaster!A:F,2,0),"Address1")</f>
        <v>4250 ROSWELL RD</v>
      </c>
      <c r="P9" t="str">
        <f>IFERROR(IF(VLOOKUP(H9,AddressMaster!A:F,3,0)=0,"",VLOOKUP(H9,AddressMaster!A:F,3,0)),"")</f>
        <v>SUITE 300</v>
      </c>
      <c r="Q9" t="str">
        <f>IFERROR(VLOOKUP(H9,AddressMaster!A:F,4,0),"Tampa")</f>
        <v>MARIETTA</v>
      </c>
      <c r="R9" s="28">
        <f>IFERROR(VLOOKUP(H9,AddressMaster!A:F,6,0),"33604")</f>
        <v>30062</v>
      </c>
      <c r="S9" t="s">
        <v>9955</v>
      </c>
      <c r="T9">
        <v>543567781</v>
      </c>
      <c r="U9">
        <v>-13</v>
      </c>
      <c r="V9" s="37" t="str">
        <f t="shared" ca="1" si="9"/>
        <v>04/06/2021</v>
      </c>
      <c r="W9" s="38" t="str">
        <f t="shared" ca="1" si="10"/>
        <v>05/06/2022</v>
      </c>
      <c r="X9" s="66" t="str">
        <f t="shared" ca="1" si="11"/>
        <v>2</v>
      </c>
      <c r="Y9" t="s">
        <v>9956</v>
      </c>
      <c r="Z9" s="39">
        <f>IFERROR(VLOOKUP(H9,PayPlanMaster!A:F,6,0),"1.83")</f>
        <v>1.43</v>
      </c>
      <c r="AA9" t="s">
        <v>9957</v>
      </c>
      <c r="AB9" t="s">
        <v>9958</v>
      </c>
      <c r="AC9">
        <v>100</v>
      </c>
      <c r="AD9" t="str">
        <f t="shared" si="12"/>
        <v>Georgia</v>
      </c>
      <c r="AE9" t="s">
        <v>9959</v>
      </c>
      <c r="AF9" t="s">
        <v>9960</v>
      </c>
      <c r="AG9" s="28" t="s">
        <v>9961</v>
      </c>
      <c r="AH9" s="28" t="s">
        <v>9962</v>
      </c>
      <c r="AI9" s="28" t="s">
        <v>9963</v>
      </c>
      <c r="AJ9" s="28" t="s">
        <v>9988</v>
      </c>
      <c r="AK9" s="28" t="s">
        <v>9988</v>
      </c>
      <c r="AL9" s="28" t="s">
        <v>10182</v>
      </c>
      <c r="AM9" s="28" t="s">
        <v>10179</v>
      </c>
      <c r="AN9">
        <v>14536</v>
      </c>
      <c r="AO9" t="s">
        <v>78</v>
      </c>
      <c r="AP9" t="s">
        <v>5</v>
      </c>
      <c r="AQ9" t="s">
        <v>9964</v>
      </c>
      <c r="AR9" s="28" t="s">
        <v>9965</v>
      </c>
      <c r="AS9" s="28" t="s">
        <v>9966</v>
      </c>
      <c r="AT9" s="28" t="s">
        <v>9967</v>
      </c>
      <c r="AU9" t="str">
        <f t="shared" si="13"/>
        <v>Rahul Kumar</v>
      </c>
      <c r="AV9" t="s">
        <v>9968</v>
      </c>
      <c r="AW9">
        <v>5</v>
      </c>
      <c r="AX9">
        <v>2</v>
      </c>
      <c r="AY9" t="str">
        <f>IFERROR(VLOOKUP(H9,AddressMaster!A:F,2,0),"Address1")</f>
        <v>4250 ROSWELL RD</v>
      </c>
      <c r="AZ9" t="str">
        <f>IFERROR(IF(VLOOKUP(H9,AddressMaster!A:F,3,0) = 0,"",VLOOKUP(H9,AddressMaster!A:F,3,0)),"")</f>
        <v>SUITE 300</v>
      </c>
      <c r="BA9" t="str">
        <f>IFERROR(VLOOKUP(H9,AddressMaster!A:D,4,0),"Tampa")</f>
        <v>MARIETTA</v>
      </c>
      <c r="BB9" s="28">
        <f>IFERROR(VLOOKUP(H9,AddressMaster!A:F,6,0),"33604")</f>
        <v>30062</v>
      </c>
      <c r="BC9" t="str">
        <f>IFERROR(VLOOKUP(H9,AddressMaster!A:A,1,0),"Florida")</f>
        <v>Georgia</v>
      </c>
      <c r="BD9" t="str">
        <f t="shared" si="14"/>
        <v>Rahul Kumar</v>
      </c>
      <c r="BE9" s="28" t="s">
        <v>10175</v>
      </c>
      <c r="BF9" t="s">
        <v>9969</v>
      </c>
      <c r="BG9" t="str">
        <f>IFERROR(VLOOKUP(H9,AddressMaster!A:D,4,0),"Tampa")</f>
        <v>MARIETTA</v>
      </c>
      <c r="BH9" t="s">
        <v>9970</v>
      </c>
      <c r="BI9" s="28" t="s">
        <v>10184</v>
      </c>
      <c r="BJ9" s="28" t="s">
        <v>9971</v>
      </c>
      <c r="BK9" t="s">
        <v>9972</v>
      </c>
      <c r="BL9" t="s">
        <v>9973</v>
      </c>
      <c r="BM9" t="str">
        <f t="shared" si="15"/>
        <v>Georgia</v>
      </c>
      <c r="BN9" s="28" t="s">
        <v>385</v>
      </c>
      <c r="BO9" s="28" t="str">
        <f>VLOOKUP(BN9,'WC Class Code Master '!B:C,2,0)</f>
        <v>Landscape Gardening &amp; Drivers</v>
      </c>
      <c r="BP9" t="s">
        <v>9974</v>
      </c>
      <c r="BQ9" t="str">
        <f t="shared" si="16"/>
        <v>Automation Troy Test WorkerComp.GeorgiaAUTM TEST-01</v>
      </c>
      <c r="BR9" t="s">
        <v>9975</v>
      </c>
      <c r="BS9" t="str">
        <f t="shared" si="17"/>
        <v>AUTM FCGA DBA NAME</v>
      </c>
      <c r="BT9" t="str">
        <f>IFERROR(VLOOKUP(BM9,AddressMaster!A:F,2,0),"Address21")</f>
        <v>4250 ROSWELL RD</v>
      </c>
      <c r="BU9" t="str">
        <f>IFERROR(IF(VLOOKUP(BM9,AddressMaster!A:F,3,0)=0,"",VLOOKUP(BM9,AddressMaster!A:F,3,0)),"")</f>
        <v>SUITE 300</v>
      </c>
      <c r="BV9" t="str">
        <f>IFERROR(VLOOKUP(BM9,AddressMaster!A:F,4,0),"Tampa")</f>
        <v>MARIETTA</v>
      </c>
      <c r="BW9" s="40">
        <f>IFERROR(VLOOKUP(BM9,AddressMaster!A:F,6,0),"33604")</f>
        <v>30062</v>
      </c>
      <c r="BX9" t="s">
        <v>9976</v>
      </c>
      <c r="BY9" s="28" t="s">
        <v>10176</v>
      </c>
      <c r="BZ9" s="41" t="str">
        <f t="shared" ca="1" si="18"/>
        <v>04/06/2021</v>
      </c>
      <c r="CA9" s="42" t="s">
        <v>10245</v>
      </c>
      <c r="CB9" s="28" t="s">
        <v>9977</v>
      </c>
      <c r="CC9" t="str">
        <f t="shared" si="19"/>
        <v>Rahul</v>
      </c>
      <c r="CD9" t="str">
        <f t="shared" si="20"/>
        <v>Kumar</v>
      </c>
      <c r="CE9">
        <v>100</v>
      </c>
      <c r="CF9" t="s">
        <v>99</v>
      </c>
      <c r="CG9" t="s">
        <v>9959</v>
      </c>
      <c r="CK9" t="s">
        <v>9978</v>
      </c>
      <c r="CL9" s="28" t="s">
        <v>9979</v>
      </c>
      <c r="CM9" s="28" t="s">
        <v>9980</v>
      </c>
      <c r="CN9" s="28" t="s">
        <v>9981</v>
      </c>
      <c r="CO9">
        <v>1.78</v>
      </c>
      <c r="CP9">
        <v>13230</v>
      </c>
      <c r="CQ9" t="s">
        <v>9982</v>
      </c>
      <c r="CR9">
        <v>1.34</v>
      </c>
      <c r="CS9">
        <v>0</v>
      </c>
      <c r="CT9">
        <v>0</v>
      </c>
      <c r="CU9">
        <v>0</v>
      </c>
      <c r="CV9">
        <v>3</v>
      </c>
      <c r="CW9" t="s">
        <v>9983</v>
      </c>
      <c r="CX9" t="s">
        <v>9964</v>
      </c>
      <c r="CY9" t="str">
        <f>IFERROR(VLOOKUP(H9,PayPlanMaster!A:F,3,0),"Full Pay")</f>
        <v xml:space="preserve">PayAsYouGo 15% Down	</v>
      </c>
      <c r="CZ9" t="str">
        <f>IFERROR(VLOOKUP(H9,PayPlanMaster!A:F,4,0),"Check")</f>
        <v>Online</v>
      </c>
    </row>
    <row r="10" spans="1:104" x14ac:dyDescent="0.3">
      <c r="A10">
        <v>9</v>
      </c>
      <c r="B10" t="s">
        <v>9948</v>
      </c>
      <c r="C10" t="s">
        <v>9949</v>
      </c>
      <c r="D10" s="36" t="s">
        <v>9950</v>
      </c>
      <c r="E10" s="36" t="s">
        <v>9951</v>
      </c>
      <c r="F10" t="s">
        <v>9952</v>
      </c>
      <c r="G10" s="28" t="s">
        <v>10225</v>
      </c>
      <c r="H10" t="s">
        <v>9738</v>
      </c>
      <c r="I10" s="30" t="s">
        <v>132</v>
      </c>
      <c r="J10" s="28" t="str">
        <f>VLOOKUP(I10,'WC Class Code Master '!B:C,2,0)</f>
        <v>FARM: NURSERY EMPLOYEES &amp; Drivers</v>
      </c>
      <c r="K10" t="str">
        <f>VLOOKUP(J10,'WC Class Code Master '!C:D,2,0)</f>
        <v>NurseryProducts</v>
      </c>
      <c r="L10" t="str">
        <f t="shared" si="8"/>
        <v>Automation Troy Test WorkerComp.IdahoAUTM TEST-01</v>
      </c>
      <c r="M10" t="s">
        <v>9953</v>
      </c>
      <c r="N10" t="s">
        <v>9954</v>
      </c>
      <c r="O10" t="str">
        <f>IFERROR(VLOOKUP(H10,AddressMaster!A:F,2,0),"Address1")</f>
        <v>269 W PRAIRIE SHOPPING CENTER</v>
      </c>
      <c r="P10" t="str">
        <f>IFERROR(IF(VLOOKUP(H10,AddressMaster!A:F,3,0)=0,"",VLOOKUP(H10,AddressMaster!A:F,3,0)),"")</f>
        <v>STE F</v>
      </c>
      <c r="Q10" t="str">
        <f>IFERROR(VLOOKUP(H10,AddressMaster!A:F,4,0),"Tampa")</f>
        <v>HAYDEN5</v>
      </c>
      <c r="R10" s="28">
        <f>IFERROR(VLOOKUP(H10,AddressMaster!A:F,6,0),"33604")</f>
        <v>8383</v>
      </c>
      <c r="S10" t="s">
        <v>9955</v>
      </c>
      <c r="T10">
        <v>543567781</v>
      </c>
      <c r="U10">
        <v>-13</v>
      </c>
      <c r="V10" s="37" t="str">
        <f t="shared" ca="1" si="9"/>
        <v>04/06/2021</v>
      </c>
      <c r="W10" s="38" t="str">
        <f t="shared" ca="1" si="10"/>
        <v>05/06/2022</v>
      </c>
      <c r="X10" s="66" t="str">
        <f t="shared" ca="1" si="11"/>
        <v>2</v>
      </c>
      <c r="Y10" t="s">
        <v>9956</v>
      </c>
      <c r="Z10" s="39" t="str">
        <f>IFERROR(VLOOKUP(H10,PayPlanMaster!A:F,6,0),"1.83")</f>
        <v>1.83</v>
      </c>
      <c r="AA10" t="s">
        <v>9957</v>
      </c>
      <c r="AB10" t="s">
        <v>9958</v>
      </c>
      <c r="AC10">
        <v>100</v>
      </c>
      <c r="AD10" t="str">
        <f t="shared" si="12"/>
        <v>Idaho</v>
      </c>
      <c r="AE10" t="s">
        <v>9986</v>
      </c>
      <c r="AF10" t="s">
        <v>9960</v>
      </c>
      <c r="AG10" s="28" t="s">
        <v>9961</v>
      </c>
      <c r="AH10" s="28" t="s">
        <v>9962</v>
      </c>
      <c r="AI10" s="28" t="s">
        <v>9987</v>
      </c>
      <c r="AJ10" s="28" t="s">
        <v>9965</v>
      </c>
      <c r="AK10" s="28" t="s">
        <v>9988</v>
      </c>
      <c r="AL10" s="28" t="s">
        <v>10177</v>
      </c>
      <c r="AM10" s="28" t="s">
        <v>10178</v>
      </c>
      <c r="AN10">
        <v>14536</v>
      </c>
      <c r="AO10" t="s">
        <v>78</v>
      </c>
      <c r="AP10" t="s">
        <v>78</v>
      </c>
      <c r="AQ10" t="s">
        <v>9964</v>
      </c>
      <c r="AR10" s="28" t="s">
        <v>9965</v>
      </c>
      <c r="AS10" s="28" t="s">
        <v>9966</v>
      </c>
      <c r="AT10" s="28" t="s">
        <v>9967</v>
      </c>
      <c r="AU10" t="str">
        <f t="shared" si="13"/>
        <v>Rahul Kumar</v>
      </c>
      <c r="AV10" t="s">
        <v>9968</v>
      </c>
      <c r="AW10">
        <v>5</v>
      </c>
      <c r="AX10">
        <v>2</v>
      </c>
      <c r="AY10" t="str">
        <f>IFERROR(VLOOKUP(H10,AddressMaster!A:F,2,0),"Address1")</f>
        <v>269 W PRAIRIE SHOPPING CENTER</v>
      </c>
      <c r="AZ10" t="str">
        <f>IFERROR(IF(VLOOKUP(H10,AddressMaster!A:F,3,0) = 0,"",VLOOKUP(H10,AddressMaster!A:F,3,0)),"")</f>
        <v>STE F</v>
      </c>
      <c r="BA10" t="str">
        <f>IFERROR(VLOOKUP(H10,AddressMaster!A:D,4,0),"Tampa")</f>
        <v>HAYDEN5</v>
      </c>
      <c r="BB10" s="28">
        <f>IFERROR(VLOOKUP(H10,AddressMaster!A:F,6,0),"33604")</f>
        <v>8383</v>
      </c>
      <c r="BC10" t="str">
        <f>IFERROR(VLOOKUP(H10,AddressMaster!A:A,1,0),"Florida")</f>
        <v>Idaho</v>
      </c>
      <c r="BD10" t="str">
        <f t="shared" si="14"/>
        <v>Rahul Kumar</v>
      </c>
      <c r="BE10" s="28" t="s">
        <v>10175</v>
      </c>
      <c r="BF10" t="s">
        <v>9969</v>
      </c>
      <c r="BG10" t="str">
        <f>IFERROR(VLOOKUP(H10,AddressMaster!A:D,4,0),"Tampa")</f>
        <v>HAYDEN5</v>
      </c>
      <c r="BH10" t="s">
        <v>9970</v>
      </c>
      <c r="BI10" s="28" t="s">
        <v>10184</v>
      </c>
      <c r="BJ10" s="28" t="s">
        <v>9971</v>
      </c>
      <c r="BK10" t="s">
        <v>9972</v>
      </c>
      <c r="BL10" t="s">
        <v>9973</v>
      </c>
      <c r="BM10" t="str">
        <f t="shared" si="15"/>
        <v>Idaho</v>
      </c>
      <c r="BN10" s="28" t="s">
        <v>132</v>
      </c>
      <c r="BO10" s="28" t="str">
        <f>VLOOKUP(BN10,'WC Class Code Master '!B:C,2,0)</f>
        <v>FARM: NURSERY EMPLOYEES &amp; Drivers</v>
      </c>
      <c r="BP10" t="s">
        <v>8671</v>
      </c>
      <c r="BQ10" t="str">
        <f t="shared" si="16"/>
        <v>Automation Troy Test WorkerComp.IdahoAUTM TEST-01</v>
      </c>
      <c r="BR10" t="s">
        <v>9953</v>
      </c>
      <c r="BS10" t="str">
        <f t="shared" si="17"/>
        <v>AUTM FCGA DBA NAME</v>
      </c>
      <c r="BT10" t="str">
        <f>IFERROR(VLOOKUP(BM10,AddressMaster!A:F,2,0),"Address21")</f>
        <v>269 W PRAIRIE SHOPPING CENTER</v>
      </c>
      <c r="BU10" t="str">
        <f>IFERROR(IF(VLOOKUP(BM10,AddressMaster!A:F,3,0)=0,"",VLOOKUP(BM10,AddressMaster!A:F,3,0)),"")</f>
        <v>STE F</v>
      </c>
      <c r="BV10" t="str">
        <f>IFERROR(VLOOKUP(BM10,AddressMaster!A:F,4,0),"Tampa")</f>
        <v>HAYDEN5</v>
      </c>
      <c r="BW10" s="40">
        <f>IFERROR(VLOOKUP(BM10,AddressMaster!A:F,6,0),"33604")</f>
        <v>8383</v>
      </c>
      <c r="BX10" t="s">
        <v>9976</v>
      </c>
      <c r="BY10" s="28" t="s">
        <v>10176</v>
      </c>
      <c r="BZ10" s="41" t="str">
        <f t="shared" ca="1" si="18"/>
        <v>04/06/2021</v>
      </c>
      <c r="CA10" s="42" t="s">
        <v>10245</v>
      </c>
      <c r="CB10" s="28" t="s">
        <v>9977</v>
      </c>
      <c r="CC10" t="str">
        <f t="shared" si="19"/>
        <v>Rahul</v>
      </c>
      <c r="CD10" t="str">
        <f t="shared" si="20"/>
        <v>Kumar</v>
      </c>
      <c r="CE10">
        <v>100</v>
      </c>
      <c r="CF10" t="s">
        <v>95</v>
      </c>
      <c r="CG10" t="s">
        <v>9959</v>
      </c>
      <c r="CK10" t="s">
        <v>9978</v>
      </c>
      <c r="CL10" s="28" t="s">
        <v>9979</v>
      </c>
      <c r="CM10" s="28" t="s">
        <v>9980</v>
      </c>
      <c r="CN10" s="28" t="s">
        <v>9981</v>
      </c>
      <c r="CO10">
        <v>1.78</v>
      </c>
      <c r="CP10">
        <v>13230</v>
      </c>
      <c r="CQ10" t="s">
        <v>9982</v>
      </c>
      <c r="CR10">
        <v>1.24</v>
      </c>
      <c r="CS10">
        <v>0</v>
      </c>
      <c r="CT10">
        <v>0</v>
      </c>
      <c r="CU10">
        <v>0</v>
      </c>
      <c r="CV10">
        <v>3</v>
      </c>
      <c r="CW10" t="s">
        <v>9983</v>
      </c>
      <c r="CX10" t="s">
        <v>9964</v>
      </c>
      <c r="CY10" t="str">
        <f>IFERROR(VLOOKUP(H10,PayPlanMaster!A:F,3,0),"Full Pay")</f>
        <v>Full Pay</v>
      </c>
      <c r="CZ10" t="str">
        <f>IFERROR(VLOOKUP(H10,PayPlanMaster!A:F,4,0),"Check")</f>
        <v>Check</v>
      </c>
    </row>
    <row r="11" spans="1:104" x14ac:dyDescent="0.3">
      <c r="A11">
        <v>10</v>
      </c>
      <c r="B11" t="s">
        <v>9948</v>
      </c>
      <c r="C11" t="s">
        <v>9949</v>
      </c>
      <c r="D11" s="36" t="s">
        <v>9950</v>
      </c>
      <c r="E11" s="36" t="s">
        <v>9951</v>
      </c>
      <c r="F11" t="s">
        <v>9952</v>
      </c>
      <c r="G11" s="28" t="s">
        <v>10226</v>
      </c>
      <c r="H11" t="s">
        <v>9743</v>
      </c>
      <c r="I11" s="30" t="s">
        <v>385</v>
      </c>
      <c r="J11" s="28" t="str">
        <f>VLOOKUP(I11,'WC Class Code Master '!B:C,2,0)</f>
        <v>Landscape Gardening &amp; Drivers</v>
      </c>
      <c r="K11" t="str">
        <f>VLOOKUP(J11,'WC Class Code Master '!C:D,2,0)</f>
        <v>Construction</v>
      </c>
      <c r="L11" t="str">
        <f t="shared" si="8"/>
        <v>Automation Troy Test WorkerComp.IllinoisAUTM TEST-01</v>
      </c>
      <c r="M11" t="s">
        <v>9953</v>
      </c>
      <c r="N11" t="s">
        <v>9954</v>
      </c>
      <c r="O11" t="str">
        <f>IFERROR(VLOOKUP(H11,AddressMaster!A:F,2,0),"Address1")</f>
        <v xml:space="preserve">6270 E STATE ST </v>
      </c>
      <c r="P11" t="str">
        <f>IFERROR(IF(VLOOKUP(H11,AddressMaster!A:F,3,0)=0,"",VLOOKUP(H11,AddressMaster!A:F,3,0)),"")</f>
        <v/>
      </c>
      <c r="Q11" t="str">
        <f>IFERROR(VLOOKUP(H11,AddressMaster!A:F,4,0),"Tampa")</f>
        <v xml:space="preserve">ROCKFORD </v>
      </c>
      <c r="R11" s="28">
        <f>IFERROR(VLOOKUP(H11,AddressMaster!A:F,6,0),"33604")</f>
        <v>61108</v>
      </c>
      <c r="S11" t="s">
        <v>9955</v>
      </c>
      <c r="T11">
        <v>543567781</v>
      </c>
      <c r="U11">
        <v>-13</v>
      </c>
      <c r="V11" s="37" t="str">
        <f t="shared" ca="1" si="9"/>
        <v>04/06/2021</v>
      </c>
      <c r="W11" s="38" t="str">
        <f t="shared" ca="1" si="10"/>
        <v>05/06/2022</v>
      </c>
      <c r="X11" s="66" t="str">
        <f t="shared" ca="1" si="11"/>
        <v>2</v>
      </c>
      <c r="Y11" t="s">
        <v>9956</v>
      </c>
      <c r="Z11" s="39" t="str">
        <f>IFERROR(VLOOKUP(H11,PayPlanMaster!A:F,6,0),"1.83")</f>
        <v>1.83</v>
      </c>
      <c r="AA11" t="s">
        <v>9957</v>
      </c>
      <c r="AB11" t="s">
        <v>9958</v>
      </c>
      <c r="AC11">
        <v>100</v>
      </c>
      <c r="AD11" t="str">
        <f t="shared" si="12"/>
        <v>Illinois</v>
      </c>
      <c r="AE11" t="s">
        <v>9959</v>
      </c>
      <c r="AF11" t="s">
        <v>9960</v>
      </c>
      <c r="AG11" s="28" t="s">
        <v>9961</v>
      </c>
      <c r="AH11" s="28" t="s">
        <v>9962</v>
      </c>
      <c r="AI11" s="28" t="s">
        <v>9963</v>
      </c>
      <c r="AJ11" s="28" t="s">
        <v>9988</v>
      </c>
      <c r="AK11" s="28" t="s">
        <v>9988</v>
      </c>
      <c r="AL11" s="28" t="s">
        <v>10182</v>
      </c>
      <c r="AM11" s="28" t="s">
        <v>10179</v>
      </c>
      <c r="AN11">
        <v>14536</v>
      </c>
      <c r="AO11" t="s">
        <v>78</v>
      </c>
      <c r="AP11" t="s">
        <v>5</v>
      </c>
      <c r="AQ11" t="s">
        <v>9964</v>
      </c>
      <c r="AR11" s="28" t="s">
        <v>9965</v>
      </c>
      <c r="AS11" s="28" t="s">
        <v>9966</v>
      </c>
      <c r="AT11" s="28" t="s">
        <v>9967</v>
      </c>
      <c r="AU11" t="str">
        <f t="shared" si="13"/>
        <v>Rahul Kumar</v>
      </c>
      <c r="AV11" t="s">
        <v>9968</v>
      </c>
      <c r="AW11">
        <v>5</v>
      </c>
      <c r="AX11">
        <v>2</v>
      </c>
      <c r="AY11" t="str">
        <f>IFERROR(VLOOKUP(H11,AddressMaster!A:F,2,0),"Address1")</f>
        <v xml:space="preserve">6270 E STATE ST </v>
      </c>
      <c r="AZ11" t="str">
        <f>IFERROR(IF(VLOOKUP(H11,AddressMaster!A:F,3,0) = 0,"",VLOOKUP(H11,AddressMaster!A:F,3,0)),"")</f>
        <v/>
      </c>
      <c r="BA11" t="str">
        <f>IFERROR(VLOOKUP(H11,AddressMaster!A:D,4,0),"Tampa")</f>
        <v xml:space="preserve">ROCKFORD </v>
      </c>
      <c r="BB11" s="28">
        <f>IFERROR(VLOOKUP(H11,AddressMaster!A:F,6,0),"33604")</f>
        <v>61108</v>
      </c>
      <c r="BC11" t="str">
        <f>IFERROR(VLOOKUP(H11,AddressMaster!A:A,1,0),"Florida")</f>
        <v>Illinois</v>
      </c>
      <c r="BD11" t="str">
        <f t="shared" si="14"/>
        <v>Rahul Kumar</v>
      </c>
      <c r="BE11" s="28" t="s">
        <v>10175</v>
      </c>
      <c r="BF11" t="s">
        <v>9969</v>
      </c>
      <c r="BG11" t="str">
        <f>IFERROR(VLOOKUP(H11,AddressMaster!A:D,4,0),"Tampa")</f>
        <v xml:space="preserve">ROCKFORD </v>
      </c>
      <c r="BH11" t="s">
        <v>9970</v>
      </c>
      <c r="BI11" s="28" t="s">
        <v>10184</v>
      </c>
      <c r="BJ11" s="28" t="s">
        <v>9971</v>
      </c>
      <c r="BK11" t="s">
        <v>9972</v>
      </c>
      <c r="BL11" t="s">
        <v>9973</v>
      </c>
      <c r="BM11" t="str">
        <f t="shared" si="15"/>
        <v>Illinois</v>
      </c>
      <c r="BN11" s="28" t="s">
        <v>385</v>
      </c>
      <c r="BO11" s="28" t="str">
        <f>VLOOKUP(BN11,'WC Class Code Master '!B:C,2,0)</f>
        <v>Landscape Gardening &amp; Drivers</v>
      </c>
      <c r="BP11" t="s">
        <v>9974</v>
      </c>
      <c r="BQ11" t="str">
        <f t="shared" si="16"/>
        <v>Automation Troy Test WorkerComp.IllinoisAUTM TEST-01</v>
      </c>
      <c r="BR11" t="s">
        <v>9975</v>
      </c>
      <c r="BS11" t="str">
        <f t="shared" si="17"/>
        <v>AUTM FCGA DBA NAME</v>
      </c>
      <c r="BT11" t="str">
        <f>IFERROR(VLOOKUP(BM11,AddressMaster!A:F,2,0),"Address21")</f>
        <v xml:space="preserve">6270 E STATE ST </v>
      </c>
      <c r="BU11" t="str">
        <f>IFERROR(IF(VLOOKUP(BM11,AddressMaster!A:F,3,0)=0,"",VLOOKUP(BM11,AddressMaster!A:F,3,0)),"")</f>
        <v/>
      </c>
      <c r="BV11" t="str">
        <f>IFERROR(VLOOKUP(BM11,AddressMaster!A:F,4,0),"Tampa")</f>
        <v xml:space="preserve">ROCKFORD </v>
      </c>
      <c r="BW11" s="40">
        <f>IFERROR(VLOOKUP(BM11,AddressMaster!A:F,6,0),"33604")</f>
        <v>61108</v>
      </c>
      <c r="BX11" t="s">
        <v>9976</v>
      </c>
      <c r="BY11" s="28" t="s">
        <v>10176</v>
      </c>
      <c r="BZ11" s="41" t="str">
        <f t="shared" ca="1" si="18"/>
        <v>04/06/2021</v>
      </c>
      <c r="CA11" s="42" t="s">
        <v>10245</v>
      </c>
      <c r="CB11" s="28" t="s">
        <v>9977</v>
      </c>
      <c r="CC11" t="str">
        <f t="shared" si="19"/>
        <v>Rahul</v>
      </c>
      <c r="CD11" t="str">
        <f t="shared" si="20"/>
        <v>Kumar</v>
      </c>
      <c r="CE11">
        <v>100</v>
      </c>
      <c r="CF11" t="s">
        <v>99</v>
      </c>
      <c r="CG11" t="s">
        <v>9959</v>
      </c>
      <c r="CK11" t="s">
        <v>9978</v>
      </c>
      <c r="CL11" s="28" t="s">
        <v>9979</v>
      </c>
      <c r="CM11" s="28" t="s">
        <v>9980</v>
      </c>
      <c r="CN11" s="28" t="s">
        <v>9981</v>
      </c>
      <c r="CO11">
        <v>1.78</v>
      </c>
      <c r="CP11">
        <v>13230</v>
      </c>
      <c r="CQ11" t="s">
        <v>9982</v>
      </c>
      <c r="CR11">
        <v>1.34</v>
      </c>
      <c r="CS11">
        <v>0</v>
      </c>
      <c r="CT11">
        <v>0</v>
      </c>
      <c r="CU11">
        <v>0</v>
      </c>
      <c r="CV11">
        <v>3</v>
      </c>
      <c r="CW11" t="s">
        <v>9983</v>
      </c>
      <c r="CX11" t="s">
        <v>9964</v>
      </c>
      <c r="CY11" t="str">
        <f>IFERROR(VLOOKUP(H11,PayPlanMaster!A:F,3,0),"Full Pay")</f>
        <v>Full Pay</v>
      </c>
      <c r="CZ11" t="str">
        <f>IFERROR(VLOOKUP(H11,PayPlanMaster!A:F,4,0),"Check")</f>
        <v>Check</v>
      </c>
    </row>
    <row r="12" spans="1:104" x14ac:dyDescent="0.3">
      <c r="A12">
        <v>11</v>
      </c>
      <c r="B12" t="s">
        <v>9948</v>
      </c>
      <c r="C12" t="s">
        <v>9949</v>
      </c>
      <c r="D12" s="36" t="s">
        <v>9950</v>
      </c>
      <c r="E12" s="36" t="s">
        <v>9951</v>
      </c>
      <c r="F12" t="s">
        <v>9952</v>
      </c>
      <c r="G12" s="28" t="s">
        <v>10227</v>
      </c>
      <c r="H12" s="62" t="s">
        <v>9747</v>
      </c>
      <c r="I12" s="63" t="s">
        <v>132</v>
      </c>
      <c r="J12" s="28" t="str">
        <f>VLOOKUP(I12,'WC Class Code Master '!B:C,2,0)</f>
        <v>FARM: NURSERY EMPLOYEES &amp; Drivers</v>
      </c>
      <c r="K12" t="str">
        <f>VLOOKUP(J12,'WC Class Code Master '!C:D,2,0)</f>
        <v>NurseryProducts</v>
      </c>
      <c r="L12" t="str">
        <f t="shared" si="8"/>
        <v>Automation Troy Test WorkerComp.IndianaAUTM TEST-01</v>
      </c>
      <c r="M12" t="s">
        <v>9953</v>
      </c>
      <c r="N12" t="s">
        <v>9954</v>
      </c>
      <c r="O12" t="str">
        <f>IFERROR(VLOOKUP(H12,AddressMaster!A:F,2,0),"Address1")</f>
        <v>260 N JACOB Dr</v>
      </c>
      <c r="P12" t="str">
        <f>IFERROR(IF(VLOOKUP(H12,AddressMaster!A:F,3,0)=0,"",VLOOKUP(H12,AddressMaster!A:F,3,0)),"")</f>
        <v/>
      </c>
      <c r="Q12" t="str">
        <f>IFERROR(VLOOKUP(H12,AddressMaster!A:F,4,0),"Tampa")</f>
        <v>BLOOMINGTON</v>
      </c>
      <c r="R12" s="28">
        <f>IFERROR(VLOOKUP(H12,AddressMaster!A:F,6,0),"33604")</f>
        <v>47404</v>
      </c>
      <c r="S12" t="s">
        <v>9955</v>
      </c>
      <c r="T12">
        <v>543567781</v>
      </c>
      <c r="U12">
        <v>-13</v>
      </c>
      <c r="V12" s="37" t="str">
        <f t="shared" ca="1" si="9"/>
        <v>04/06/2021</v>
      </c>
      <c r="W12" s="38" t="str">
        <f t="shared" ca="1" si="10"/>
        <v>05/06/2022</v>
      </c>
      <c r="X12" s="66" t="str">
        <f t="shared" ca="1" si="11"/>
        <v>2</v>
      </c>
      <c r="Y12" t="s">
        <v>9956</v>
      </c>
      <c r="Z12" s="39" t="str">
        <f>IFERROR(VLOOKUP(H12,PayPlanMaster!A:F,6,0),"1.83")</f>
        <v>1.83</v>
      </c>
      <c r="AA12" t="s">
        <v>9957</v>
      </c>
      <c r="AB12" t="s">
        <v>9958</v>
      </c>
      <c r="AC12">
        <v>100</v>
      </c>
      <c r="AD12" t="str">
        <f t="shared" si="12"/>
        <v>Indiana</v>
      </c>
      <c r="AE12" t="s">
        <v>9986</v>
      </c>
      <c r="AF12" t="s">
        <v>9960</v>
      </c>
      <c r="AG12" s="28" t="s">
        <v>9961</v>
      </c>
      <c r="AH12" s="28" t="s">
        <v>9962</v>
      </c>
      <c r="AI12" s="28" t="s">
        <v>9987</v>
      </c>
      <c r="AJ12" s="28" t="s">
        <v>9965</v>
      </c>
      <c r="AK12" s="28" t="s">
        <v>9988</v>
      </c>
      <c r="AL12" s="28" t="s">
        <v>10177</v>
      </c>
      <c r="AM12" s="28" t="s">
        <v>10178</v>
      </c>
      <c r="AN12">
        <v>14536</v>
      </c>
      <c r="AO12" t="s">
        <v>78</v>
      </c>
      <c r="AP12" t="s">
        <v>78</v>
      </c>
      <c r="AQ12" t="s">
        <v>9964</v>
      </c>
      <c r="AR12" s="28" t="s">
        <v>9965</v>
      </c>
      <c r="AS12" s="28" t="s">
        <v>9966</v>
      </c>
      <c r="AT12" s="28" t="s">
        <v>9967</v>
      </c>
      <c r="AU12" t="str">
        <f t="shared" si="13"/>
        <v>Rahul Kumar</v>
      </c>
      <c r="AV12" t="s">
        <v>9968</v>
      </c>
      <c r="AW12">
        <v>5</v>
      </c>
      <c r="AX12">
        <v>2</v>
      </c>
      <c r="AY12" t="str">
        <f>IFERROR(VLOOKUP(H12,AddressMaster!A:F,2,0),"Address1")</f>
        <v>260 N JACOB Dr</v>
      </c>
      <c r="AZ12" t="str">
        <f>IFERROR(IF(VLOOKUP(H12,AddressMaster!A:F,3,0) = 0,"",VLOOKUP(H12,AddressMaster!A:F,3,0)),"")</f>
        <v/>
      </c>
      <c r="BA12" t="str">
        <f>IFERROR(VLOOKUP(H12,AddressMaster!A:D,4,0),"Tampa")</f>
        <v>BLOOMINGTON</v>
      </c>
      <c r="BB12" s="28">
        <f>IFERROR(VLOOKUP(H12,AddressMaster!A:F,6,0),"33604")</f>
        <v>47404</v>
      </c>
      <c r="BC12" t="str">
        <f>IFERROR(VLOOKUP(H12,AddressMaster!A:A,1,0),"Florida")</f>
        <v>Indiana</v>
      </c>
      <c r="BD12" t="str">
        <f t="shared" si="14"/>
        <v>Rahul Kumar</v>
      </c>
      <c r="BE12" s="28" t="s">
        <v>10175</v>
      </c>
      <c r="BF12" t="s">
        <v>9969</v>
      </c>
      <c r="BG12" t="str">
        <f>IFERROR(VLOOKUP(H12,AddressMaster!A:D,4,0),"Tampa")</f>
        <v>BLOOMINGTON</v>
      </c>
      <c r="BH12" t="s">
        <v>9970</v>
      </c>
      <c r="BI12" s="28" t="s">
        <v>10184</v>
      </c>
      <c r="BJ12" s="28" t="s">
        <v>9971</v>
      </c>
      <c r="BK12" t="s">
        <v>9972</v>
      </c>
      <c r="BL12" t="s">
        <v>9973</v>
      </c>
      <c r="BM12" t="str">
        <f t="shared" si="15"/>
        <v>Indiana</v>
      </c>
      <c r="BN12" s="28" t="s">
        <v>132</v>
      </c>
      <c r="BO12" s="28" t="str">
        <f>VLOOKUP(BN12,'WC Class Code Master '!B:C,2,0)</f>
        <v>FARM: NURSERY EMPLOYEES &amp; Drivers</v>
      </c>
      <c r="BP12" t="s">
        <v>8671</v>
      </c>
      <c r="BQ12" t="str">
        <f t="shared" si="16"/>
        <v>Automation Troy Test WorkerComp.IndianaAUTM TEST-01</v>
      </c>
      <c r="BR12" t="s">
        <v>9953</v>
      </c>
      <c r="BS12" t="str">
        <f t="shared" si="17"/>
        <v>AUTM FCGA DBA NAME</v>
      </c>
      <c r="BT12" t="str">
        <f>IFERROR(VLOOKUP(BM12,AddressMaster!A:F,2,0),"Address21")</f>
        <v>260 N JACOB Dr</v>
      </c>
      <c r="BU12" t="str">
        <f>IFERROR(IF(VLOOKUP(BM12,AddressMaster!A:F,3,0)=0,"",VLOOKUP(BM12,AddressMaster!A:F,3,0)),"")</f>
        <v/>
      </c>
      <c r="BV12" t="str">
        <f>IFERROR(VLOOKUP(BM12,AddressMaster!A:F,4,0),"Tampa")</f>
        <v>BLOOMINGTON</v>
      </c>
      <c r="BW12" s="40">
        <f>IFERROR(VLOOKUP(BM12,AddressMaster!A:F,6,0),"33604")</f>
        <v>47404</v>
      </c>
      <c r="BX12" t="s">
        <v>9976</v>
      </c>
      <c r="BY12" s="28" t="s">
        <v>10176</v>
      </c>
      <c r="BZ12" s="41" t="str">
        <f t="shared" ca="1" si="18"/>
        <v>04/06/2021</v>
      </c>
      <c r="CA12" s="42" t="s">
        <v>10245</v>
      </c>
      <c r="CB12" s="28" t="s">
        <v>9977</v>
      </c>
      <c r="CC12" t="str">
        <f t="shared" si="19"/>
        <v>Rahul</v>
      </c>
      <c r="CD12" t="str">
        <f t="shared" si="20"/>
        <v>Kumar</v>
      </c>
      <c r="CE12">
        <v>100</v>
      </c>
      <c r="CF12" t="s">
        <v>95</v>
      </c>
      <c r="CG12" t="s">
        <v>9959</v>
      </c>
      <c r="CK12" t="s">
        <v>9978</v>
      </c>
      <c r="CL12" s="28" t="s">
        <v>9979</v>
      </c>
      <c r="CM12" s="28" t="s">
        <v>9980</v>
      </c>
      <c r="CN12" s="28" t="s">
        <v>9981</v>
      </c>
      <c r="CO12">
        <v>1.78</v>
      </c>
      <c r="CP12">
        <v>13230</v>
      </c>
      <c r="CQ12" t="s">
        <v>9982</v>
      </c>
      <c r="CR12">
        <v>1.24</v>
      </c>
      <c r="CS12">
        <v>0</v>
      </c>
      <c r="CT12">
        <v>0</v>
      </c>
      <c r="CU12">
        <v>0</v>
      </c>
      <c r="CV12">
        <v>3</v>
      </c>
      <c r="CW12" t="s">
        <v>9983</v>
      </c>
      <c r="CX12" t="s">
        <v>9964</v>
      </c>
      <c r="CY12" t="str">
        <f>IFERROR(VLOOKUP(H12,PayPlanMaster!A:F,3,0),"Full Pay")</f>
        <v>Full Pay</v>
      </c>
      <c r="CZ12" t="str">
        <f>IFERROR(VLOOKUP(H12,PayPlanMaster!A:F,4,0),"Check")</f>
        <v>Check</v>
      </c>
    </row>
    <row r="13" spans="1:104" x14ac:dyDescent="0.3">
      <c r="A13">
        <v>12</v>
      </c>
      <c r="B13" t="s">
        <v>9948</v>
      </c>
      <c r="C13" t="s">
        <v>9949</v>
      </c>
      <c r="D13" s="36" t="s">
        <v>9950</v>
      </c>
      <c r="E13" s="36" t="s">
        <v>9951</v>
      </c>
      <c r="F13" t="s">
        <v>9952</v>
      </c>
      <c r="G13" s="28" t="s">
        <v>10228</v>
      </c>
      <c r="H13" t="s">
        <v>9751</v>
      </c>
      <c r="I13" s="30" t="s">
        <v>385</v>
      </c>
      <c r="J13" s="28" t="str">
        <f>VLOOKUP(I13,'WC Class Code Master '!B:C,2,0)</f>
        <v>Landscape Gardening &amp; Drivers</v>
      </c>
      <c r="K13" t="str">
        <f>VLOOKUP(J13,'WC Class Code Master '!C:D,2,0)</f>
        <v>Construction</v>
      </c>
      <c r="L13" t="str">
        <f t="shared" si="8"/>
        <v>Automation Troy Test WorkerComp.IowaAUTM TEST-01</v>
      </c>
      <c r="M13" t="s">
        <v>9953</v>
      </c>
      <c r="N13" t="s">
        <v>9954</v>
      </c>
      <c r="O13" t="str">
        <f>IFERROR(VLOOKUP(H13,AddressMaster!A:F,2,0),"Address1")</f>
        <v>701 N C St</v>
      </c>
      <c r="P13" t="str">
        <f>IFERROR(IF(VLOOKUP(H13,AddressMaster!A:F,3,0)=0,"",VLOOKUP(H13,AddressMaster!A:F,3,0)),"")</f>
        <v/>
      </c>
      <c r="Q13" t="str">
        <f>IFERROR(VLOOKUP(H13,AddressMaster!A:F,4,0),"Tampa")</f>
        <v>Indianola</v>
      </c>
      <c r="R13" s="28">
        <f>IFERROR(VLOOKUP(H13,AddressMaster!A:F,6,0),"33604")</f>
        <v>50125</v>
      </c>
      <c r="S13" t="s">
        <v>9955</v>
      </c>
      <c r="T13">
        <v>543567781</v>
      </c>
      <c r="U13">
        <v>-13</v>
      </c>
      <c r="V13" s="37" t="str">
        <f t="shared" ca="1" si="9"/>
        <v>04/06/2021</v>
      </c>
      <c r="W13" s="38" t="str">
        <f t="shared" ca="1" si="10"/>
        <v>05/06/2022</v>
      </c>
      <c r="X13" s="66" t="str">
        <f t="shared" ca="1" si="11"/>
        <v>2</v>
      </c>
      <c r="Y13" t="s">
        <v>9956</v>
      </c>
      <c r="Z13" s="39" t="str">
        <f>IFERROR(VLOOKUP(H13,PayPlanMaster!A:F,6,0),"1.83")</f>
        <v>1.83</v>
      </c>
      <c r="AA13" t="s">
        <v>9957</v>
      </c>
      <c r="AB13" t="s">
        <v>9958</v>
      </c>
      <c r="AC13">
        <v>100</v>
      </c>
      <c r="AD13" t="str">
        <f t="shared" si="12"/>
        <v>Iowa</v>
      </c>
      <c r="AE13" t="s">
        <v>9959</v>
      </c>
      <c r="AF13" t="s">
        <v>9960</v>
      </c>
      <c r="AG13" s="28" t="s">
        <v>9961</v>
      </c>
      <c r="AH13" s="28" t="s">
        <v>9962</v>
      </c>
      <c r="AI13" s="28" t="s">
        <v>9963</v>
      </c>
      <c r="AJ13" s="28" t="s">
        <v>9988</v>
      </c>
      <c r="AK13" s="28" t="s">
        <v>9988</v>
      </c>
      <c r="AL13" s="28" t="s">
        <v>10182</v>
      </c>
      <c r="AM13" s="28" t="s">
        <v>10179</v>
      </c>
      <c r="AN13">
        <v>14536</v>
      </c>
      <c r="AO13" t="s">
        <v>78</v>
      </c>
      <c r="AP13" t="s">
        <v>5</v>
      </c>
      <c r="AQ13" t="s">
        <v>9964</v>
      </c>
      <c r="AR13" s="28" t="s">
        <v>9965</v>
      </c>
      <c r="AS13" s="28" t="s">
        <v>9966</v>
      </c>
      <c r="AT13" s="28" t="s">
        <v>9967</v>
      </c>
      <c r="AU13" t="str">
        <f t="shared" si="13"/>
        <v>Rahul Kumar</v>
      </c>
      <c r="AV13" t="s">
        <v>9968</v>
      </c>
      <c r="AW13">
        <v>5</v>
      </c>
      <c r="AX13">
        <v>2</v>
      </c>
      <c r="AY13" t="str">
        <f>IFERROR(VLOOKUP(H13,AddressMaster!A:F,2,0),"Address1")</f>
        <v>701 N C St</v>
      </c>
      <c r="AZ13" t="str">
        <f>IFERROR(IF(VLOOKUP(H13,AddressMaster!A:F,3,0) = 0,"",VLOOKUP(H13,AddressMaster!A:F,3,0)),"")</f>
        <v/>
      </c>
      <c r="BA13" t="str">
        <f>IFERROR(VLOOKUP(H13,AddressMaster!A:D,4,0),"Tampa")</f>
        <v>Indianola</v>
      </c>
      <c r="BB13" s="28">
        <f>IFERROR(VLOOKUP(H13,AddressMaster!A:F,6,0),"33604")</f>
        <v>50125</v>
      </c>
      <c r="BC13" t="str">
        <f>IFERROR(VLOOKUP(H13,AddressMaster!A:A,1,0),"Florida")</f>
        <v>Iowa</v>
      </c>
      <c r="BD13" t="str">
        <f t="shared" si="14"/>
        <v>Rahul Kumar</v>
      </c>
      <c r="BE13" s="28" t="s">
        <v>10175</v>
      </c>
      <c r="BF13" t="s">
        <v>9969</v>
      </c>
      <c r="BG13" t="str">
        <f>IFERROR(VLOOKUP(H13,AddressMaster!A:D,4,0),"Tampa")</f>
        <v>Indianola</v>
      </c>
      <c r="BH13" t="s">
        <v>9970</v>
      </c>
      <c r="BI13" s="28" t="s">
        <v>10184</v>
      </c>
      <c r="BJ13" s="28" t="s">
        <v>9971</v>
      </c>
      <c r="BK13" t="s">
        <v>9972</v>
      </c>
      <c r="BL13" t="s">
        <v>9973</v>
      </c>
      <c r="BM13" t="str">
        <f t="shared" si="15"/>
        <v>Iowa</v>
      </c>
      <c r="BN13" s="28" t="s">
        <v>385</v>
      </c>
      <c r="BO13" s="28" t="str">
        <f>VLOOKUP(BN13,'WC Class Code Master '!B:C,2,0)</f>
        <v>Landscape Gardening &amp; Drivers</v>
      </c>
      <c r="BP13" t="s">
        <v>9974</v>
      </c>
      <c r="BQ13" t="str">
        <f t="shared" si="16"/>
        <v>Automation Troy Test WorkerComp.IowaAUTM TEST-01</v>
      </c>
      <c r="BR13" t="s">
        <v>9975</v>
      </c>
      <c r="BS13" t="str">
        <f t="shared" si="17"/>
        <v>AUTM FCGA DBA NAME</v>
      </c>
      <c r="BT13" t="str">
        <f>IFERROR(VLOOKUP(BM13,AddressMaster!A:F,2,0),"Address21")</f>
        <v>701 N C St</v>
      </c>
      <c r="BU13" t="str">
        <f>IFERROR(IF(VLOOKUP(BM13,AddressMaster!A:F,3,0)=0,"",VLOOKUP(BM13,AddressMaster!A:F,3,0)),"")</f>
        <v/>
      </c>
      <c r="BV13" t="str">
        <f>IFERROR(VLOOKUP(BM13,AddressMaster!A:F,4,0),"Tampa")</f>
        <v>Indianola</v>
      </c>
      <c r="BW13" s="40">
        <f>IFERROR(VLOOKUP(BM13,AddressMaster!A:F,6,0),"33604")</f>
        <v>50125</v>
      </c>
      <c r="BX13" t="s">
        <v>9976</v>
      </c>
      <c r="BY13" s="28" t="s">
        <v>10176</v>
      </c>
      <c r="BZ13" s="41" t="str">
        <f t="shared" ca="1" si="18"/>
        <v>04/06/2021</v>
      </c>
      <c r="CA13" s="42" t="s">
        <v>10245</v>
      </c>
      <c r="CB13" s="28" t="s">
        <v>9977</v>
      </c>
      <c r="CC13" t="str">
        <f t="shared" si="19"/>
        <v>Rahul</v>
      </c>
      <c r="CD13" t="str">
        <f t="shared" si="20"/>
        <v>Kumar</v>
      </c>
      <c r="CE13">
        <v>100</v>
      </c>
      <c r="CF13" t="s">
        <v>99</v>
      </c>
      <c r="CG13" t="s">
        <v>9959</v>
      </c>
      <c r="CK13" t="s">
        <v>9978</v>
      </c>
      <c r="CL13" s="28" t="s">
        <v>9979</v>
      </c>
      <c r="CM13" s="28" t="s">
        <v>9980</v>
      </c>
      <c r="CN13" s="28" t="s">
        <v>9981</v>
      </c>
      <c r="CO13">
        <v>1.78</v>
      </c>
      <c r="CP13">
        <v>13230</v>
      </c>
      <c r="CQ13" t="s">
        <v>9982</v>
      </c>
      <c r="CR13">
        <v>1.34</v>
      </c>
      <c r="CS13">
        <v>0</v>
      </c>
      <c r="CT13">
        <v>0</v>
      </c>
      <c r="CU13">
        <v>0</v>
      </c>
      <c r="CV13">
        <v>3</v>
      </c>
      <c r="CW13" t="s">
        <v>9983</v>
      </c>
      <c r="CX13" t="s">
        <v>9964</v>
      </c>
      <c r="CY13" t="str">
        <f>IFERROR(VLOOKUP(H13,PayPlanMaster!A:F,3,0),"Full Pay")</f>
        <v>Full Pay</v>
      </c>
      <c r="CZ13" t="str">
        <f>IFERROR(VLOOKUP(H13,PayPlanMaster!A:F,4,0),"Check")</f>
        <v>Check</v>
      </c>
    </row>
    <row r="14" spans="1:104" x14ac:dyDescent="0.3">
      <c r="A14">
        <v>13</v>
      </c>
      <c r="B14" t="s">
        <v>9948</v>
      </c>
      <c r="C14" t="s">
        <v>9949</v>
      </c>
      <c r="D14" s="36" t="s">
        <v>9950</v>
      </c>
      <c r="E14" s="36" t="s">
        <v>9951</v>
      </c>
      <c r="F14" t="s">
        <v>9952</v>
      </c>
      <c r="G14" s="28" t="s">
        <v>10229</v>
      </c>
      <c r="H14" t="s">
        <v>9755</v>
      </c>
      <c r="I14" s="64" t="s">
        <v>114</v>
      </c>
      <c r="J14" s="28" t="str">
        <f>VLOOKUP(I14,'WC Class Code Master '!B:C,2,0)</f>
        <v>FARM: NURSERY EMPLOYEES &amp; Drivers,Landscape Gardening &amp; Drivers</v>
      </c>
      <c r="K14" t="str">
        <f>VLOOKUP(J14,'WC Class Code Master '!C:D,2,0)</f>
        <v>NurseryProducts</v>
      </c>
      <c r="L14" t="str">
        <f t="shared" si="8"/>
        <v>Automation Troy Test WorkerComp.KansasAUTM TEST-01</v>
      </c>
      <c r="M14" t="s">
        <v>9953</v>
      </c>
      <c r="N14" t="s">
        <v>9954</v>
      </c>
      <c r="O14" t="str">
        <f>IFERROR(VLOOKUP(H14,AddressMaster!A:F,2,0),"Address1")</f>
        <v xml:space="preserve">100 BLUMONT AVE </v>
      </c>
      <c r="P14" t="str">
        <f>IFERROR(IF(VLOOKUP(H14,AddressMaster!A:F,3,0)=0,"",VLOOKUP(H14,AddressMaster!A:F,3,0)),"")</f>
        <v xml:space="preserve">STE B </v>
      </c>
      <c r="Q14" t="str">
        <f>IFERROR(VLOOKUP(H14,AddressMaster!A:F,4,0),"Tampa")</f>
        <v xml:space="preserve">MANHATTAN </v>
      </c>
      <c r="R14" s="28">
        <f>IFERROR(VLOOKUP(H14,AddressMaster!A:F,6,0),"33604")</f>
        <v>66502</v>
      </c>
      <c r="S14" t="s">
        <v>9955</v>
      </c>
      <c r="T14">
        <v>543567781</v>
      </c>
      <c r="U14">
        <v>-13</v>
      </c>
      <c r="V14" s="37" t="str">
        <f t="shared" ca="1" si="9"/>
        <v>04/06/2021</v>
      </c>
      <c r="W14" s="38" t="str">
        <f t="shared" ca="1" si="10"/>
        <v>05/06/2022</v>
      </c>
      <c r="X14" s="66" t="str">
        <f t="shared" ca="1" si="11"/>
        <v>2</v>
      </c>
      <c r="Y14" t="s">
        <v>9956</v>
      </c>
      <c r="Z14" s="39" t="str">
        <f>IFERROR(VLOOKUP(H14,PayPlanMaster!A:F,6,0),"1.83")</f>
        <v>1.83</v>
      </c>
      <c r="AA14" t="s">
        <v>9957</v>
      </c>
      <c r="AB14" t="s">
        <v>9958</v>
      </c>
      <c r="AC14">
        <v>100</v>
      </c>
      <c r="AD14" t="str">
        <f t="shared" si="12"/>
        <v>Kansas</v>
      </c>
      <c r="AE14" t="s">
        <v>9986</v>
      </c>
      <c r="AF14" t="s">
        <v>9960</v>
      </c>
      <c r="AG14" s="28" t="s">
        <v>9961</v>
      </c>
      <c r="AH14" s="28" t="s">
        <v>9962</v>
      </c>
      <c r="AI14" s="28" t="s">
        <v>9987</v>
      </c>
      <c r="AJ14" s="28" t="s">
        <v>9965</v>
      </c>
      <c r="AK14" s="28" t="s">
        <v>9988</v>
      </c>
      <c r="AL14" s="28" t="s">
        <v>10177</v>
      </c>
      <c r="AM14" s="28" t="s">
        <v>10178</v>
      </c>
      <c r="AN14">
        <v>14536</v>
      </c>
      <c r="AO14" t="s">
        <v>78</v>
      </c>
      <c r="AP14" t="s">
        <v>78</v>
      </c>
      <c r="AQ14" t="s">
        <v>9964</v>
      </c>
      <c r="AR14" s="28" t="s">
        <v>9965</v>
      </c>
      <c r="AS14" s="28" t="s">
        <v>9966</v>
      </c>
      <c r="AT14" s="28" t="s">
        <v>9967</v>
      </c>
      <c r="AU14" t="str">
        <f t="shared" si="13"/>
        <v>Rahul Kumar</v>
      </c>
      <c r="AV14" t="s">
        <v>9968</v>
      </c>
      <c r="AW14">
        <v>5</v>
      </c>
      <c r="AX14">
        <v>2</v>
      </c>
      <c r="AY14" t="str">
        <f>IFERROR(VLOOKUP(H14,AddressMaster!A:F,2,0),"Address1")</f>
        <v xml:space="preserve">100 BLUMONT AVE </v>
      </c>
      <c r="AZ14" t="str">
        <f>IFERROR(IF(VLOOKUP(H14,AddressMaster!A:F,3,0) = 0,"",VLOOKUP(H14,AddressMaster!A:F,3,0)),"")</f>
        <v xml:space="preserve">STE B </v>
      </c>
      <c r="BA14" t="str">
        <f>IFERROR(VLOOKUP(H14,AddressMaster!A:D,4,0),"Tampa")</f>
        <v xml:space="preserve">MANHATTAN </v>
      </c>
      <c r="BB14" s="28">
        <f>IFERROR(VLOOKUP(H14,AddressMaster!A:F,6,0),"33604")</f>
        <v>66502</v>
      </c>
      <c r="BC14" t="str">
        <f>IFERROR(VLOOKUP(H14,AddressMaster!A:A,1,0),"Florida")</f>
        <v>Kansas</v>
      </c>
      <c r="BD14" t="str">
        <f t="shared" si="14"/>
        <v>Rahul Kumar</v>
      </c>
      <c r="BE14" s="28" t="s">
        <v>10175</v>
      </c>
      <c r="BF14" t="s">
        <v>9969</v>
      </c>
      <c r="BG14" t="str">
        <f>IFERROR(VLOOKUP(H14,AddressMaster!A:D,4,0),"Tampa")</f>
        <v xml:space="preserve">MANHATTAN </v>
      </c>
      <c r="BH14" t="s">
        <v>9970</v>
      </c>
      <c r="BI14" s="28" t="s">
        <v>10184</v>
      </c>
      <c r="BJ14" s="28" t="s">
        <v>9971</v>
      </c>
      <c r="BK14" t="s">
        <v>9972</v>
      </c>
      <c r="BL14" t="s">
        <v>9973</v>
      </c>
      <c r="BM14" t="str">
        <f t="shared" si="15"/>
        <v>Kansas</v>
      </c>
      <c r="BN14" s="28" t="s">
        <v>132</v>
      </c>
      <c r="BO14" s="28" t="str">
        <f>VLOOKUP(BN14,'WC Class Code Master '!B:C,2,0)</f>
        <v>FARM: NURSERY EMPLOYEES &amp; Drivers</v>
      </c>
      <c r="BP14" t="s">
        <v>8671</v>
      </c>
      <c r="BQ14" t="str">
        <f t="shared" si="16"/>
        <v>Automation Troy Test WorkerComp.KansasAUTM TEST-01</v>
      </c>
      <c r="BR14" t="s">
        <v>9953</v>
      </c>
      <c r="BS14" t="str">
        <f t="shared" si="17"/>
        <v>AUTM FCGA DBA NAME</v>
      </c>
      <c r="BT14" t="str">
        <f>IFERROR(VLOOKUP(BM14,AddressMaster!A:F,2,0),"Address21")</f>
        <v xml:space="preserve">100 BLUMONT AVE </v>
      </c>
      <c r="BU14" t="str">
        <f>IFERROR(IF(VLOOKUP(BM14,AddressMaster!A:F,3,0)=0,"",VLOOKUP(BM14,AddressMaster!A:F,3,0)),"")</f>
        <v xml:space="preserve">STE B </v>
      </c>
      <c r="BV14" t="str">
        <f>IFERROR(VLOOKUP(BM14,AddressMaster!A:F,4,0),"Tampa")</f>
        <v xml:space="preserve">MANHATTAN </v>
      </c>
      <c r="BW14" s="40">
        <f>IFERROR(VLOOKUP(BM14,AddressMaster!A:F,6,0),"33604")</f>
        <v>66502</v>
      </c>
      <c r="BX14" t="s">
        <v>9976</v>
      </c>
      <c r="BY14" s="28" t="s">
        <v>10176</v>
      </c>
      <c r="BZ14" s="41" t="str">
        <f t="shared" ca="1" si="18"/>
        <v>04/06/2021</v>
      </c>
      <c r="CA14" s="42" t="s">
        <v>10245</v>
      </c>
      <c r="CB14" s="28" t="s">
        <v>9977</v>
      </c>
      <c r="CC14" t="str">
        <f t="shared" si="19"/>
        <v>Rahul</v>
      </c>
      <c r="CD14" t="str">
        <f t="shared" si="20"/>
        <v>Kumar</v>
      </c>
      <c r="CE14">
        <v>100</v>
      </c>
      <c r="CF14" t="s">
        <v>95</v>
      </c>
      <c r="CG14" t="s">
        <v>9959</v>
      </c>
      <c r="CK14" t="s">
        <v>9978</v>
      </c>
      <c r="CL14" s="28" t="s">
        <v>9979</v>
      </c>
      <c r="CM14" s="28" t="s">
        <v>9980</v>
      </c>
      <c r="CN14" s="28" t="s">
        <v>9981</v>
      </c>
      <c r="CO14">
        <v>1.78</v>
      </c>
      <c r="CP14">
        <v>13230</v>
      </c>
      <c r="CQ14" t="s">
        <v>9982</v>
      </c>
      <c r="CR14">
        <v>1.24</v>
      </c>
      <c r="CS14">
        <v>0</v>
      </c>
      <c r="CT14">
        <v>0</v>
      </c>
      <c r="CU14">
        <v>0</v>
      </c>
      <c r="CV14">
        <v>3</v>
      </c>
      <c r="CW14" t="s">
        <v>9983</v>
      </c>
      <c r="CX14" t="s">
        <v>9964</v>
      </c>
      <c r="CY14" t="str">
        <f>IFERROR(VLOOKUP(H14,PayPlanMaster!A:F,3,0),"Full Pay")</f>
        <v>Full Pay</v>
      </c>
      <c r="CZ14" t="str">
        <f>IFERROR(VLOOKUP(H14,PayPlanMaster!A:F,4,0),"Check")</f>
        <v>Check</v>
      </c>
    </row>
    <row r="15" spans="1:104" x14ac:dyDescent="0.3">
      <c r="A15">
        <v>14</v>
      </c>
      <c r="B15" t="s">
        <v>9948</v>
      </c>
      <c r="C15" t="s">
        <v>9949</v>
      </c>
      <c r="D15" s="36" t="s">
        <v>9950</v>
      </c>
      <c r="E15" s="36" t="s">
        <v>9951</v>
      </c>
      <c r="F15" t="s">
        <v>9952</v>
      </c>
      <c r="G15" s="28" t="s">
        <v>10230</v>
      </c>
      <c r="H15" t="s">
        <v>9760</v>
      </c>
      <c r="I15" s="30" t="s">
        <v>385</v>
      </c>
      <c r="J15" s="28" t="str">
        <f>VLOOKUP(I15,'WC Class Code Master '!B:C,2,0)</f>
        <v>Landscape Gardening &amp; Drivers</v>
      </c>
      <c r="K15" t="str">
        <f>VLOOKUP(J15,'WC Class Code Master '!C:D,2,0)</f>
        <v>Construction</v>
      </c>
      <c r="L15" t="str">
        <f t="shared" si="8"/>
        <v>Automation Troy Test WorkerComp.KentuckyAUTM TEST-01</v>
      </c>
      <c r="M15" t="s">
        <v>9953</v>
      </c>
      <c r="N15" t="s">
        <v>9954</v>
      </c>
      <c r="O15" t="str">
        <f>IFERROR(VLOOKUP(H15,AddressMaster!A:F,2,0),"Address1")</f>
        <v xml:space="preserve">7911 MALL RD </v>
      </c>
      <c r="P15" t="str">
        <f>IFERROR(IF(VLOOKUP(H15,AddressMaster!A:F,3,0)=0,"",VLOOKUP(H15,AddressMaster!A:F,3,0)),"")</f>
        <v/>
      </c>
      <c r="Q15" t="str">
        <f>IFERROR(VLOOKUP(H15,AddressMaster!A:F,4,0),"Tampa")</f>
        <v>FLORENCE</v>
      </c>
      <c r="R15" s="28">
        <f>IFERROR(VLOOKUP(H15,AddressMaster!A:F,6,0),"33604")</f>
        <v>41042</v>
      </c>
      <c r="S15" t="s">
        <v>9955</v>
      </c>
      <c r="T15">
        <v>543567781</v>
      </c>
      <c r="U15">
        <v>-13</v>
      </c>
      <c r="V15" s="37" t="str">
        <f t="shared" ca="1" si="9"/>
        <v>04/06/2021</v>
      </c>
      <c r="W15" s="38" t="str">
        <f t="shared" ca="1" si="10"/>
        <v>05/06/2022</v>
      </c>
      <c r="X15" s="66" t="str">
        <f t="shared" ca="1" si="11"/>
        <v>2</v>
      </c>
      <c r="Y15" t="s">
        <v>9956</v>
      </c>
      <c r="Z15" s="39" t="str">
        <f>IFERROR(VLOOKUP(H15,PayPlanMaster!A:F,6,0),"1.83")</f>
        <v>1.83</v>
      </c>
      <c r="AA15" t="s">
        <v>9957</v>
      </c>
      <c r="AB15" t="s">
        <v>9958</v>
      </c>
      <c r="AC15">
        <v>100</v>
      </c>
      <c r="AD15" t="str">
        <f t="shared" si="12"/>
        <v>Kentucky</v>
      </c>
      <c r="AE15" t="s">
        <v>9959</v>
      </c>
      <c r="AF15" t="s">
        <v>9960</v>
      </c>
      <c r="AG15" s="28" t="s">
        <v>9961</v>
      </c>
      <c r="AH15" s="28" t="s">
        <v>9962</v>
      </c>
      <c r="AI15" s="28" t="s">
        <v>9963</v>
      </c>
      <c r="AJ15" s="28" t="s">
        <v>9988</v>
      </c>
      <c r="AK15" s="28" t="s">
        <v>9988</v>
      </c>
      <c r="AL15" s="28" t="s">
        <v>10182</v>
      </c>
      <c r="AM15" s="28" t="s">
        <v>10179</v>
      </c>
      <c r="AN15">
        <v>14536</v>
      </c>
      <c r="AO15" t="s">
        <v>78</v>
      </c>
      <c r="AP15" t="s">
        <v>5</v>
      </c>
      <c r="AQ15" t="s">
        <v>9964</v>
      </c>
      <c r="AR15" s="28" t="s">
        <v>9965</v>
      </c>
      <c r="AS15" s="28" t="s">
        <v>9966</v>
      </c>
      <c r="AT15" s="28" t="s">
        <v>9967</v>
      </c>
      <c r="AU15" t="str">
        <f t="shared" si="13"/>
        <v>Rahul Kumar</v>
      </c>
      <c r="AV15" t="s">
        <v>9968</v>
      </c>
      <c r="AW15">
        <v>5</v>
      </c>
      <c r="AX15">
        <v>2</v>
      </c>
      <c r="AY15" t="str">
        <f>IFERROR(VLOOKUP(H15,AddressMaster!A:F,2,0),"Address1")</f>
        <v xml:space="preserve">7911 MALL RD </v>
      </c>
      <c r="AZ15" t="str">
        <f>IFERROR(IF(VLOOKUP(H15,AddressMaster!A:F,3,0) = 0,"",VLOOKUP(H15,AddressMaster!A:F,3,0)),"")</f>
        <v/>
      </c>
      <c r="BA15" t="str">
        <f>IFERROR(VLOOKUP(H15,AddressMaster!A:D,4,0),"Tampa")</f>
        <v>FLORENCE</v>
      </c>
      <c r="BB15" s="28">
        <f>IFERROR(VLOOKUP(H15,AddressMaster!A:F,6,0),"33604")</f>
        <v>41042</v>
      </c>
      <c r="BC15" t="str">
        <f>IFERROR(VLOOKUP(H15,AddressMaster!A:A,1,0),"Florida")</f>
        <v>Kentucky</v>
      </c>
      <c r="BD15" t="str">
        <f t="shared" si="14"/>
        <v>Rahul Kumar</v>
      </c>
      <c r="BE15" s="28" t="s">
        <v>10175</v>
      </c>
      <c r="BF15" t="s">
        <v>9969</v>
      </c>
      <c r="BG15" t="str">
        <f>IFERROR(VLOOKUP(H15,AddressMaster!A:D,4,0),"Tampa")</f>
        <v>FLORENCE</v>
      </c>
      <c r="BH15" t="s">
        <v>9970</v>
      </c>
      <c r="BI15" s="28" t="s">
        <v>10184</v>
      </c>
      <c r="BJ15" s="28" t="s">
        <v>9971</v>
      </c>
      <c r="BK15" t="s">
        <v>9972</v>
      </c>
      <c r="BL15" t="s">
        <v>9973</v>
      </c>
      <c r="BM15" t="str">
        <f t="shared" si="15"/>
        <v>Kentucky</v>
      </c>
      <c r="BN15" s="28" t="s">
        <v>385</v>
      </c>
      <c r="BO15" s="28" t="str">
        <f>VLOOKUP(BN15,'WC Class Code Master '!B:C,2,0)</f>
        <v>Landscape Gardening &amp; Drivers</v>
      </c>
      <c r="BP15" t="s">
        <v>9974</v>
      </c>
      <c r="BQ15" t="str">
        <f t="shared" si="16"/>
        <v>Automation Troy Test WorkerComp.KentuckyAUTM TEST-01</v>
      </c>
      <c r="BR15" t="s">
        <v>9975</v>
      </c>
      <c r="BS15" t="str">
        <f t="shared" si="17"/>
        <v>AUTM FCGA DBA NAME</v>
      </c>
      <c r="BT15" t="str">
        <f>IFERROR(VLOOKUP(BM15,AddressMaster!A:F,2,0),"Address21")</f>
        <v xml:space="preserve">7911 MALL RD </v>
      </c>
      <c r="BU15" t="str">
        <f>IFERROR(IF(VLOOKUP(BM15,AddressMaster!A:F,3,0)=0,"",VLOOKUP(BM15,AddressMaster!A:F,3,0)),"")</f>
        <v/>
      </c>
      <c r="BV15" t="str">
        <f>IFERROR(VLOOKUP(BM15,AddressMaster!A:F,4,0),"Tampa")</f>
        <v>FLORENCE</v>
      </c>
      <c r="BW15" s="40">
        <f>IFERROR(VLOOKUP(BM15,AddressMaster!A:F,6,0),"33604")</f>
        <v>41042</v>
      </c>
      <c r="BX15" t="s">
        <v>9976</v>
      </c>
      <c r="BY15" s="28" t="s">
        <v>10176</v>
      </c>
      <c r="BZ15" s="41" t="str">
        <f t="shared" ca="1" si="18"/>
        <v>04/06/2021</v>
      </c>
      <c r="CA15" s="42" t="s">
        <v>10245</v>
      </c>
      <c r="CB15" s="28" t="s">
        <v>9977</v>
      </c>
      <c r="CC15" t="str">
        <f t="shared" si="19"/>
        <v>Rahul</v>
      </c>
      <c r="CD15" t="str">
        <f t="shared" si="20"/>
        <v>Kumar</v>
      </c>
      <c r="CE15">
        <v>100</v>
      </c>
      <c r="CF15" t="s">
        <v>99</v>
      </c>
      <c r="CG15" t="s">
        <v>9959</v>
      </c>
      <c r="CK15" t="s">
        <v>9978</v>
      </c>
      <c r="CL15" s="28" t="s">
        <v>9979</v>
      </c>
      <c r="CM15" s="28" t="s">
        <v>9980</v>
      </c>
      <c r="CN15" s="28" t="s">
        <v>9981</v>
      </c>
      <c r="CO15">
        <v>1.78</v>
      </c>
      <c r="CP15">
        <v>13230</v>
      </c>
      <c r="CQ15" t="s">
        <v>9982</v>
      </c>
      <c r="CR15">
        <v>1.34</v>
      </c>
      <c r="CS15">
        <v>0</v>
      </c>
      <c r="CT15">
        <v>0</v>
      </c>
      <c r="CU15">
        <v>0</v>
      </c>
      <c r="CV15">
        <v>3</v>
      </c>
      <c r="CW15" t="s">
        <v>9983</v>
      </c>
      <c r="CX15" t="s">
        <v>9964</v>
      </c>
      <c r="CY15" t="str">
        <f>IFERROR(VLOOKUP(H15,PayPlanMaster!A:F,3,0),"Full Pay")</f>
        <v>Full Pay</v>
      </c>
      <c r="CZ15" t="str">
        <f>IFERROR(VLOOKUP(H15,PayPlanMaster!A:F,4,0),"Check")</f>
        <v>Check</v>
      </c>
    </row>
    <row r="16" spans="1:104" x14ac:dyDescent="0.3">
      <c r="A16">
        <v>15</v>
      </c>
      <c r="B16" t="s">
        <v>9948</v>
      </c>
      <c r="C16" t="s">
        <v>9949</v>
      </c>
      <c r="D16" s="36" t="s">
        <v>9950</v>
      </c>
      <c r="E16" s="36" t="s">
        <v>9951</v>
      </c>
      <c r="F16" t="s">
        <v>9952</v>
      </c>
      <c r="G16" s="28" t="s">
        <v>10231</v>
      </c>
      <c r="H16" s="62" t="s">
        <v>9764</v>
      </c>
      <c r="I16" s="63" t="s">
        <v>132</v>
      </c>
      <c r="J16" s="28" t="str">
        <f>VLOOKUP(I16,'WC Class Code Master '!B:C,2,0)</f>
        <v>FARM: NURSERY EMPLOYEES &amp; Drivers</v>
      </c>
      <c r="K16" t="str">
        <f>VLOOKUP(J16,'WC Class Code Master '!C:D,2,0)</f>
        <v>NurseryProducts</v>
      </c>
      <c r="L16" t="str">
        <f t="shared" si="8"/>
        <v>Automation Troy Test WorkerComp.LouisianaAUTM TEST-01</v>
      </c>
      <c r="M16" t="s">
        <v>9953</v>
      </c>
      <c r="N16" t="s">
        <v>9954</v>
      </c>
      <c r="O16" t="str">
        <f>IFERROR(VLOOKUP(H16,AddressMaster!A:F,2,0),"Address1")</f>
        <v>819 WEST ESPLANADE</v>
      </c>
      <c r="P16" t="str">
        <f>IFERROR(IF(VLOOKUP(H16,AddressMaster!A:F,3,0)=0,"",VLOOKUP(H16,AddressMaster!A:F,3,0)),"")</f>
        <v/>
      </c>
      <c r="Q16" t="str">
        <f>IFERROR(VLOOKUP(H16,AddressMaster!A:F,4,0),"Tampa")</f>
        <v xml:space="preserve"> KENNER </v>
      </c>
      <c r="R16" s="28">
        <f>IFERROR(VLOOKUP(H16,AddressMaster!A:F,6,0),"33604")</f>
        <v>70065</v>
      </c>
      <c r="S16" t="s">
        <v>9955</v>
      </c>
      <c r="T16">
        <v>543567781</v>
      </c>
      <c r="U16">
        <v>-13</v>
      </c>
      <c r="V16" s="37" t="str">
        <f t="shared" ca="1" si="9"/>
        <v>04/06/2021</v>
      </c>
      <c r="W16" s="38" t="str">
        <f t="shared" ca="1" si="10"/>
        <v>05/06/2022</v>
      </c>
      <c r="X16" s="66" t="str">
        <f t="shared" ca="1" si="11"/>
        <v>2</v>
      </c>
      <c r="Y16" t="s">
        <v>9956</v>
      </c>
      <c r="Z16" s="39" t="str">
        <f>IFERROR(VLOOKUP(H16,PayPlanMaster!A:F,6,0),"1.83")</f>
        <v>1.83</v>
      </c>
      <c r="AA16" t="s">
        <v>9957</v>
      </c>
      <c r="AB16" t="s">
        <v>9958</v>
      </c>
      <c r="AC16">
        <v>100</v>
      </c>
      <c r="AD16" t="str">
        <f t="shared" si="12"/>
        <v>Louisiana</v>
      </c>
      <c r="AE16" t="s">
        <v>9986</v>
      </c>
      <c r="AF16" t="s">
        <v>9960</v>
      </c>
      <c r="AG16" s="28" t="s">
        <v>9961</v>
      </c>
      <c r="AH16" s="28" t="s">
        <v>9962</v>
      </c>
      <c r="AI16" s="28" t="s">
        <v>9987</v>
      </c>
      <c r="AJ16" s="28" t="s">
        <v>9965</v>
      </c>
      <c r="AK16" s="28" t="s">
        <v>9988</v>
      </c>
      <c r="AL16" s="28" t="s">
        <v>10177</v>
      </c>
      <c r="AM16" s="28" t="s">
        <v>10178</v>
      </c>
      <c r="AN16">
        <v>14536</v>
      </c>
      <c r="AO16" t="s">
        <v>78</v>
      </c>
      <c r="AP16" t="s">
        <v>78</v>
      </c>
      <c r="AQ16" t="s">
        <v>9964</v>
      </c>
      <c r="AR16" s="28" t="s">
        <v>9965</v>
      </c>
      <c r="AS16" s="28" t="s">
        <v>9966</v>
      </c>
      <c r="AT16" s="28" t="s">
        <v>9967</v>
      </c>
      <c r="AU16" t="str">
        <f t="shared" si="13"/>
        <v>Rahul Kumar</v>
      </c>
      <c r="AV16" t="s">
        <v>9968</v>
      </c>
      <c r="AW16">
        <v>5</v>
      </c>
      <c r="AX16">
        <v>2</v>
      </c>
      <c r="AY16" t="str">
        <f>IFERROR(VLOOKUP(H16,AddressMaster!A:F,2,0),"Address1")</f>
        <v>819 WEST ESPLANADE</v>
      </c>
      <c r="AZ16" t="str">
        <f>IFERROR(IF(VLOOKUP(H16,AddressMaster!A:F,3,0) = 0,"",VLOOKUP(H16,AddressMaster!A:F,3,0)),"")</f>
        <v/>
      </c>
      <c r="BA16" t="str">
        <f>IFERROR(VLOOKUP(H16,AddressMaster!A:D,4,0),"Tampa")</f>
        <v xml:space="preserve"> KENNER </v>
      </c>
      <c r="BB16" s="28">
        <f>IFERROR(VLOOKUP(H16,AddressMaster!A:F,6,0),"33604")</f>
        <v>70065</v>
      </c>
      <c r="BC16" t="str">
        <f>IFERROR(VLOOKUP(H16,AddressMaster!A:A,1,0),"Florida")</f>
        <v>Louisiana</v>
      </c>
      <c r="BD16" t="str">
        <f t="shared" si="14"/>
        <v>Rahul Kumar</v>
      </c>
      <c r="BE16" s="28" t="s">
        <v>10175</v>
      </c>
      <c r="BF16" t="s">
        <v>9969</v>
      </c>
      <c r="BG16" t="str">
        <f>IFERROR(VLOOKUP(H16,AddressMaster!A:D,4,0),"Tampa")</f>
        <v xml:space="preserve"> KENNER </v>
      </c>
      <c r="BH16" t="s">
        <v>9970</v>
      </c>
      <c r="BI16" s="28" t="s">
        <v>10184</v>
      </c>
      <c r="BJ16" s="28" t="s">
        <v>9971</v>
      </c>
      <c r="BK16" t="s">
        <v>9972</v>
      </c>
      <c r="BL16" t="s">
        <v>9973</v>
      </c>
      <c r="BM16" t="str">
        <f t="shared" si="15"/>
        <v>Louisiana</v>
      </c>
      <c r="BN16" s="28" t="s">
        <v>132</v>
      </c>
      <c r="BO16" s="28" t="str">
        <f>VLOOKUP(BN16,'WC Class Code Master '!B:C,2,0)</f>
        <v>FARM: NURSERY EMPLOYEES &amp; Drivers</v>
      </c>
      <c r="BP16" t="s">
        <v>8671</v>
      </c>
      <c r="BQ16" t="str">
        <f t="shared" si="16"/>
        <v>Automation Troy Test WorkerComp.LouisianaAUTM TEST-01</v>
      </c>
      <c r="BR16" t="s">
        <v>9953</v>
      </c>
      <c r="BS16" t="str">
        <f t="shared" si="17"/>
        <v>AUTM FCGA DBA NAME</v>
      </c>
      <c r="BT16" t="str">
        <f>IFERROR(VLOOKUP(BM16,AddressMaster!A:F,2,0),"Address21")</f>
        <v>819 WEST ESPLANADE</v>
      </c>
      <c r="BU16" t="str">
        <f>IFERROR(IF(VLOOKUP(BM16,AddressMaster!A:F,3,0)=0,"",VLOOKUP(BM16,AddressMaster!A:F,3,0)),"")</f>
        <v/>
      </c>
      <c r="BV16" t="str">
        <f>IFERROR(VLOOKUP(BM16,AddressMaster!A:F,4,0),"Tampa")</f>
        <v xml:space="preserve"> KENNER </v>
      </c>
      <c r="BW16" s="40">
        <f>IFERROR(VLOOKUP(BM16,AddressMaster!A:F,6,0),"33604")</f>
        <v>70065</v>
      </c>
      <c r="BX16" t="s">
        <v>9976</v>
      </c>
      <c r="BY16" s="28" t="s">
        <v>10176</v>
      </c>
      <c r="BZ16" s="41" t="str">
        <f t="shared" ca="1" si="18"/>
        <v>04/06/2021</v>
      </c>
      <c r="CA16" s="42" t="s">
        <v>10245</v>
      </c>
      <c r="CB16" s="28" t="s">
        <v>9977</v>
      </c>
      <c r="CC16" t="str">
        <f t="shared" si="19"/>
        <v>Rahul</v>
      </c>
      <c r="CD16" t="str">
        <f t="shared" si="20"/>
        <v>Kumar</v>
      </c>
      <c r="CE16">
        <v>100</v>
      </c>
      <c r="CF16" t="s">
        <v>95</v>
      </c>
      <c r="CG16" t="s">
        <v>9959</v>
      </c>
      <c r="CK16" t="s">
        <v>9978</v>
      </c>
      <c r="CL16" s="28" t="s">
        <v>9979</v>
      </c>
      <c r="CM16" s="28" t="s">
        <v>9980</v>
      </c>
      <c r="CN16" s="28" t="s">
        <v>9981</v>
      </c>
      <c r="CO16">
        <v>1.78</v>
      </c>
      <c r="CP16">
        <v>13230</v>
      </c>
      <c r="CQ16" t="s">
        <v>9982</v>
      </c>
      <c r="CR16">
        <v>1.24</v>
      </c>
      <c r="CS16">
        <v>0</v>
      </c>
      <c r="CT16">
        <v>0</v>
      </c>
      <c r="CU16">
        <v>0</v>
      </c>
      <c r="CV16">
        <v>3</v>
      </c>
      <c r="CW16" t="s">
        <v>9983</v>
      </c>
      <c r="CX16" t="s">
        <v>9964</v>
      </c>
      <c r="CY16" t="str">
        <f>IFERROR(VLOOKUP(H16,PayPlanMaster!A:F,3,0),"Full Pay")</f>
        <v>Full Pay</v>
      </c>
      <c r="CZ16" t="str">
        <f>IFERROR(VLOOKUP(H16,PayPlanMaster!A:F,4,0),"Check")</f>
        <v>Check</v>
      </c>
    </row>
    <row r="17" spans="1:104" x14ac:dyDescent="0.3">
      <c r="A17">
        <v>16</v>
      </c>
      <c r="B17" t="s">
        <v>9948</v>
      </c>
      <c r="C17" t="s">
        <v>9949</v>
      </c>
      <c r="D17" s="36" t="s">
        <v>9950</v>
      </c>
      <c r="E17" s="36" t="s">
        <v>9951</v>
      </c>
      <c r="F17" t="s">
        <v>9952</v>
      </c>
      <c r="G17" s="28" t="s">
        <v>10232</v>
      </c>
      <c r="H17" t="s">
        <v>9768</v>
      </c>
      <c r="I17" s="30" t="s">
        <v>385</v>
      </c>
      <c r="J17" s="28" t="str">
        <f>VLOOKUP(I17,'WC Class Code Master '!B:C,2,0)</f>
        <v>Landscape Gardening &amp; Drivers</v>
      </c>
      <c r="K17" t="str">
        <f>VLOOKUP(J17,'WC Class Code Master '!C:D,2,0)</f>
        <v>Construction</v>
      </c>
      <c r="L17" t="str">
        <f t="shared" si="8"/>
        <v>Automation Troy Test WorkerComp.MarylandAUTM TEST-01</v>
      </c>
      <c r="M17" t="s">
        <v>9953</v>
      </c>
      <c r="N17" t="s">
        <v>9954</v>
      </c>
      <c r="O17" t="str">
        <f>IFERROR(VLOOKUP(H17,AddressMaster!A:F,2,0),"Address1")</f>
        <v xml:space="preserve">1061 ANNAPOLIS MALL </v>
      </c>
      <c r="P17" t="str">
        <f>IFERROR(IF(VLOOKUP(H17,AddressMaster!A:F,3,0)=0,"",VLOOKUP(H17,AddressMaster!A:F,3,0)),"")</f>
        <v/>
      </c>
      <c r="Q17" t="str">
        <f>IFERROR(VLOOKUP(H17,AddressMaster!A:F,4,0),"Tampa")</f>
        <v>ANNAPOLIs</v>
      </c>
      <c r="R17" s="28">
        <f>IFERROR(VLOOKUP(H17,AddressMaster!A:F,6,0),"33604")</f>
        <v>21401</v>
      </c>
      <c r="S17" t="s">
        <v>9955</v>
      </c>
      <c r="T17">
        <v>543567781</v>
      </c>
      <c r="U17">
        <v>-13</v>
      </c>
      <c r="V17" s="37" t="str">
        <f t="shared" ca="1" si="9"/>
        <v>04/06/2021</v>
      </c>
      <c r="W17" s="38" t="str">
        <f t="shared" ca="1" si="10"/>
        <v>05/06/2022</v>
      </c>
      <c r="X17" s="66" t="str">
        <f t="shared" ca="1" si="11"/>
        <v>2</v>
      </c>
      <c r="Y17" t="s">
        <v>9956</v>
      </c>
      <c r="Z17" s="39">
        <f>IFERROR(VLOOKUP(H17,PayPlanMaster!A:F,6,0),"1.83")</f>
        <v>1.43</v>
      </c>
      <c r="AA17" t="s">
        <v>9957</v>
      </c>
      <c r="AB17" t="s">
        <v>9958</v>
      </c>
      <c r="AC17">
        <v>100</v>
      </c>
      <c r="AD17" t="str">
        <f t="shared" si="12"/>
        <v>Maryland</v>
      </c>
      <c r="AE17" t="s">
        <v>9959</v>
      </c>
      <c r="AF17" t="s">
        <v>9960</v>
      </c>
      <c r="AG17" s="28" t="s">
        <v>9961</v>
      </c>
      <c r="AH17" s="28" t="s">
        <v>9962</v>
      </c>
      <c r="AI17" s="28" t="s">
        <v>9963</v>
      </c>
      <c r="AJ17" s="28" t="s">
        <v>9988</v>
      </c>
      <c r="AK17" s="28" t="s">
        <v>9988</v>
      </c>
      <c r="AL17" s="28" t="s">
        <v>10182</v>
      </c>
      <c r="AM17" s="28" t="s">
        <v>10179</v>
      </c>
      <c r="AN17">
        <v>14536</v>
      </c>
      <c r="AO17" t="s">
        <v>78</v>
      </c>
      <c r="AP17" t="s">
        <v>5</v>
      </c>
      <c r="AQ17" t="s">
        <v>9964</v>
      </c>
      <c r="AR17" s="28" t="s">
        <v>9965</v>
      </c>
      <c r="AS17" s="28" t="s">
        <v>9966</v>
      </c>
      <c r="AT17" s="28" t="s">
        <v>9967</v>
      </c>
      <c r="AU17" t="str">
        <f t="shared" si="13"/>
        <v>Rahul Kumar</v>
      </c>
      <c r="AV17" t="s">
        <v>9968</v>
      </c>
      <c r="AW17">
        <v>5</v>
      </c>
      <c r="AX17">
        <v>2</v>
      </c>
      <c r="AY17" t="str">
        <f>IFERROR(VLOOKUP(H17,AddressMaster!A:F,2,0),"Address1")</f>
        <v xml:space="preserve">1061 ANNAPOLIS MALL </v>
      </c>
      <c r="AZ17" t="str">
        <f>IFERROR(IF(VLOOKUP(H17,AddressMaster!A:F,3,0) = 0,"",VLOOKUP(H17,AddressMaster!A:F,3,0)),"")</f>
        <v/>
      </c>
      <c r="BA17" t="str">
        <f>IFERROR(VLOOKUP(H17,AddressMaster!A:D,4,0),"Tampa")</f>
        <v>ANNAPOLIs</v>
      </c>
      <c r="BB17" s="28">
        <f>IFERROR(VLOOKUP(H17,AddressMaster!A:F,6,0),"33604")</f>
        <v>21401</v>
      </c>
      <c r="BC17" t="str">
        <f>IFERROR(VLOOKUP(H17,AddressMaster!A:A,1,0),"Florida")</f>
        <v>Maryland</v>
      </c>
      <c r="BD17" t="str">
        <f t="shared" si="14"/>
        <v>Rahul Kumar</v>
      </c>
      <c r="BE17" s="28" t="s">
        <v>10175</v>
      </c>
      <c r="BF17" t="s">
        <v>9969</v>
      </c>
      <c r="BG17" t="str">
        <f>IFERROR(VLOOKUP(H17,AddressMaster!A:D,4,0),"Tampa")</f>
        <v>ANNAPOLIs</v>
      </c>
      <c r="BH17" t="s">
        <v>9970</v>
      </c>
      <c r="BI17" s="28" t="s">
        <v>10184</v>
      </c>
      <c r="BJ17" s="28" t="s">
        <v>9971</v>
      </c>
      <c r="BK17" t="s">
        <v>9972</v>
      </c>
      <c r="BL17" t="s">
        <v>9973</v>
      </c>
      <c r="BM17" t="str">
        <f t="shared" si="15"/>
        <v>Maryland</v>
      </c>
      <c r="BN17" s="28" t="s">
        <v>385</v>
      </c>
      <c r="BO17" s="28" t="str">
        <f>VLOOKUP(BN17,'WC Class Code Master '!B:C,2,0)</f>
        <v>Landscape Gardening &amp; Drivers</v>
      </c>
      <c r="BP17" t="s">
        <v>9974</v>
      </c>
      <c r="BQ17" t="str">
        <f t="shared" si="16"/>
        <v>Automation Troy Test WorkerComp.MarylandAUTM TEST-01</v>
      </c>
      <c r="BR17" t="s">
        <v>9975</v>
      </c>
      <c r="BS17" t="str">
        <f t="shared" si="17"/>
        <v>AUTM FCGA DBA NAME</v>
      </c>
      <c r="BT17" t="str">
        <f>IFERROR(VLOOKUP(BM17,AddressMaster!A:F,2,0),"Address21")</f>
        <v xml:space="preserve">1061 ANNAPOLIS MALL </v>
      </c>
      <c r="BU17" t="str">
        <f>IFERROR(IF(VLOOKUP(BM17,AddressMaster!A:F,3,0)=0,"",VLOOKUP(BM17,AddressMaster!A:F,3,0)),"")</f>
        <v/>
      </c>
      <c r="BV17" t="str">
        <f>IFERROR(VLOOKUP(BM17,AddressMaster!A:F,4,0),"Tampa")</f>
        <v>ANNAPOLIs</v>
      </c>
      <c r="BW17" s="40">
        <f>IFERROR(VLOOKUP(BM17,AddressMaster!A:F,6,0),"33604")</f>
        <v>21401</v>
      </c>
      <c r="BX17" t="s">
        <v>9976</v>
      </c>
      <c r="BY17" s="28" t="s">
        <v>10176</v>
      </c>
      <c r="BZ17" s="41" t="str">
        <f t="shared" ca="1" si="18"/>
        <v>04/06/2021</v>
      </c>
      <c r="CA17" s="42" t="s">
        <v>10245</v>
      </c>
      <c r="CB17" s="28" t="s">
        <v>9977</v>
      </c>
      <c r="CC17" t="str">
        <f t="shared" si="19"/>
        <v>Rahul</v>
      </c>
      <c r="CD17" t="str">
        <f t="shared" si="20"/>
        <v>Kumar</v>
      </c>
      <c r="CE17">
        <v>100</v>
      </c>
      <c r="CF17" t="s">
        <v>99</v>
      </c>
      <c r="CG17" t="s">
        <v>9959</v>
      </c>
      <c r="CK17" t="s">
        <v>9978</v>
      </c>
      <c r="CL17" s="28" t="s">
        <v>9979</v>
      </c>
      <c r="CM17" s="28" t="s">
        <v>9980</v>
      </c>
      <c r="CN17" s="28" t="s">
        <v>9981</v>
      </c>
      <c r="CO17">
        <v>1.78</v>
      </c>
      <c r="CP17">
        <v>13230</v>
      </c>
      <c r="CQ17" t="s">
        <v>9982</v>
      </c>
      <c r="CR17">
        <v>1.34</v>
      </c>
      <c r="CS17">
        <v>0</v>
      </c>
      <c r="CT17">
        <v>0</v>
      </c>
      <c r="CU17">
        <v>0</v>
      </c>
      <c r="CV17">
        <v>3</v>
      </c>
      <c r="CW17" t="s">
        <v>9983</v>
      </c>
      <c r="CX17" t="s">
        <v>9964</v>
      </c>
      <c r="CY17" t="str">
        <f>IFERROR(VLOOKUP(H17,PayPlanMaster!A:F,3,0),"Full Pay")</f>
        <v>Full Pay</v>
      </c>
      <c r="CZ17" t="str">
        <f>IFERROR(VLOOKUP(H17,PayPlanMaster!A:F,4,0),"Check")</f>
        <v>Check</v>
      </c>
    </row>
    <row r="18" spans="1:104" x14ac:dyDescent="0.3">
      <c r="A18">
        <v>17</v>
      </c>
      <c r="B18" t="s">
        <v>9948</v>
      </c>
      <c r="C18" t="s">
        <v>9949</v>
      </c>
      <c r="D18" s="36" t="s">
        <v>9950</v>
      </c>
      <c r="E18" s="36" t="s">
        <v>9951</v>
      </c>
      <c r="F18" t="s">
        <v>9952</v>
      </c>
      <c r="G18" s="28" t="s">
        <v>10233</v>
      </c>
      <c r="H18" t="s">
        <v>9772</v>
      </c>
      <c r="I18" s="64" t="s">
        <v>114</v>
      </c>
      <c r="J18" s="28" t="str">
        <f>VLOOKUP(I18,'WC Class Code Master '!B:C,2,0)</f>
        <v>FARM: NURSERY EMPLOYEES &amp; Drivers,Landscape Gardening &amp; Drivers</v>
      </c>
      <c r="K18" t="str">
        <f>VLOOKUP(J18,'WC Class Code Master '!C:D,2,0)</f>
        <v>NurseryProducts</v>
      </c>
      <c r="L18" t="str">
        <f t="shared" si="8"/>
        <v>Automation Troy Test WorkerComp.MichiganAUTM TEST-01</v>
      </c>
      <c r="M18" t="s">
        <v>9953</v>
      </c>
      <c r="N18" t="s">
        <v>9954</v>
      </c>
      <c r="O18" t="str">
        <f>IFERROR(VLOOKUP(H18,AddressMaster!A:F,2,0),"Address1")</f>
        <v>111 MONROE ST</v>
      </c>
      <c r="P18" t="str">
        <f>IFERROR(IF(VLOOKUP(H18,AddressMaster!A:F,3,0)=0,"",VLOOKUP(H18,AddressMaster!A:F,3,0)),"")</f>
        <v/>
      </c>
      <c r="Q18" t="str">
        <f>IFERROR(VLOOKUP(H18,AddressMaster!A:F,4,0),"Tampa")</f>
        <v>DETROIT</v>
      </c>
      <c r="R18" s="28">
        <f>IFERROR(VLOOKUP(H18,AddressMaster!A:F,6,0),"33604")</f>
        <v>48226</v>
      </c>
      <c r="S18" t="s">
        <v>9955</v>
      </c>
      <c r="T18">
        <v>543567781</v>
      </c>
      <c r="U18">
        <v>-13</v>
      </c>
      <c r="V18" s="37" t="str">
        <f t="shared" ca="1" si="9"/>
        <v>04/06/2021</v>
      </c>
      <c r="W18" s="38" t="str">
        <f t="shared" ca="1" si="10"/>
        <v>05/06/2022</v>
      </c>
      <c r="X18" s="66" t="str">
        <f t="shared" ca="1" si="11"/>
        <v>2</v>
      </c>
      <c r="Y18" t="s">
        <v>9956</v>
      </c>
      <c r="Z18" s="39" t="str">
        <f>IFERROR(VLOOKUP(H18,PayPlanMaster!A:F,6,0),"1.83")</f>
        <v>1.83</v>
      </c>
      <c r="AA18" t="s">
        <v>9957</v>
      </c>
      <c r="AB18" t="s">
        <v>9958</v>
      </c>
      <c r="AC18">
        <v>100</v>
      </c>
      <c r="AD18" t="str">
        <f t="shared" si="12"/>
        <v>Michigan</v>
      </c>
      <c r="AE18" t="s">
        <v>9986</v>
      </c>
      <c r="AF18" t="s">
        <v>9960</v>
      </c>
      <c r="AG18" s="28" t="s">
        <v>9961</v>
      </c>
      <c r="AH18" s="28" t="s">
        <v>9962</v>
      </c>
      <c r="AI18" s="28" t="s">
        <v>9987</v>
      </c>
      <c r="AJ18" s="28" t="s">
        <v>9965</v>
      </c>
      <c r="AK18" s="28" t="s">
        <v>9988</v>
      </c>
      <c r="AL18" s="28" t="s">
        <v>10177</v>
      </c>
      <c r="AM18" s="28" t="s">
        <v>10178</v>
      </c>
      <c r="AN18">
        <v>14536</v>
      </c>
      <c r="AO18" t="s">
        <v>78</v>
      </c>
      <c r="AP18" t="s">
        <v>78</v>
      </c>
      <c r="AQ18" t="s">
        <v>9964</v>
      </c>
      <c r="AR18" s="28" t="s">
        <v>9965</v>
      </c>
      <c r="AS18" s="28" t="s">
        <v>9966</v>
      </c>
      <c r="AT18" s="28" t="s">
        <v>9967</v>
      </c>
      <c r="AU18" t="str">
        <f t="shared" si="13"/>
        <v>Rahul Kumar</v>
      </c>
      <c r="AV18" t="s">
        <v>9968</v>
      </c>
      <c r="AW18">
        <v>5</v>
      </c>
      <c r="AX18">
        <v>2</v>
      </c>
      <c r="AY18" t="str">
        <f>IFERROR(VLOOKUP(H18,AddressMaster!A:F,2,0),"Address1")</f>
        <v>111 MONROE ST</v>
      </c>
      <c r="AZ18" t="str">
        <f>IFERROR(IF(VLOOKUP(H18,AddressMaster!A:F,3,0) = 0,"",VLOOKUP(H18,AddressMaster!A:F,3,0)),"")</f>
        <v/>
      </c>
      <c r="BA18" t="str">
        <f>IFERROR(VLOOKUP(H18,AddressMaster!A:D,4,0),"Tampa")</f>
        <v>DETROIT</v>
      </c>
      <c r="BB18" s="28">
        <f>IFERROR(VLOOKUP(H18,AddressMaster!A:F,6,0),"33604")</f>
        <v>48226</v>
      </c>
      <c r="BC18" t="str">
        <f>IFERROR(VLOOKUP(H18,AddressMaster!A:A,1,0),"Florida")</f>
        <v>Michigan</v>
      </c>
      <c r="BD18" t="str">
        <f t="shared" si="14"/>
        <v>Rahul Kumar</v>
      </c>
      <c r="BE18" s="28" t="s">
        <v>10175</v>
      </c>
      <c r="BF18" t="s">
        <v>9969</v>
      </c>
      <c r="BG18" t="str">
        <f>IFERROR(VLOOKUP(H18,AddressMaster!A:D,4,0),"Tampa")</f>
        <v>DETROIT</v>
      </c>
      <c r="BH18" t="s">
        <v>9970</v>
      </c>
      <c r="BI18" s="28" t="s">
        <v>10184</v>
      </c>
      <c r="BJ18" s="28" t="s">
        <v>9971</v>
      </c>
      <c r="BK18" t="s">
        <v>9972</v>
      </c>
      <c r="BL18" t="s">
        <v>9973</v>
      </c>
      <c r="BM18" t="str">
        <f t="shared" si="15"/>
        <v>Michigan</v>
      </c>
      <c r="BN18" s="28" t="s">
        <v>132</v>
      </c>
      <c r="BO18" s="28" t="str">
        <f>VLOOKUP(BN18,'WC Class Code Master '!B:C,2,0)</f>
        <v>FARM: NURSERY EMPLOYEES &amp; Drivers</v>
      </c>
      <c r="BP18" t="s">
        <v>8671</v>
      </c>
      <c r="BQ18" t="str">
        <f t="shared" si="16"/>
        <v>Automation Troy Test WorkerComp.MichiganAUTM TEST-01</v>
      </c>
      <c r="BR18" t="s">
        <v>9953</v>
      </c>
      <c r="BS18" t="str">
        <f t="shared" si="17"/>
        <v>AUTM FCGA DBA NAME</v>
      </c>
      <c r="BT18" t="str">
        <f>IFERROR(VLOOKUP(BM18,AddressMaster!A:F,2,0),"Address21")</f>
        <v>111 MONROE ST</v>
      </c>
      <c r="BU18" t="str">
        <f>IFERROR(IF(VLOOKUP(BM18,AddressMaster!A:F,3,0)=0,"",VLOOKUP(BM18,AddressMaster!A:F,3,0)),"")</f>
        <v/>
      </c>
      <c r="BV18" t="str">
        <f>IFERROR(VLOOKUP(BM18,AddressMaster!A:F,4,0),"Tampa")</f>
        <v>DETROIT</v>
      </c>
      <c r="BW18" s="40">
        <f>IFERROR(VLOOKUP(BM18,AddressMaster!A:F,6,0),"33604")</f>
        <v>48226</v>
      </c>
      <c r="BX18" t="s">
        <v>9976</v>
      </c>
      <c r="BY18" s="28" t="s">
        <v>10176</v>
      </c>
      <c r="BZ18" s="41" t="str">
        <f t="shared" ca="1" si="18"/>
        <v>04/06/2021</v>
      </c>
      <c r="CA18" s="42" t="s">
        <v>10245</v>
      </c>
      <c r="CB18" s="28" t="s">
        <v>9977</v>
      </c>
      <c r="CC18" t="str">
        <f t="shared" si="19"/>
        <v>Rahul</v>
      </c>
      <c r="CD18" t="str">
        <f t="shared" si="20"/>
        <v>Kumar</v>
      </c>
      <c r="CE18">
        <v>100</v>
      </c>
      <c r="CF18" t="s">
        <v>95</v>
      </c>
      <c r="CG18" t="s">
        <v>9959</v>
      </c>
      <c r="CK18" t="s">
        <v>9978</v>
      </c>
      <c r="CL18" s="28" t="s">
        <v>9979</v>
      </c>
      <c r="CM18" s="28" t="s">
        <v>9980</v>
      </c>
      <c r="CN18" s="28" t="s">
        <v>9981</v>
      </c>
      <c r="CO18">
        <v>1.78</v>
      </c>
      <c r="CP18">
        <v>13230</v>
      </c>
      <c r="CQ18" t="s">
        <v>9982</v>
      </c>
      <c r="CR18">
        <v>1.24</v>
      </c>
      <c r="CS18">
        <v>0</v>
      </c>
      <c r="CT18">
        <v>0</v>
      </c>
      <c r="CU18">
        <v>0</v>
      </c>
      <c r="CV18">
        <v>3</v>
      </c>
      <c r="CW18" t="s">
        <v>9983</v>
      </c>
      <c r="CX18" t="s">
        <v>9964</v>
      </c>
      <c r="CY18" t="str">
        <f>IFERROR(VLOOKUP(H18,PayPlanMaster!A:F,3,0),"Full Pay")</f>
        <v>Full Pay</v>
      </c>
      <c r="CZ18" t="str">
        <f>IFERROR(VLOOKUP(H18,PayPlanMaster!A:F,4,0),"Check")</f>
        <v>Check</v>
      </c>
    </row>
    <row r="19" spans="1:104" x14ac:dyDescent="0.3">
      <c r="A19">
        <v>18</v>
      </c>
      <c r="B19" t="s">
        <v>9948</v>
      </c>
      <c r="C19" t="s">
        <v>9949</v>
      </c>
      <c r="D19" s="36" t="s">
        <v>9950</v>
      </c>
      <c r="E19" s="36" t="s">
        <v>9951</v>
      </c>
      <c r="F19" t="s">
        <v>9952</v>
      </c>
      <c r="G19" s="28" t="s">
        <v>10234</v>
      </c>
      <c r="H19" s="62" t="s">
        <v>9776</v>
      </c>
      <c r="I19" s="63" t="s">
        <v>385</v>
      </c>
      <c r="J19" s="28" t="str">
        <f>VLOOKUP(I19,'WC Class Code Master '!B:C,2,0)</f>
        <v>Landscape Gardening &amp; Drivers</v>
      </c>
      <c r="K19" t="str">
        <f>VLOOKUP(J19,'WC Class Code Master '!C:D,2,0)</f>
        <v>Construction</v>
      </c>
      <c r="L19" t="str">
        <f t="shared" si="8"/>
        <v>Automation Troy Test WorkerComp.MississippiAUTM TEST-01</v>
      </c>
      <c r="M19" t="s">
        <v>9953</v>
      </c>
      <c r="N19" t="s">
        <v>9954</v>
      </c>
      <c r="O19" t="str">
        <f>IFERROR(VLOOKUP(H19,AddressMaster!A:F,2,0),"Address1")</f>
        <v>103 SOUTH FRONTAGE RD</v>
      </c>
      <c r="P19" t="str">
        <f>IFERROR(IF(VLOOKUP(H19,AddressMaster!A:F,3,0)=0,"",VLOOKUP(H19,AddressMaster!A:F,3,0)),"")</f>
        <v xml:space="preserve">STE 306 </v>
      </c>
      <c r="Q19" t="str">
        <f>IFERROR(VLOOKUP(H19,AddressMaster!A:F,4,0),"Tampa")</f>
        <v xml:space="preserve">MERIDIAN </v>
      </c>
      <c r="R19" s="28">
        <f>IFERROR(VLOOKUP(H19,AddressMaster!A:F,6,0),"33604")</f>
        <v>39301</v>
      </c>
      <c r="S19" t="s">
        <v>9955</v>
      </c>
      <c r="T19">
        <v>543567781</v>
      </c>
      <c r="U19">
        <v>-13</v>
      </c>
      <c r="V19" s="37" t="str">
        <f t="shared" ca="1" si="9"/>
        <v>04/06/2021</v>
      </c>
      <c r="W19" s="38" t="str">
        <f t="shared" ca="1" si="10"/>
        <v>05/06/2022</v>
      </c>
      <c r="X19" s="66" t="str">
        <f t="shared" ca="1" si="11"/>
        <v>2</v>
      </c>
      <c r="Y19" t="s">
        <v>9956</v>
      </c>
      <c r="Z19" s="39" t="str">
        <f>IFERROR(VLOOKUP(H19,PayPlanMaster!A:F,6,0),"1.83")</f>
        <v>1.83</v>
      </c>
      <c r="AA19" t="s">
        <v>9957</v>
      </c>
      <c r="AB19" t="s">
        <v>9958</v>
      </c>
      <c r="AC19">
        <v>100</v>
      </c>
      <c r="AD19" t="str">
        <f t="shared" si="12"/>
        <v>Mississippi</v>
      </c>
      <c r="AE19" t="s">
        <v>9959</v>
      </c>
      <c r="AF19" t="s">
        <v>9960</v>
      </c>
      <c r="AG19" s="28" t="s">
        <v>9961</v>
      </c>
      <c r="AH19" s="28" t="s">
        <v>9962</v>
      </c>
      <c r="AI19" s="28" t="s">
        <v>9963</v>
      </c>
      <c r="AJ19" s="28" t="s">
        <v>9988</v>
      </c>
      <c r="AK19" s="28" t="s">
        <v>9988</v>
      </c>
      <c r="AL19" s="28" t="s">
        <v>10182</v>
      </c>
      <c r="AM19" s="28" t="s">
        <v>10179</v>
      </c>
      <c r="AN19">
        <v>14536</v>
      </c>
      <c r="AO19" t="s">
        <v>78</v>
      </c>
      <c r="AP19" t="s">
        <v>5</v>
      </c>
      <c r="AQ19" t="s">
        <v>9964</v>
      </c>
      <c r="AR19" s="28" t="s">
        <v>9965</v>
      </c>
      <c r="AS19" s="28" t="s">
        <v>9966</v>
      </c>
      <c r="AT19" s="28" t="s">
        <v>9967</v>
      </c>
      <c r="AU19" t="str">
        <f t="shared" si="13"/>
        <v>Rahul Kumar</v>
      </c>
      <c r="AV19" t="s">
        <v>9968</v>
      </c>
      <c r="AW19">
        <v>5</v>
      </c>
      <c r="AX19">
        <v>2</v>
      </c>
      <c r="AY19" t="str">
        <f>IFERROR(VLOOKUP(H19,AddressMaster!A:F,2,0),"Address1")</f>
        <v>103 SOUTH FRONTAGE RD</v>
      </c>
      <c r="AZ19" t="str">
        <f>IFERROR(IF(VLOOKUP(H19,AddressMaster!A:F,3,0) = 0,"",VLOOKUP(H19,AddressMaster!A:F,3,0)),"")</f>
        <v xml:space="preserve">STE 306 </v>
      </c>
      <c r="BA19" t="str">
        <f>IFERROR(VLOOKUP(H19,AddressMaster!A:D,4,0),"Tampa")</f>
        <v xml:space="preserve">MERIDIAN </v>
      </c>
      <c r="BB19" s="28">
        <f>IFERROR(VLOOKUP(H19,AddressMaster!A:F,6,0),"33604")</f>
        <v>39301</v>
      </c>
      <c r="BC19" t="str">
        <f>IFERROR(VLOOKUP(H19,AddressMaster!A:A,1,0),"Florida")</f>
        <v>Mississippi</v>
      </c>
      <c r="BD19" t="str">
        <f t="shared" si="14"/>
        <v>Rahul Kumar</v>
      </c>
      <c r="BE19" s="28" t="s">
        <v>10175</v>
      </c>
      <c r="BF19" t="s">
        <v>9969</v>
      </c>
      <c r="BG19" t="str">
        <f>IFERROR(VLOOKUP(H19,AddressMaster!A:D,4,0),"Tampa")</f>
        <v xml:space="preserve">MERIDIAN </v>
      </c>
      <c r="BH19" t="s">
        <v>9970</v>
      </c>
      <c r="BI19" s="28" t="s">
        <v>10184</v>
      </c>
      <c r="BJ19" s="28" t="s">
        <v>9971</v>
      </c>
      <c r="BK19" t="s">
        <v>9972</v>
      </c>
      <c r="BL19" t="s">
        <v>9973</v>
      </c>
      <c r="BM19" t="str">
        <f t="shared" si="15"/>
        <v>Mississippi</v>
      </c>
      <c r="BN19" s="28" t="s">
        <v>385</v>
      </c>
      <c r="BO19" s="28" t="str">
        <f>VLOOKUP(BN19,'WC Class Code Master '!B:C,2,0)</f>
        <v>Landscape Gardening &amp; Drivers</v>
      </c>
      <c r="BP19" t="s">
        <v>9974</v>
      </c>
      <c r="BQ19" t="str">
        <f t="shared" si="16"/>
        <v>Automation Troy Test WorkerComp.MississippiAUTM TEST-01</v>
      </c>
      <c r="BR19" t="s">
        <v>9975</v>
      </c>
      <c r="BS19" t="str">
        <f t="shared" si="17"/>
        <v>AUTM FCGA DBA NAME</v>
      </c>
      <c r="BT19" t="str">
        <f>IFERROR(VLOOKUP(BM19,AddressMaster!A:F,2,0),"Address21")</f>
        <v>103 SOUTH FRONTAGE RD</v>
      </c>
      <c r="BU19" t="str">
        <f>IFERROR(IF(VLOOKUP(BM19,AddressMaster!A:F,3,0)=0,"",VLOOKUP(BM19,AddressMaster!A:F,3,0)),"")</f>
        <v xml:space="preserve">STE 306 </v>
      </c>
      <c r="BV19" t="str">
        <f>IFERROR(VLOOKUP(BM19,AddressMaster!A:F,4,0),"Tampa")</f>
        <v xml:space="preserve">MERIDIAN </v>
      </c>
      <c r="BW19" s="40">
        <f>IFERROR(VLOOKUP(BM19,AddressMaster!A:F,6,0),"33604")</f>
        <v>39301</v>
      </c>
      <c r="BX19" t="s">
        <v>9976</v>
      </c>
      <c r="BY19" s="28" t="s">
        <v>10176</v>
      </c>
      <c r="BZ19" s="41" t="str">
        <f t="shared" ca="1" si="18"/>
        <v>04/06/2021</v>
      </c>
      <c r="CA19" s="42" t="s">
        <v>10245</v>
      </c>
      <c r="CB19" s="28" t="s">
        <v>9977</v>
      </c>
      <c r="CC19" t="str">
        <f t="shared" si="19"/>
        <v>Rahul</v>
      </c>
      <c r="CD19" t="str">
        <f t="shared" si="20"/>
        <v>Kumar</v>
      </c>
      <c r="CE19">
        <v>100</v>
      </c>
      <c r="CF19" t="s">
        <v>99</v>
      </c>
      <c r="CG19" t="s">
        <v>9959</v>
      </c>
      <c r="CK19" t="s">
        <v>9978</v>
      </c>
      <c r="CL19" s="28" t="s">
        <v>9979</v>
      </c>
      <c r="CM19" s="28" t="s">
        <v>9980</v>
      </c>
      <c r="CN19" s="28" t="s">
        <v>9981</v>
      </c>
      <c r="CO19">
        <v>1.78</v>
      </c>
      <c r="CP19">
        <v>13230</v>
      </c>
      <c r="CQ19" t="s">
        <v>9982</v>
      </c>
      <c r="CR19">
        <v>1.34</v>
      </c>
      <c r="CS19">
        <v>0</v>
      </c>
      <c r="CT19">
        <v>0</v>
      </c>
      <c r="CU19">
        <v>0</v>
      </c>
      <c r="CV19">
        <v>3</v>
      </c>
      <c r="CW19" t="s">
        <v>9983</v>
      </c>
      <c r="CX19" t="s">
        <v>9964</v>
      </c>
      <c r="CY19" t="str">
        <f>IFERROR(VLOOKUP(H19,PayPlanMaster!A:F,3,0),"Full Pay")</f>
        <v>Full Pay</v>
      </c>
      <c r="CZ19" t="str">
        <f>IFERROR(VLOOKUP(H19,PayPlanMaster!A:F,4,0),"Check")</f>
        <v>Check</v>
      </c>
    </row>
    <row r="20" spans="1:104" x14ac:dyDescent="0.3">
      <c r="A20">
        <v>19</v>
      </c>
      <c r="B20" t="s">
        <v>9948</v>
      </c>
      <c r="C20" t="s">
        <v>9949</v>
      </c>
      <c r="D20" s="36" t="s">
        <v>9950</v>
      </c>
      <c r="E20" s="36" t="s">
        <v>9951</v>
      </c>
      <c r="F20" t="s">
        <v>9952</v>
      </c>
      <c r="G20" s="28" t="s">
        <v>10235</v>
      </c>
      <c r="H20" t="s">
        <v>9781</v>
      </c>
      <c r="I20" s="30" t="s">
        <v>132</v>
      </c>
      <c r="J20" s="28" t="str">
        <f>VLOOKUP(I20,'WC Class Code Master '!B:C,2,0)</f>
        <v>FARM: NURSERY EMPLOYEES &amp; Drivers</v>
      </c>
      <c r="K20" t="str">
        <f>VLOOKUP(J20,'WC Class Code Master '!C:D,2,0)</f>
        <v>NurseryProducts</v>
      </c>
      <c r="L20" t="str">
        <f t="shared" si="8"/>
        <v>Automation Troy Test WorkerComp.MissouriAUTM TEST-01</v>
      </c>
      <c r="M20" t="s">
        <v>9953</v>
      </c>
      <c r="N20" t="s">
        <v>9954</v>
      </c>
      <c r="O20" t="str">
        <f>IFERROR(VLOOKUP(H20,AddressMaster!A:F,2,0),"Address1")</f>
        <v xml:space="preserve">18810 EAST 39TH STREET </v>
      </c>
      <c r="P20" t="str">
        <f>IFERROR(IF(VLOOKUP(H20,AddressMaster!A:F,3,0)=0,"",VLOOKUP(H20,AddressMaster!A:F,3,0)),"")</f>
        <v xml:space="preserve">SUITE B </v>
      </c>
      <c r="Q20" t="str">
        <f>IFERROR(VLOOKUP(H20,AddressMaster!A:F,4,0),"Tampa")</f>
        <v xml:space="preserve">INDEPENDENCE </v>
      </c>
      <c r="R20" s="28">
        <f>IFERROR(VLOOKUP(H20,AddressMaster!A:F,6,0),"33604")</f>
        <v>64057</v>
      </c>
      <c r="S20" t="s">
        <v>9955</v>
      </c>
      <c r="T20">
        <v>543567781</v>
      </c>
      <c r="U20">
        <v>-13</v>
      </c>
      <c r="V20" s="37" t="str">
        <f t="shared" ca="1" si="9"/>
        <v>04/06/2021</v>
      </c>
      <c r="W20" s="38" t="str">
        <f t="shared" ca="1" si="10"/>
        <v>05/06/2022</v>
      </c>
      <c r="X20" s="66" t="str">
        <f t="shared" ca="1" si="11"/>
        <v>2</v>
      </c>
      <c r="Y20" t="s">
        <v>9956</v>
      </c>
      <c r="Z20" s="39" t="str">
        <f>IFERROR(VLOOKUP(H20,PayPlanMaster!A:F,6,0),"1.83")</f>
        <v>1.83</v>
      </c>
      <c r="AA20" t="s">
        <v>9957</v>
      </c>
      <c r="AB20" t="s">
        <v>9958</v>
      </c>
      <c r="AC20">
        <v>100</v>
      </c>
      <c r="AD20" t="str">
        <f t="shared" si="12"/>
        <v>Missouri</v>
      </c>
      <c r="AE20" t="s">
        <v>9986</v>
      </c>
      <c r="AF20" t="s">
        <v>9960</v>
      </c>
      <c r="AG20" s="28" t="s">
        <v>9961</v>
      </c>
      <c r="AH20" s="28" t="s">
        <v>9962</v>
      </c>
      <c r="AI20" s="28" t="s">
        <v>9987</v>
      </c>
      <c r="AJ20" s="28" t="s">
        <v>9965</v>
      </c>
      <c r="AK20" s="28" t="s">
        <v>9988</v>
      </c>
      <c r="AL20" s="28" t="s">
        <v>10177</v>
      </c>
      <c r="AM20" s="28" t="s">
        <v>10178</v>
      </c>
      <c r="AN20">
        <v>14536</v>
      </c>
      <c r="AO20" t="s">
        <v>78</v>
      </c>
      <c r="AP20" t="s">
        <v>78</v>
      </c>
      <c r="AQ20" t="s">
        <v>9964</v>
      </c>
      <c r="AR20" s="28" t="s">
        <v>9965</v>
      </c>
      <c r="AS20" s="28" t="s">
        <v>9966</v>
      </c>
      <c r="AT20" s="28" t="s">
        <v>9967</v>
      </c>
      <c r="AU20" t="str">
        <f t="shared" si="13"/>
        <v>Rahul Kumar</v>
      </c>
      <c r="AV20" t="s">
        <v>9968</v>
      </c>
      <c r="AW20">
        <v>5</v>
      </c>
      <c r="AX20">
        <v>2</v>
      </c>
      <c r="AY20" t="str">
        <f>IFERROR(VLOOKUP(H20,AddressMaster!A:F,2,0),"Address1")</f>
        <v xml:space="preserve">18810 EAST 39TH STREET </v>
      </c>
      <c r="AZ20" t="str">
        <f>IFERROR(IF(VLOOKUP(H20,AddressMaster!A:F,3,0) = 0,"",VLOOKUP(H20,AddressMaster!A:F,3,0)),"")</f>
        <v xml:space="preserve">SUITE B </v>
      </c>
      <c r="BA20" t="str">
        <f>IFERROR(VLOOKUP(H20,AddressMaster!A:D,4,0),"Tampa")</f>
        <v xml:space="preserve">INDEPENDENCE </v>
      </c>
      <c r="BB20" s="28">
        <f>IFERROR(VLOOKUP(H20,AddressMaster!A:F,6,0),"33604")</f>
        <v>64057</v>
      </c>
      <c r="BC20" t="str">
        <f>IFERROR(VLOOKUP(H20,AddressMaster!A:A,1,0),"Florida")</f>
        <v>Missouri</v>
      </c>
      <c r="BD20" t="str">
        <f t="shared" si="14"/>
        <v>Rahul Kumar</v>
      </c>
      <c r="BE20" s="28" t="s">
        <v>10175</v>
      </c>
      <c r="BF20" t="s">
        <v>9969</v>
      </c>
      <c r="BG20" t="str">
        <f>IFERROR(VLOOKUP(H20,AddressMaster!A:D,4,0),"Tampa")</f>
        <v xml:space="preserve">INDEPENDENCE </v>
      </c>
      <c r="BH20" t="s">
        <v>9970</v>
      </c>
      <c r="BI20" s="28" t="s">
        <v>10184</v>
      </c>
      <c r="BJ20" s="28" t="s">
        <v>9971</v>
      </c>
      <c r="BK20" t="s">
        <v>9972</v>
      </c>
      <c r="BL20" t="s">
        <v>9973</v>
      </c>
      <c r="BM20" t="str">
        <f t="shared" si="15"/>
        <v>Missouri</v>
      </c>
      <c r="BN20" s="28" t="s">
        <v>132</v>
      </c>
      <c r="BO20" s="28" t="str">
        <f>VLOOKUP(BN20,'WC Class Code Master '!B:C,2,0)</f>
        <v>FARM: NURSERY EMPLOYEES &amp; Drivers</v>
      </c>
      <c r="BP20" t="s">
        <v>8671</v>
      </c>
      <c r="BQ20" t="str">
        <f t="shared" si="16"/>
        <v>Automation Troy Test WorkerComp.MissouriAUTM TEST-01</v>
      </c>
      <c r="BR20" t="s">
        <v>9953</v>
      </c>
      <c r="BS20" t="str">
        <f t="shared" si="17"/>
        <v>AUTM FCGA DBA NAME</v>
      </c>
      <c r="BT20" t="str">
        <f>IFERROR(VLOOKUP(BM20,AddressMaster!A:F,2,0),"Address21")</f>
        <v xml:space="preserve">18810 EAST 39TH STREET </v>
      </c>
      <c r="BU20" t="str">
        <f>IFERROR(IF(VLOOKUP(BM20,AddressMaster!A:F,3,0)=0,"",VLOOKUP(BM20,AddressMaster!A:F,3,0)),"")</f>
        <v xml:space="preserve">SUITE B </v>
      </c>
      <c r="BV20" t="str">
        <f>IFERROR(VLOOKUP(BM20,AddressMaster!A:F,4,0),"Tampa")</f>
        <v xml:space="preserve">INDEPENDENCE </v>
      </c>
      <c r="BW20" s="40">
        <f>IFERROR(VLOOKUP(BM20,AddressMaster!A:F,6,0),"33604")</f>
        <v>64057</v>
      </c>
      <c r="BX20" t="s">
        <v>9976</v>
      </c>
      <c r="BY20" s="28" t="s">
        <v>10176</v>
      </c>
      <c r="BZ20" s="41" t="str">
        <f t="shared" ca="1" si="18"/>
        <v>04/06/2021</v>
      </c>
      <c r="CA20" s="42" t="s">
        <v>10245</v>
      </c>
      <c r="CB20" s="28" t="s">
        <v>9977</v>
      </c>
      <c r="CC20" t="str">
        <f t="shared" si="19"/>
        <v>Rahul</v>
      </c>
      <c r="CD20" t="str">
        <f t="shared" si="20"/>
        <v>Kumar</v>
      </c>
      <c r="CE20">
        <v>100</v>
      </c>
      <c r="CF20" t="s">
        <v>95</v>
      </c>
      <c r="CG20" t="s">
        <v>9959</v>
      </c>
      <c r="CK20" t="s">
        <v>9978</v>
      </c>
      <c r="CL20" s="28" t="s">
        <v>9979</v>
      </c>
      <c r="CM20" s="28" t="s">
        <v>9980</v>
      </c>
      <c r="CN20" s="28" t="s">
        <v>9981</v>
      </c>
      <c r="CO20">
        <v>1.78</v>
      </c>
      <c r="CP20">
        <v>13230</v>
      </c>
      <c r="CQ20" t="s">
        <v>9982</v>
      </c>
      <c r="CR20">
        <v>1.24</v>
      </c>
      <c r="CS20">
        <v>0</v>
      </c>
      <c r="CT20">
        <v>0</v>
      </c>
      <c r="CU20">
        <v>0</v>
      </c>
      <c r="CV20">
        <v>3</v>
      </c>
      <c r="CW20" t="s">
        <v>9983</v>
      </c>
      <c r="CX20" t="s">
        <v>9964</v>
      </c>
      <c r="CY20" t="str">
        <f>IFERROR(VLOOKUP(H20,PayPlanMaster!A:F,3,0),"Full Pay")</f>
        <v>Full Pay</v>
      </c>
      <c r="CZ20" t="str">
        <f>IFERROR(VLOOKUP(H20,PayPlanMaster!A:F,4,0),"Check")</f>
        <v>Check</v>
      </c>
    </row>
    <row r="21" spans="1:104" x14ac:dyDescent="0.3">
      <c r="A21">
        <v>21</v>
      </c>
      <c r="B21" t="s">
        <v>9948</v>
      </c>
      <c r="C21" t="s">
        <v>9949</v>
      </c>
      <c r="D21" s="36" t="s">
        <v>9950</v>
      </c>
      <c r="E21" s="36" t="s">
        <v>9951</v>
      </c>
      <c r="F21" t="s">
        <v>9952</v>
      </c>
      <c r="G21" s="28" t="s">
        <v>10236</v>
      </c>
      <c r="H21" t="s">
        <v>9789</v>
      </c>
      <c r="I21" s="30" t="s">
        <v>385</v>
      </c>
      <c r="J21" s="28" t="str">
        <f>VLOOKUP(I21,'WC Class Code Master '!B:C,2,0)</f>
        <v>Landscape Gardening &amp; Drivers</v>
      </c>
      <c r="K21" t="str">
        <f>VLOOKUP(J21,'WC Class Code Master '!C:D,2,0)</f>
        <v>Construction</v>
      </c>
      <c r="L21" t="str">
        <f t="shared" si="8"/>
        <v>Automation Troy Test WorkerComp.NebraskaAUTM TEST-01</v>
      </c>
      <c r="M21" t="s">
        <v>9953</v>
      </c>
      <c r="N21" t="s">
        <v>9954</v>
      </c>
      <c r="O21" t="str">
        <f>IFERROR(VLOOKUP(H21,AddressMaster!A:F,2,0),"Address1")</f>
        <v xml:space="preserve">16811 BURKE STREET </v>
      </c>
      <c r="P21" t="str">
        <f>IFERROR(IF(VLOOKUP(H21,AddressMaster!A:F,3,0)=0,"",VLOOKUP(H21,AddressMaster!A:F,3,0)),"")</f>
        <v xml:space="preserve">SUITE 113 </v>
      </c>
      <c r="Q21" t="str">
        <f>IFERROR(VLOOKUP(H21,AddressMaster!A:F,4,0),"Tampa")</f>
        <v>OMAHA</v>
      </c>
      <c r="R21" s="28">
        <f>IFERROR(VLOOKUP(H21,AddressMaster!A:F,6,0),"33604")</f>
        <v>68118</v>
      </c>
      <c r="S21" t="s">
        <v>9955</v>
      </c>
      <c r="T21">
        <v>543567781</v>
      </c>
      <c r="U21">
        <v>-13</v>
      </c>
      <c r="V21" s="37" t="str">
        <f t="shared" ca="1" si="9"/>
        <v>04/06/2021</v>
      </c>
      <c r="W21" s="38" t="str">
        <f t="shared" ca="1" si="10"/>
        <v>05/06/2022</v>
      </c>
      <c r="X21" s="66" t="str">
        <f t="shared" ca="1" si="11"/>
        <v>2</v>
      </c>
      <c r="Y21" t="s">
        <v>9956</v>
      </c>
      <c r="Z21" s="39" t="str">
        <f>IFERROR(VLOOKUP(H21,PayPlanMaster!A:F,6,0),"1.83")</f>
        <v>1.83</v>
      </c>
      <c r="AA21" t="s">
        <v>9957</v>
      </c>
      <c r="AB21" t="s">
        <v>9958</v>
      </c>
      <c r="AC21">
        <v>100</v>
      </c>
      <c r="AD21" t="str">
        <f t="shared" si="12"/>
        <v>Nebraska</v>
      </c>
      <c r="AE21" t="s">
        <v>9986</v>
      </c>
      <c r="AF21" t="s">
        <v>9960</v>
      </c>
      <c r="AG21" s="28" t="s">
        <v>9961</v>
      </c>
      <c r="AH21" s="28" t="s">
        <v>9962</v>
      </c>
      <c r="AI21" s="28" t="s">
        <v>9987</v>
      </c>
      <c r="AJ21" s="28" t="s">
        <v>9965</v>
      </c>
      <c r="AK21" s="28" t="s">
        <v>9988</v>
      </c>
      <c r="AL21" s="28" t="s">
        <v>10177</v>
      </c>
      <c r="AM21" s="28" t="s">
        <v>10178</v>
      </c>
      <c r="AN21">
        <v>14536</v>
      </c>
      <c r="AO21" t="s">
        <v>78</v>
      </c>
      <c r="AP21" t="s">
        <v>78</v>
      </c>
      <c r="AQ21" t="s">
        <v>9964</v>
      </c>
      <c r="AR21" s="28" t="s">
        <v>9965</v>
      </c>
      <c r="AS21" s="28" t="s">
        <v>9966</v>
      </c>
      <c r="AT21" s="28" t="s">
        <v>9967</v>
      </c>
      <c r="AU21" t="str">
        <f t="shared" si="13"/>
        <v>Rahul Kumar</v>
      </c>
      <c r="AV21" t="s">
        <v>9968</v>
      </c>
      <c r="AW21">
        <v>5</v>
      </c>
      <c r="AX21">
        <v>2</v>
      </c>
      <c r="AY21" t="str">
        <f>IFERROR(VLOOKUP(H21,AddressMaster!A:F,2,0),"Address1")</f>
        <v xml:space="preserve">16811 BURKE STREET </v>
      </c>
      <c r="AZ21" t="str">
        <f>IFERROR(IF(VLOOKUP(H21,AddressMaster!A:F,3,0) = 0,"",VLOOKUP(H21,AddressMaster!A:F,3,0)),"")</f>
        <v xml:space="preserve">SUITE 113 </v>
      </c>
      <c r="BA21" t="str">
        <f>IFERROR(VLOOKUP(H21,AddressMaster!A:D,4,0),"Tampa")</f>
        <v>OMAHA</v>
      </c>
      <c r="BB21" s="28">
        <f>IFERROR(VLOOKUP(H21,AddressMaster!A:F,6,0),"33604")</f>
        <v>68118</v>
      </c>
      <c r="BC21" t="str">
        <f>IFERROR(VLOOKUP(H21,AddressMaster!A:A,1,0),"Florida")</f>
        <v>Nebraska</v>
      </c>
      <c r="BD21" t="str">
        <f t="shared" si="14"/>
        <v>Rahul Kumar</v>
      </c>
      <c r="BE21" s="28" t="s">
        <v>10175</v>
      </c>
      <c r="BF21" t="s">
        <v>9969</v>
      </c>
      <c r="BG21" t="str">
        <f>IFERROR(VLOOKUP(H21,AddressMaster!A:D,4,0),"Tampa")</f>
        <v>OMAHA</v>
      </c>
      <c r="BH21" t="s">
        <v>9970</v>
      </c>
      <c r="BI21" s="28" t="s">
        <v>10184</v>
      </c>
      <c r="BJ21" s="28" t="s">
        <v>9971</v>
      </c>
      <c r="BK21" t="s">
        <v>9972</v>
      </c>
      <c r="BL21" t="s">
        <v>9973</v>
      </c>
      <c r="BM21" t="str">
        <f t="shared" si="15"/>
        <v>Nebraska</v>
      </c>
      <c r="BN21" s="28" t="s">
        <v>132</v>
      </c>
      <c r="BO21" s="28" t="str">
        <f>VLOOKUP(BN21,'WC Class Code Master '!B:C,2,0)</f>
        <v>FARM: NURSERY EMPLOYEES &amp; Drivers</v>
      </c>
      <c r="BP21" t="s">
        <v>8671</v>
      </c>
      <c r="BQ21" t="str">
        <f t="shared" si="16"/>
        <v>Automation Troy Test WorkerComp.NebraskaAUTM TEST-01</v>
      </c>
      <c r="BR21" t="s">
        <v>9953</v>
      </c>
      <c r="BS21" t="str">
        <f t="shared" si="17"/>
        <v>AUTM FCGA DBA NAME</v>
      </c>
      <c r="BT21" t="str">
        <f>IFERROR(VLOOKUP(BM21,AddressMaster!A:F,2,0),"Address21")</f>
        <v xml:space="preserve">16811 BURKE STREET </v>
      </c>
      <c r="BU21" t="str">
        <f>IFERROR(IF(VLOOKUP(BM21,AddressMaster!A:F,3,0)=0,"",VLOOKUP(BM21,AddressMaster!A:F,3,0)),"")</f>
        <v xml:space="preserve">SUITE 113 </v>
      </c>
      <c r="BV21" t="str">
        <f>IFERROR(VLOOKUP(BM21,AddressMaster!A:F,4,0),"Tampa")</f>
        <v>OMAHA</v>
      </c>
      <c r="BW21" s="40">
        <f>IFERROR(VLOOKUP(BM21,AddressMaster!A:F,6,0),"33604")</f>
        <v>68118</v>
      </c>
      <c r="BX21" t="s">
        <v>9976</v>
      </c>
      <c r="BY21" s="28" t="s">
        <v>10176</v>
      </c>
      <c r="BZ21" s="41" t="str">
        <f t="shared" ca="1" si="18"/>
        <v>04/06/2021</v>
      </c>
      <c r="CA21" s="42" t="s">
        <v>10245</v>
      </c>
      <c r="CB21" s="28" t="s">
        <v>9977</v>
      </c>
      <c r="CC21" t="str">
        <f t="shared" si="19"/>
        <v>Rahul</v>
      </c>
      <c r="CD21" t="str">
        <f t="shared" si="20"/>
        <v>Kumar</v>
      </c>
      <c r="CE21">
        <v>100</v>
      </c>
      <c r="CF21" t="s">
        <v>95</v>
      </c>
      <c r="CG21" t="s">
        <v>9959</v>
      </c>
      <c r="CK21" t="s">
        <v>9978</v>
      </c>
      <c r="CL21" s="28" t="s">
        <v>9979</v>
      </c>
      <c r="CM21" s="28" t="s">
        <v>9980</v>
      </c>
      <c r="CN21" s="28" t="s">
        <v>9981</v>
      </c>
      <c r="CO21">
        <v>1.78</v>
      </c>
      <c r="CP21">
        <v>13230</v>
      </c>
      <c r="CQ21" t="s">
        <v>9982</v>
      </c>
      <c r="CR21">
        <v>1.24</v>
      </c>
      <c r="CS21">
        <v>0</v>
      </c>
      <c r="CT21">
        <v>0</v>
      </c>
      <c r="CU21">
        <v>0</v>
      </c>
      <c r="CV21">
        <v>3</v>
      </c>
      <c r="CW21" t="s">
        <v>9983</v>
      </c>
      <c r="CX21" t="s">
        <v>9964</v>
      </c>
      <c r="CY21" t="str">
        <f>IFERROR(VLOOKUP(H21,PayPlanMaster!A:F,3,0),"Full Pay")</f>
        <v>Full Pay</v>
      </c>
      <c r="CZ21" t="str">
        <f>IFERROR(VLOOKUP(H21,PayPlanMaster!A:F,4,0),"Check")</f>
        <v>Check</v>
      </c>
    </row>
    <row r="22" spans="1:104" x14ac:dyDescent="0.3">
      <c r="A22">
        <v>23</v>
      </c>
      <c r="B22" t="s">
        <v>9948</v>
      </c>
      <c r="C22" t="s">
        <v>9949</v>
      </c>
      <c r="D22" s="36" t="s">
        <v>9950</v>
      </c>
      <c r="E22" s="36" t="s">
        <v>9951</v>
      </c>
      <c r="F22" t="s">
        <v>9952</v>
      </c>
      <c r="G22" s="28" t="s">
        <v>10237</v>
      </c>
      <c r="H22" t="s">
        <v>9797</v>
      </c>
      <c r="I22" s="30" t="s">
        <v>132</v>
      </c>
      <c r="J22" s="28" t="str">
        <f>VLOOKUP(I22,'WC Class Code Master '!B:C,2,0)</f>
        <v>FARM: NURSERY EMPLOYEES &amp; Drivers</v>
      </c>
      <c r="K22" t="str">
        <f>VLOOKUP(J22,'WC Class Code Master '!C:D,2,0)</f>
        <v>NurseryProducts</v>
      </c>
      <c r="L22" t="str">
        <f t="shared" si="8"/>
        <v>Automation Troy Test WorkerComp.New HampshireAUTM TEST-01</v>
      </c>
      <c r="M22" t="s">
        <v>9953</v>
      </c>
      <c r="N22" t="s">
        <v>9954</v>
      </c>
      <c r="O22" t="str">
        <f>IFERROR(VLOOKUP(H22,AddressMaster!A:F,2,0),"Address1")</f>
        <v xml:space="preserve">RT 38 AND HADDONFIELD ROAD </v>
      </c>
      <c r="P22" t="str">
        <f>IFERROR(IF(VLOOKUP(H22,AddressMaster!A:F,3,0)=0,"",VLOOKUP(H22,AddressMaster!A:F,3,0)),"")</f>
        <v/>
      </c>
      <c r="Q22" t="str">
        <f>IFERROR(VLOOKUP(H22,AddressMaster!A:F,4,0),"Tampa")</f>
        <v xml:space="preserve">CHERRY HILL </v>
      </c>
      <c r="R22" s="28">
        <f>IFERROR(VLOOKUP(H22,AddressMaster!A:F,6,0),"33604")</f>
        <v>8034</v>
      </c>
      <c r="S22" t="s">
        <v>9955</v>
      </c>
      <c r="T22">
        <v>543567781</v>
      </c>
      <c r="U22">
        <v>-13</v>
      </c>
      <c r="V22" s="37" t="str">
        <f t="shared" ca="1" si="9"/>
        <v>04/06/2021</v>
      </c>
      <c r="W22" s="38" t="str">
        <f t="shared" ca="1" si="10"/>
        <v>05/06/2022</v>
      </c>
      <c r="X22" s="66" t="str">
        <f t="shared" ca="1" si="11"/>
        <v>2</v>
      </c>
      <c r="Y22" t="s">
        <v>9956</v>
      </c>
      <c r="Z22" s="39" t="str">
        <f>IFERROR(VLOOKUP(H22,PayPlanMaster!A:F,6,0),"1.83")</f>
        <v>1.83</v>
      </c>
      <c r="AA22" t="s">
        <v>9957</v>
      </c>
      <c r="AB22" t="s">
        <v>9958</v>
      </c>
      <c r="AC22">
        <v>100</v>
      </c>
      <c r="AD22" t="str">
        <f t="shared" si="12"/>
        <v>New Hampshire</v>
      </c>
      <c r="AE22" t="s">
        <v>9986</v>
      </c>
      <c r="AF22" t="s">
        <v>9960</v>
      </c>
      <c r="AG22" s="28" t="s">
        <v>9961</v>
      </c>
      <c r="AH22" s="28" t="s">
        <v>9962</v>
      </c>
      <c r="AI22" s="28" t="s">
        <v>9987</v>
      </c>
      <c r="AJ22" s="28" t="s">
        <v>9965</v>
      </c>
      <c r="AK22" s="28" t="s">
        <v>9988</v>
      </c>
      <c r="AL22" s="28" t="s">
        <v>10177</v>
      </c>
      <c r="AM22" s="28" t="s">
        <v>10178</v>
      </c>
      <c r="AN22">
        <v>14536</v>
      </c>
      <c r="AO22" t="s">
        <v>78</v>
      </c>
      <c r="AP22" t="s">
        <v>78</v>
      </c>
      <c r="AQ22" t="s">
        <v>9964</v>
      </c>
      <c r="AR22" s="28" t="s">
        <v>9965</v>
      </c>
      <c r="AS22" s="28" t="s">
        <v>9966</v>
      </c>
      <c r="AT22" s="28" t="s">
        <v>9967</v>
      </c>
      <c r="AU22" t="str">
        <f t="shared" si="13"/>
        <v>Rahul Kumar</v>
      </c>
      <c r="AV22" t="s">
        <v>9968</v>
      </c>
      <c r="AW22">
        <v>5</v>
      </c>
      <c r="AX22">
        <v>2</v>
      </c>
      <c r="AY22" t="str">
        <f>IFERROR(VLOOKUP(H22,AddressMaster!A:F,2,0),"Address1")</f>
        <v xml:space="preserve">RT 38 AND HADDONFIELD ROAD </v>
      </c>
      <c r="AZ22" t="str">
        <f>IFERROR(IF(VLOOKUP(H22,AddressMaster!A:F,3,0) = 0,"",VLOOKUP(H22,AddressMaster!A:F,3,0)),"")</f>
        <v/>
      </c>
      <c r="BA22" t="str">
        <f>IFERROR(VLOOKUP(H22,AddressMaster!A:D,4,0),"Tampa")</f>
        <v xml:space="preserve">CHERRY HILL </v>
      </c>
      <c r="BB22" s="28">
        <f>IFERROR(VLOOKUP(H22,AddressMaster!A:F,6,0),"33604")</f>
        <v>8034</v>
      </c>
      <c r="BC22" t="str">
        <f>IFERROR(VLOOKUP(H22,AddressMaster!A:A,1,0),"Florida")</f>
        <v>New Hampshire</v>
      </c>
      <c r="BD22" t="str">
        <f t="shared" si="14"/>
        <v>Rahul Kumar</v>
      </c>
      <c r="BE22" s="28" t="s">
        <v>10175</v>
      </c>
      <c r="BF22" t="s">
        <v>9969</v>
      </c>
      <c r="BG22" t="str">
        <f>IFERROR(VLOOKUP(H22,AddressMaster!A:D,4,0),"Tampa")</f>
        <v xml:space="preserve">CHERRY HILL </v>
      </c>
      <c r="BH22" t="s">
        <v>9970</v>
      </c>
      <c r="BI22" s="28" t="s">
        <v>10184</v>
      </c>
      <c r="BJ22" s="28" t="s">
        <v>9971</v>
      </c>
      <c r="BK22" t="s">
        <v>9972</v>
      </c>
      <c r="BL22" t="s">
        <v>9973</v>
      </c>
      <c r="BM22" t="str">
        <f t="shared" si="15"/>
        <v>New Hampshire</v>
      </c>
      <c r="BN22" s="28" t="s">
        <v>132</v>
      </c>
      <c r="BO22" s="28" t="str">
        <f>VLOOKUP(BN22,'WC Class Code Master '!B:C,2,0)</f>
        <v>FARM: NURSERY EMPLOYEES &amp; Drivers</v>
      </c>
      <c r="BP22" t="s">
        <v>8671</v>
      </c>
      <c r="BQ22" t="str">
        <f t="shared" si="16"/>
        <v>Automation Troy Test WorkerComp.New HampshireAUTM TEST-01</v>
      </c>
      <c r="BR22" t="s">
        <v>9953</v>
      </c>
      <c r="BS22" t="str">
        <f t="shared" si="17"/>
        <v>AUTM FCGA DBA NAME</v>
      </c>
      <c r="BT22" t="str">
        <f>IFERROR(VLOOKUP(BM22,AddressMaster!A:F,2,0),"Address21")</f>
        <v xml:space="preserve">RT 38 AND HADDONFIELD ROAD </v>
      </c>
      <c r="BU22" t="str">
        <f>IFERROR(IF(VLOOKUP(BM22,AddressMaster!A:F,3,0)=0,"",VLOOKUP(BM22,AddressMaster!A:F,3,0)),"")</f>
        <v/>
      </c>
      <c r="BV22" t="str">
        <f>IFERROR(VLOOKUP(BM22,AddressMaster!A:F,4,0),"Tampa")</f>
        <v xml:space="preserve">CHERRY HILL </v>
      </c>
      <c r="BW22" s="40">
        <f>IFERROR(VLOOKUP(BM22,AddressMaster!A:F,6,0),"33604")</f>
        <v>8034</v>
      </c>
      <c r="BX22" t="s">
        <v>9976</v>
      </c>
      <c r="BY22" s="28" t="s">
        <v>10176</v>
      </c>
      <c r="BZ22" s="41" t="str">
        <f t="shared" ca="1" si="18"/>
        <v>04/06/2021</v>
      </c>
      <c r="CA22" s="42" t="s">
        <v>10245</v>
      </c>
      <c r="CB22" s="28" t="s">
        <v>9977</v>
      </c>
      <c r="CC22" t="str">
        <f t="shared" si="19"/>
        <v>Rahul</v>
      </c>
      <c r="CD22" t="str">
        <f t="shared" si="20"/>
        <v>Kumar</v>
      </c>
      <c r="CE22">
        <v>100</v>
      </c>
      <c r="CF22" t="s">
        <v>95</v>
      </c>
      <c r="CG22" t="s">
        <v>9959</v>
      </c>
      <c r="CK22" t="s">
        <v>9978</v>
      </c>
      <c r="CL22" s="28" t="s">
        <v>9979</v>
      </c>
      <c r="CM22" s="28" t="s">
        <v>9980</v>
      </c>
      <c r="CN22" s="28" t="s">
        <v>9981</v>
      </c>
      <c r="CO22">
        <v>1.78</v>
      </c>
      <c r="CP22">
        <v>13230</v>
      </c>
      <c r="CQ22" t="s">
        <v>9982</v>
      </c>
      <c r="CR22">
        <v>1.24</v>
      </c>
      <c r="CS22">
        <v>0</v>
      </c>
      <c r="CT22">
        <v>0</v>
      </c>
      <c r="CU22">
        <v>0</v>
      </c>
      <c r="CV22">
        <v>3</v>
      </c>
      <c r="CW22" t="s">
        <v>9983</v>
      </c>
      <c r="CX22" t="s">
        <v>9964</v>
      </c>
      <c r="CY22" t="str">
        <f>IFERROR(VLOOKUP(H22,PayPlanMaster!A:F,3,0),"Full Pay")</f>
        <v>Full Pay</v>
      </c>
      <c r="CZ22" t="str">
        <f>IFERROR(VLOOKUP(H22,PayPlanMaster!A:F,4,0),"Check")</f>
        <v>Check</v>
      </c>
    </row>
    <row r="23" spans="1:104" x14ac:dyDescent="0.3">
      <c r="A23">
        <v>24</v>
      </c>
      <c r="B23" t="s">
        <v>9948</v>
      </c>
      <c r="C23" t="s">
        <v>9949</v>
      </c>
      <c r="D23" s="36" t="s">
        <v>9950</v>
      </c>
      <c r="E23" s="36" t="s">
        <v>9951</v>
      </c>
      <c r="F23" t="s">
        <v>9952</v>
      </c>
      <c r="G23" s="28" t="s">
        <v>10238</v>
      </c>
      <c r="H23" t="s">
        <v>9801</v>
      </c>
      <c r="I23" s="30" t="s">
        <v>132</v>
      </c>
      <c r="J23" s="28" t="str">
        <f>VLOOKUP(I23,'WC Class Code Master '!B:C,2,0)</f>
        <v>FARM: NURSERY EMPLOYEES &amp; Drivers</v>
      </c>
      <c r="K23" t="str">
        <f>VLOOKUP(J23,'WC Class Code Master '!C:D,2,0)</f>
        <v>NurseryProducts</v>
      </c>
      <c r="L23" t="str">
        <f t="shared" si="8"/>
        <v>Automation Troy Test WorkerComp.New JerseyAUTM TEST-01</v>
      </c>
      <c r="M23" t="s">
        <v>9953</v>
      </c>
      <c r="N23" t="s">
        <v>9954</v>
      </c>
      <c r="O23" t="str">
        <f>IFERROR(VLOOKUP(H23,AddressMaster!A:F,2,0),"Address1")</f>
        <v xml:space="preserve">277 STATE ROUTE 18 SOUTH </v>
      </c>
      <c r="P23" t="str">
        <f>IFERROR(IF(VLOOKUP(H23,AddressMaster!A:F,3,0)=0,"",VLOOKUP(H23,AddressMaster!A:F,3,0)),"")</f>
        <v/>
      </c>
      <c r="Q23" t="str">
        <f>IFERROR(VLOOKUP(H23,AddressMaster!A:F,4,0),"Tampa")</f>
        <v>EAST BRUNSWICK</v>
      </c>
      <c r="R23" s="28">
        <f>IFERROR(VLOOKUP(H23,AddressMaster!A:F,6,0),"33604")</f>
        <v>8816</v>
      </c>
      <c r="S23" t="s">
        <v>9955</v>
      </c>
      <c r="T23">
        <v>543567781</v>
      </c>
      <c r="U23">
        <v>-13</v>
      </c>
      <c r="V23" s="37" t="str">
        <f t="shared" ca="1" si="9"/>
        <v>04/06/2021</v>
      </c>
      <c r="W23" s="38" t="str">
        <f t="shared" ca="1" si="10"/>
        <v>05/06/2022</v>
      </c>
      <c r="X23" s="66" t="str">
        <f t="shared" ca="1" si="11"/>
        <v>2</v>
      </c>
      <c r="Y23" t="s">
        <v>9956</v>
      </c>
      <c r="Z23" s="39" t="str">
        <f>IFERROR(VLOOKUP(H23,PayPlanMaster!A:F,6,0),"1.83")</f>
        <v>1.83</v>
      </c>
      <c r="AA23" t="s">
        <v>9957</v>
      </c>
      <c r="AB23" t="s">
        <v>9958</v>
      </c>
      <c r="AC23">
        <v>100</v>
      </c>
      <c r="AD23" t="str">
        <f t="shared" si="12"/>
        <v>New Jersey</v>
      </c>
      <c r="AE23" t="s">
        <v>9959</v>
      </c>
      <c r="AF23" t="s">
        <v>9960</v>
      </c>
      <c r="AG23" s="28" t="s">
        <v>9961</v>
      </c>
      <c r="AH23" s="28" t="s">
        <v>9962</v>
      </c>
      <c r="AI23" s="28" t="s">
        <v>9963</v>
      </c>
      <c r="AJ23" s="28" t="s">
        <v>9988</v>
      </c>
      <c r="AK23" s="28" t="s">
        <v>9988</v>
      </c>
      <c r="AL23" s="28" t="s">
        <v>10182</v>
      </c>
      <c r="AM23" s="28" t="s">
        <v>10179</v>
      </c>
      <c r="AN23">
        <v>14536</v>
      </c>
      <c r="AO23" t="s">
        <v>78</v>
      </c>
      <c r="AP23" t="s">
        <v>5</v>
      </c>
      <c r="AQ23" t="s">
        <v>9964</v>
      </c>
      <c r="AR23" s="28" t="s">
        <v>9965</v>
      </c>
      <c r="AS23" s="28" t="s">
        <v>9966</v>
      </c>
      <c r="AT23" s="28" t="s">
        <v>9967</v>
      </c>
      <c r="AU23" t="str">
        <f t="shared" si="13"/>
        <v>Rahul Kumar</v>
      </c>
      <c r="AV23" t="s">
        <v>9968</v>
      </c>
      <c r="AW23">
        <v>5</v>
      </c>
      <c r="AX23">
        <v>2</v>
      </c>
      <c r="AY23" t="str">
        <f>IFERROR(VLOOKUP(H23,AddressMaster!A:F,2,0),"Address1")</f>
        <v xml:space="preserve">277 STATE ROUTE 18 SOUTH </v>
      </c>
      <c r="AZ23" t="str">
        <f>IFERROR(IF(VLOOKUP(H23,AddressMaster!A:F,3,0) = 0,"",VLOOKUP(H23,AddressMaster!A:F,3,0)),"")</f>
        <v/>
      </c>
      <c r="BA23" t="str">
        <f>IFERROR(VLOOKUP(H23,AddressMaster!A:D,4,0),"Tampa")</f>
        <v>EAST BRUNSWICK</v>
      </c>
      <c r="BB23" s="28">
        <f>IFERROR(VLOOKUP(H23,AddressMaster!A:F,6,0),"33604")</f>
        <v>8816</v>
      </c>
      <c r="BC23" t="str">
        <f>IFERROR(VLOOKUP(H23,AddressMaster!A:A,1,0),"Florida")</f>
        <v>New Jersey</v>
      </c>
      <c r="BD23" t="str">
        <f t="shared" si="14"/>
        <v>Rahul Kumar</v>
      </c>
      <c r="BE23" s="28" t="s">
        <v>10175</v>
      </c>
      <c r="BF23" t="s">
        <v>9969</v>
      </c>
      <c r="BG23" t="str">
        <f>IFERROR(VLOOKUP(H23,AddressMaster!A:D,4,0),"Tampa")</f>
        <v>EAST BRUNSWICK</v>
      </c>
      <c r="BH23" t="s">
        <v>9970</v>
      </c>
      <c r="BI23" s="28" t="s">
        <v>10184</v>
      </c>
      <c r="BJ23" s="28" t="s">
        <v>9971</v>
      </c>
      <c r="BK23" t="s">
        <v>9972</v>
      </c>
      <c r="BL23" t="s">
        <v>9973</v>
      </c>
      <c r="BM23" t="str">
        <f t="shared" si="15"/>
        <v>New Jersey</v>
      </c>
      <c r="BN23" s="28" t="s">
        <v>385</v>
      </c>
      <c r="BO23" s="28" t="str">
        <f>VLOOKUP(BN23,'WC Class Code Master '!B:C,2,0)</f>
        <v>Landscape Gardening &amp; Drivers</v>
      </c>
      <c r="BP23" t="s">
        <v>9974</v>
      </c>
      <c r="BQ23" t="str">
        <f t="shared" si="16"/>
        <v>Automation Troy Test WorkerComp.New JerseyAUTM TEST-01</v>
      </c>
      <c r="BR23" t="s">
        <v>9975</v>
      </c>
      <c r="BS23" t="str">
        <f t="shared" si="17"/>
        <v>AUTM FCGA DBA NAME</v>
      </c>
      <c r="BT23" t="str">
        <f>IFERROR(VLOOKUP(BM23,AddressMaster!A:F,2,0),"Address21")</f>
        <v xml:space="preserve">277 STATE ROUTE 18 SOUTH </v>
      </c>
      <c r="BU23" t="str">
        <f>IFERROR(IF(VLOOKUP(BM23,AddressMaster!A:F,3,0)=0,"",VLOOKUP(BM23,AddressMaster!A:F,3,0)),"")</f>
        <v/>
      </c>
      <c r="BV23" t="str">
        <f>IFERROR(VLOOKUP(BM23,AddressMaster!A:F,4,0),"Tampa")</f>
        <v>EAST BRUNSWICK</v>
      </c>
      <c r="BW23" s="40">
        <f>IFERROR(VLOOKUP(BM23,AddressMaster!A:F,6,0),"33604")</f>
        <v>8816</v>
      </c>
      <c r="BX23" t="s">
        <v>9976</v>
      </c>
      <c r="BY23" s="28" t="s">
        <v>10176</v>
      </c>
      <c r="BZ23" s="41" t="str">
        <f t="shared" ca="1" si="18"/>
        <v>04/06/2021</v>
      </c>
      <c r="CA23" s="42" t="s">
        <v>10245</v>
      </c>
      <c r="CB23" s="28" t="s">
        <v>9977</v>
      </c>
      <c r="CC23" t="str">
        <f t="shared" si="19"/>
        <v>Rahul</v>
      </c>
      <c r="CD23" t="str">
        <f t="shared" si="20"/>
        <v>Kumar</v>
      </c>
      <c r="CE23">
        <v>100</v>
      </c>
      <c r="CF23" t="s">
        <v>99</v>
      </c>
      <c r="CG23" t="s">
        <v>9959</v>
      </c>
      <c r="CK23" t="s">
        <v>9978</v>
      </c>
      <c r="CL23" s="28" t="s">
        <v>9979</v>
      </c>
      <c r="CM23" s="28" t="s">
        <v>9980</v>
      </c>
      <c r="CN23" s="28" t="s">
        <v>9981</v>
      </c>
      <c r="CO23">
        <v>1.78</v>
      </c>
      <c r="CP23">
        <v>13230</v>
      </c>
      <c r="CQ23" t="s">
        <v>9982</v>
      </c>
      <c r="CR23">
        <v>1.34</v>
      </c>
      <c r="CS23">
        <v>0</v>
      </c>
      <c r="CT23">
        <v>0</v>
      </c>
      <c r="CU23">
        <v>0</v>
      </c>
      <c r="CV23">
        <v>3</v>
      </c>
      <c r="CW23" t="s">
        <v>9983</v>
      </c>
      <c r="CX23" t="s">
        <v>9964</v>
      </c>
      <c r="CY23" t="str">
        <f>IFERROR(VLOOKUP(H23,PayPlanMaster!A:F,3,0),"Full Pay")</f>
        <v>Full Pay</v>
      </c>
      <c r="CZ23" t="str">
        <f>IFERROR(VLOOKUP(H23,PayPlanMaster!A:F,4,0),"Check")</f>
        <v>Check</v>
      </c>
    </row>
    <row r="24" spans="1:104" x14ac:dyDescent="0.3">
      <c r="A24">
        <v>25</v>
      </c>
      <c r="B24" t="s">
        <v>9948</v>
      </c>
      <c r="C24" t="s">
        <v>9949</v>
      </c>
      <c r="D24" s="36" t="s">
        <v>9950</v>
      </c>
      <c r="E24" s="36" t="s">
        <v>9951</v>
      </c>
      <c r="F24" t="s">
        <v>9952</v>
      </c>
      <c r="G24" s="28" t="s">
        <v>10239</v>
      </c>
      <c r="H24" t="s">
        <v>10246</v>
      </c>
      <c r="I24" s="30" t="s">
        <v>132</v>
      </c>
      <c r="J24" s="28" t="str">
        <f>VLOOKUP(I24,'WC Class Code Master '!B:C,2,0)</f>
        <v>FARM: NURSERY EMPLOYEES &amp; Drivers</v>
      </c>
      <c r="K24" t="str">
        <f>VLOOKUP(J24,'WC Class Code Master '!C:D,2,0)</f>
        <v>NurseryProducts</v>
      </c>
      <c r="L24" t="str">
        <f t="shared" si="8"/>
        <v>Automation Troy Test WorkerComp.MassachusettsAUTM TEST-01</v>
      </c>
      <c r="M24" t="s">
        <v>9953</v>
      </c>
      <c r="N24" t="s">
        <v>9954</v>
      </c>
      <c r="O24" t="str">
        <f>IFERROR(VLOOKUP(H24,AddressMaster!A:F,2,0),"Address1")</f>
        <v>Address1</v>
      </c>
      <c r="P24" t="str">
        <f>IFERROR(IF(VLOOKUP(H24,AddressMaster!A:F,3,0)=0,"",VLOOKUP(H24,AddressMaster!A:F,3,0)),"")</f>
        <v/>
      </c>
      <c r="Q24" t="str">
        <f>IFERROR(VLOOKUP(H24,AddressMaster!A:F,4,0),"Tampa")</f>
        <v>Tampa</v>
      </c>
      <c r="R24" s="28" t="str">
        <f>IFERROR(VLOOKUP(H24,AddressMaster!A:F,6,0),"33604")</f>
        <v>33604</v>
      </c>
      <c r="S24" t="s">
        <v>9955</v>
      </c>
      <c r="T24">
        <v>543567781</v>
      </c>
      <c r="U24">
        <v>-13</v>
      </c>
      <c r="V24" s="37" t="str">
        <f t="shared" ca="1" si="9"/>
        <v>04/06/2021</v>
      </c>
      <c r="W24" s="38" t="str">
        <f t="shared" ca="1" si="10"/>
        <v>05/06/2022</v>
      </c>
      <c r="X24" s="66" t="str">
        <f t="shared" ca="1" si="11"/>
        <v>2</v>
      </c>
      <c r="Y24" t="s">
        <v>9956</v>
      </c>
      <c r="Z24" s="39" t="str">
        <f>IFERROR(VLOOKUP(H24,PayPlanMaster!A:F,6,0),"1.83")</f>
        <v>1.83</v>
      </c>
      <c r="AA24" t="s">
        <v>9957</v>
      </c>
      <c r="AB24" t="s">
        <v>9958</v>
      </c>
      <c r="AC24">
        <v>100</v>
      </c>
      <c r="AD24" t="str">
        <f t="shared" si="12"/>
        <v>Massachusetts</v>
      </c>
      <c r="AE24" t="s">
        <v>9959</v>
      </c>
      <c r="AF24" t="s">
        <v>9960</v>
      </c>
      <c r="AG24" s="28" t="s">
        <v>9961</v>
      </c>
      <c r="AH24" s="28" t="s">
        <v>9962</v>
      </c>
      <c r="AI24" s="28" t="s">
        <v>9963</v>
      </c>
      <c r="AJ24" s="28" t="s">
        <v>9988</v>
      </c>
      <c r="AK24" s="28" t="s">
        <v>9988</v>
      </c>
      <c r="AL24" s="28" t="s">
        <v>10182</v>
      </c>
      <c r="AM24" s="28" t="s">
        <v>10179</v>
      </c>
      <c r="AN24">
        <v>14536</v>
      </c>
      <c r="AO24" t="s">
        <v>78</v>
      </c>
      <c r="AP24" t="s">
        <v>5</v>
      </c>
      <c r="AQ24" t="s">
        <v>9964</v>
      </c>
      <c r="AR24" s="28" t="s">
        <v>9965</v>
      </c>
      <c r="AS24" s="28" t="s">
        <v>9966</v>
      </c>
      <c r="AT24" s="28" t="s">
        <v>9967</v>
      </c>
      <c r="AU24" t="str">
        <f t="shared" si="13"/>
        <v>Rahul Kumar</v>
      </c>
      <c r="AV24" t="s">
        <v>9968</v>
      </c>
      <c r="AW24">
        <v>5</v>
      </c>
      <c r="AX24">
        <v>2</v>
      </c>
      <c r="AY24" t="str">
        <f>IFERROR(VLOOKUP(H24,AddressMaster!A:F,2,0),"Address1")</f>
        <v>Address1</v>
      </c>
      <c r="AZ24" t="str">
        <f>IFERROR(IF(VLOOKUP(H24,AddressMaster!A:F,3,0) = 0,"",VLOOKUP(H24,AddressMaster!A:F,3,0)),"")</f>
        <v/>
      </c>
      <c r="BA24" t="str">
        <f>IFERROR(VLOOKUP(H24,AddressMaster!A:D,4,0),"Tampa")</f>
        <v>Tampa</v>
      </c>
      <c r="BB24" s="28" t="str">
        <f>IFERROR(VLOOKUP(H24,AddressMaster!A:F,6,0),"33604")</f>
        <v>33604</v>
      </c>
      <c r="BC24" t="str">
        <f>IFERROR(VLOOKUP(H24,AddressMaster!A:A,1,0),"Florida")</f>
        <v>Florida</v>
      </c>
      <c r="BD24" t="str">
        <f t="shared" si="14"/>
        <v>Rahul Kumar</v>
      </c>
      <c r="BE24" s="28" t="s">
        <v>10175</v>
      </c>
      <c r="BF24" t="s">
        <v>9969</v>
      </c>
      <c r="BG24" t="str">
        <f>IFERROR(VLOOKUP(H24,AddressMaster!A:D,4,0),"Tampa")</f>
        <v>Tampa</v>
      </c>
      <c r="BH24" t="s">
        <v>9970</v>
      </c>
      <c r="BI24" s="28" t="s">
        <v>10184</v>
      </c>
      <c r="BJ24" s="28" t="s">
        <v>9971</v>
      </c>
      <c r="BK24" t="s">
        <v>9972</v>
      </c>
      <c r="BL24" t="s">
        <v>9973</v>
      </c>
      <c r="BM24" t="str">
        <f t="shared" si="15"/>
        <v>Massachusetts</v>
      </c>
      <c r="BN24" s="28" t="s">
        <v>385</v>
      </c>
      <c r="BO24" s="28" t="str">
        <f>VLOOKUP(BN24,'WC Class Code Master '!B:C,2,0)</f>
        <v>Landscape Gardening &amp; Drivers</v>
      </c>
      <c r="BP24" t="s">
        <v>9974</v>
      </c>
      <c r="BQ24" t="str">
        <f t="shared" si="16"/>
        <v>Automation Troy Test WorkerComp.MassachusettsAUTM TEST-01</v>
      </c>
      <c r="BR24" t="s">
        <v>9975</v>
      </c>
      <c r="BS24" t="str">
        <f t="shared" si="17"/>
        <v>AUTM FCGA DBA NAME</v>
      </c>
      <c r="BT24" t="str">
        <f>IFERROR(VLOOKUP(BM24,AddressMaster!A:F,2,0),"Address21")</f>
        <v>Address21</v>
      </c>
      <c r="BU24" t="str">
        <f>IFERROR(IF(VLOOKUP(BM24,AddressMaster!A:F,3,0)=0,"",VLOOKUP(BM24,AddressMaster!A:F,3,0)),"")</f>
        <v/>
      </c>
      <c r="BV24" t="str">
        <f>IFERROR(VLOOKUP(BM24,AddressMaster!A:F,4,0),"Tampa")</f>
        <v>Tampa</v>
      </c>
      <c r="BW24" s="40" t="str">
        <f>IFERROR(VLOOKUP(BM24,AddressMaster!A:F,6,0),"33604")</f>
        <v>33604</v>
      </c>
      <c r="BX24" t="s">
        <v>9976</v>
      </c>
      <c r="BY24" s="28" t="s">
        <v>10176</v>
      </c>
      <c r="BZ24" s="41" t="str">
        <f t="shared" ca="1" si="18"/>
        <v>04/06/2021</v>
      </c>
      <c r="CA24" s="42" t="s">
        <v>10245</v>
      </c>
      <c r="CB24" s="28" t="s">
        <v>9977</v>
      </c>
      <c r="CC24" t="str">
        <f t="shared" si="19"/>
        <v>Rahul</v>
      </c>
      <c r="CD24" t="str">
        <f t="shared" si="20"/>
        <v>Kumar</v>
      </c>
      <c r="CE24">
        <v>100</v>
      </c>
      <c r="CF24" t="s">
        <v>99</v>
      </c>
      <c r="CG24" t="s">
        <v>9959</v>
      </c>
      <c r="CK24" t="s">
        <v>9978</v>
      </c>
      <c r="CL24" s="28" t="s">
        <v>9979</v>
      </c>
      <c r="CM24" s="28" t="s">
        <v>9980</v>
      </c>
      <c r="CN24" s="28" t="s">
        <v>9981</v>
      </c>
      <c r="CO24">
        <v>1.78</v>
      </c>
      <c r="CP24">
        <v>13230</v>
      </c>
      <c r="CQ24" t="s">
        <v>9982</v>
      </c>
      <c r="CR24">
        <v>1.34</v>
      </c>
      <c r="CS24">
        <v>0</v>
      </c>
      <c r="CT24">
        <v>0</v>
      </c>
      <c r="CU24">
        <v>0</v>
      </c>
      <c r="CV24">
        <v>3</v>
      </c>
      <c r="CW24" t="s">
        <v>9983</v>
      </c>
      <c r="CX24" t="s">
        <v>9964</v>
      </c>
      <c r="CY24" t="str">
        <f>IFERROR(VLOOKUP(H24,PayPlanMaster!A:F,3,0),"Full Pay")</f>
        <v>Full Pay</v>
      </c>
      <c r="CZ24" t="str">
        <f>IFERROR(VLOOKUP(H24,PayPlanMaster!A:F,4,0),"Check")</f>
        <v>Check</v>
      </c>
    </row>
    <row r="25" spans="1:104" x14ac:dyDescent="0.3">
      <c r="A25">
        <v>26</v>
      </c>
      <c r="B25" t="s">
        <v>9948</v>
      </c>
      <c r="C25" t="s">
        <v>9949</v>
      </c>
      <c r="D25" s="36" t="s">
        <v>9950</v>
      </c>
      <c r="E25" s="36" t="s">
        <v>9951</v>
      </c>
      <c r="F25" t="s">
        <v>9952</v>
      </c>
      <c r="G25" s="28" t="s">
        <v>10240</v>
      </c>
      <c r="H25" t="s">
        <v>9786</v>
      </c>
      <c r="I25" s="30" t="s">
        <v>132</v>
      </c>
      <c r="J25" s="28" t="str">
        <f>VLOOKUP(I25,'WC Class Code Master '!B:C,2,0)</f>
        <v>FARM: NURSERY EMPLOYEES &amp; Drivers</v>
      </c>
      <c r="K25" t="str">
        <f>VLOOKUP(J25,'WC Class Code Master '!C:D,2,0)</f>
        <v>NurseryProducts</v>
      </c>
      <c r="L25" t="str">
        <f t="shared" si="8"/>
        <v>Automation Troy Test WorkerComp.MontanaAUTM TEST-01</v>
      </c>
      <c r="M25" t="s">
        <v>9953</v>
      </c>
      <c r="N25" t="s">
        <v>9954</v>
      </c>
      <c r="O25" t="str">
        <f>IFERROR(VLOOKUP(H25,AddressMaster!A:F,2,0),"Address1")</f>
        <v>15851 33rd St NW</v>
      </c>
      <c r="P25" t="str">
        <f>IFERROR(IF(VLOOKUP(H25,AddressMaster!A:F,3,0)=0,"",VLOOKUP(H25,AddressMaster!A:F,3,0)),"")</f>
        <v/>
      </c>
      <c r="Q25" t="str">
        <f>IFERROR(VLOOKUP(H25,AddressMaster!A:F,4,0),"Tampa")</f>
        <v>Fairview</v>
      </c>
      <c r="R25" s="28">
        <f>IFERROR(VLOOKUP(H25,AddressMaster!A:F,6,0),"33604")</f>
        <v>59221</v>
      </c>
      <c r="S25" t="s">
        <v>9955</v>
      </c>
      <c r="T25">
        <v>543567781</v>
      </c>
      <c r="U25">
        <v>-13</v>
      </c>
      <c r="V25" s="37" t="str">
        <f t="shared" ca="1" si="9"/>
        <v>04/06/2021</v>
      </c>
      <c r="W25" s="38" t="str">
        <f t="shared" ca="1" si="10"/>
        <v>05/06/2022</v>
      </c>
      <c r="X25" s="66" t="str">
        <f t="shared" ca="1" si="11"/>
        <v>2</v>
      </c>
      <c r="Y25" t="s">
        <v>9956</v>
      </c>
      <c r="Z25" s="39" t="str">
        <f>IFERROR(VLOOKUP(H25,PayPlanMaster!A:F,6,0),"1.83")</f>
        <v>1.83</v>
      </c>
      <c r="AA25" t="s">
        <v>9957</v>
      </c>
      <c r="AB25" t="s">
        <v>9958</v>
      </c>
      <c r="AC25">
        <v>100</v>
      </c>
      <c r="AD25" t="str">
        <f t="shared" ref="AD25:AD29" si="21">H25</f>
        <v>Montana</v>
      </c>
      <c r="AE25" t="s">
        <v>9959</v>
      </c>
      <c r="AF25" t="s">
        <v>9960</v>
      </c>
      <c r="AG25" s="28" t="s">
        <v>9961</v>
      </c>
      <c r="AH25" s="28" t="s">
        <v>9962</v>
      </c>
      <c r="AI25" s="28" t="s">
        <v>9963</v>
      </c>
      <c r="AJ25" s="28" t="s">
        <v>9988</v>
      </c>
      <c r="AK25" s="28" t="s">
        <v>9988</v>
      </c>
      <c r="AL25" s="28" t="s">
        <v>10182</v>
      </c>
      <c r="AM25" s="28" t="s">
        <v>10179</v>
      </c>
      <c r="AN25">
        <v>14536</v>
      </c>
      <c r="AO25" t="s">
        <v>78</v>
      </c>
      <c r="AP25" t="s">
        <v>5</v>
      </c>
      <c r="AQ25" t="s">
        <v>9964</v>
      </c>
      <c r="AR25" s="28" t="s">
        <v>9965</v>
      </c>
      <c r="AS25" s="28" t="s">
        <v>9966</v>
      </c>
      <c r="AT25" s="28" t="s">
        <v>9967</v>
      </c>
      <c r="AU25" t="str">
        <f t="shared" ref="AU25:AU29" si="22">CONCATENATE(AA25," ",AB25)</f>
        <v>Rahul Kumar</v>
      </c>
      <c r="AV25" t="s">
        <v>9968</v>
      </c>
      <c r="AW25">
        <v>5</v>
      </c>
      <c r="AX25">
        <v>2</v>
      </c>
      <c r="AY25" t="str">
        <f>IFERROR(VLOOKUP(H25,AddressMaster!A:F,2,0),"Address1")</f>
        <v>15851 33rd St NW</v>
      </c>
      <c r="AZ25" t="str">
        <f>IFERROR(IF(VLOOKUP(H25,AddressMaster!A:F,3,0) = 0,"",VLOOKUP(H25,AddressMaster!A:F,3,0)),"")</f>
        <v/>
      </c>
      <c r="BA25" t="str">
        <f>IFERROR(VLOOKUP(H25,AddressMaster!A:D,4,0),"Tampa")</f>
        <v>Fairview</v>
      </c>
      <c r="BB25" s="28">
        <f>IFERROR(VLOOKUP(H25,AddressMaster!A:F,6,0),"33604")</f>
        <v>59221</v>
      </c>
      <c r="BC25" t="str">
        <f>IFERROR(VLOOKUP(H25,AddressMaster!A:A,1,0),"Florida")</f>
        <v>Montana</v>
      </c>
      <c r="BD25" t="str">
        <f t="shared" ref="BD25:BD29" si="23">AU25</f>
        <v>Rahul Kumar</v>
      </c>
      <c r="BE25" s="28" t="s">
        <v>10175</v>
      </c>
      <c r="BF25" t="s">
        <v>9969</v>
      </c>
      <c r="BG25" t="str">
        <f>IFERROR(VLOOKUP(H25,AddressMaster!A:D,4,0),"Tampa")</f>
        <v>Fairview</v>
      </c>
      <c r="BH25" t="s">
        <v>9970</v>
      </c>
      <c r="BI25" s="28" t="s">
        <v>10184</v>
      </c>
      <c r="BJ25" s="28" t="s">
        <v>9971</v>
      </c>
      <c r="BK25" t="s">
        <v>9972</v>
      </c>
      <c r="BL25" t="s">
        <v>9973</v>
      </c>
      <c r="BM25" t="str">
        <f t="shared" ref="BM25:BM29" si="24">H25</f>
        <v>Montana</v>
      </c>
      <c r="BN25" s="28" t="s">
        <v>385</v>
      </c>
      <c r="BO25" s="28" t="str">
        <f>VLOOKUP(BN25,'WC Class Code Master '!B:C,2,0)</f>
        <v>Landscape Gardening &amp; Drivers</v>
      </c>
      <c r="BP25" t="s">
        <v>9974</v>
      </c>
      <c r="BQ25" t="str">
        <f t="shared" ref="BQ25:BQ29" si="25">L25</f>
        <v>Automation Troy Test WorkerComp.MontanaAUTM TEST-01</v>
      </c>
      <c r="BR25" t="s">
        <v>9975</v>
      </c>
      <c r="BS25" t="str">
        <f t="shared" ref="BS25:BS29" si="26">N25</f>
        <v>AUTM FCGA DBA NAME</v>
      </c>
      <c r="BT25" t="str">
        <f>IFERROR(VLOOKUP(BM25,AddressMaster!A:F,2,0),"Address21")</f>
        <v>15851 33rd St NW</v>
      </c>
      <c r="BU25" t="str">
        <f>IFERROR(IF(VLOOKUP(BM25,AddressMaster!A:F,3,0)=0,"",VLOOKUP(BM25,AddressMaster!A:F,3,0)),"")</f>
        <v/>
      </c>
      <c r="BV25" t="str">
        <f>IFERROR(VLOOKUP(BM25,AddressMaster!A:F,4,0),"Tampa")</f>
        <v>Fairview</v>
      </c>
      <c r="BW25" s="40">
        <f>IFERROR(VLOOKUP(BM25,AddressMaster!A:F,6,0),"33604")</f>
        <v>59221</v>
      </c>
      <c r="BX25" t="s">
        <v>9976</v>
      </c>
      <c r="BY25" s="28" t="s">
        <v>10176</v>
      </c>
      <c r="BZ25" s="41" t="str">
        <f t="shared" ref="BZ25:BZ29" ca="1" si="27">V25</f>
        <v>04/06/2021</v>
      </c>
      <c r="CA25" s="42" t="s">
        <v>10245</v>
      </c>
      <c r="CB25" s="28" t="s">
        <v>9977</v>
      </c>
      <c r="CC25" t="str">
        <f t="shared" ref="CC25:CC29" si="28">AA25</f>
        <v>Rahul</v>
      </c>
      <c r="CD25" t="str">
        <f t="shared" ref="CD25:CD29" si="29">AB25</f>
        <v>Kumar</v>
      </c>
      <c r="CE25">
        <v>100</v>
      </c>
      <c r="CF25" t="s">
        <v>99</v>
      </c>
      <c r="CG25" t="s">
        <v>9959</v>
      </c>
      <c r="CK25" t="s">
        <v>9978</v>
      </c>
      <c r="CL25" s="28" t="s">
        <v>9979</v>
      </c>
      <c r="CM25" s="28" t="s">
        <v>9980</v>
      </c>
      <c r="CN25" s="28" t="s">
        <v>9981</v>
      </c>
      <c r="CO25">
        <v>1.78</v>
      </c>
      <c r="CP25">
        <v>13230</v>
      </c>
      <c r="CQ25" t="s">
        <v>9982</v>
      </c>
      <c r="CR25">
        <v>1.34</v>
      </c>
      <c r="CS25">
        <v>0</v>
      </c>
      <c r="CT25">
        <v>0</v>
      </c>
      <c r="CU25">
        <v>0</v>
      </c>
      <c r="CV25">
        <v>3</v>
      </c>
      <c r="CW25" t="s">
        <v>9983</v>
      </c>
      <c r="CX25" t="s">
        <v>9964</v>
      </c>
      <c r="CY25" t="str">
        <f>IFERROR(VLOOKUP(H25,PayPlanMaster!A:F,3,0),"Full Pay")</f>
        <v>Full Pay</v>
      </c>
      <c r="CZ25" t="str">
        <f>IFERROR(VLOOKUP(H25,PayPlanMaster!A:F,4,0),"Check")</f>
        <v>Check</v>
      </c>
    </row>
    <row r="26" spans="1:104" x14ac:dyDescent="0.3">
      <c r="A26">
        <v>27</v>
      </c>
      <c r="B26" t="s">
        <v>9948</v>
      </c>
      <c r="C26" t="s">
        <v>9949</v>
      </c>
      <c r="D26" s="36" t="s">
        <v>9950</v>
      </c>
      <c r="E26" s="36" t="s">
        <v>9951</v>
      </c>
      <c r="F26" t="s">
        <v>9952</v>
      </c>
      <c r="G26" s="28" t="s">
        <v>10241</v>
      </c>
      <c r="H26" t="s">
        <v>9793</v>
      </c>
      <c r="I26" s="30" t="s">
        <v>132</v>
      </c>
      <c r="J26" s="28" t="str">
        <f>VLOOKUP(I26,'WC Class Code Master '!B:C,2,0)</f>
        <v>FARM: NURSERY EMPLOYEES &amp; Drivers</v>
      </c>
      <c r="K26" t="str">
        <f>VLOOKUP(J26,'WC Class Code Master '!C:D,2,0)</f>
        <v>NurseryProducts</v>
      </c>
      <c r="L26" t="str">
        <f t="shared" si="8"/>
        <v>Automation Troy Test WorkerComp.NevadaAUTM TEST-01</v>
      </c>
      <c r="M26" t="s">
        <v>9953</v>
      </c>
      <c r="N26" t="s">
        <v>9954</v>
      </c>
      <c r="O26" t="str">
        <f>IFERROR(VLOOKUP(H26,AddressMaster!A:F,2,0),"Address1")</f>
        <v xml:space="preserve">200 S ROCK BLVD </v>
      </c>
      <c r="P26" t="str">
        <f>IFERROR(IF(VLOOKUP(H26,AddressMaster!A:F,3,0)=0,"",VLOOKUP(H26,AddressMaster!A:F,3,0)),"")</f>
        <v/>
      </c>
      <c r="Q26" t="str">
        <f>IFERROR(VLOOKUP(H26,AddressMaster!A:F,4,0),"Tampa")</f>
        <v xml:space="preserve">RENO </v>
      </c>
      <c r="R26" s="28">
        <f>IFERROR(VLOOKUP(H26,AddressMaster!A:F,6,0),"33604")</f>
        <v>89502</v>
      </c>
      <c r="S26" t="s">
        <v>9955</v>
      </c>
      <c r="T26">
        <v>543567781</v>
      </c>
      <c r="U26">
        <v>-13</v>
      </c>
      <c r="V26" s="37" t="str">
        <f t="shared" ca="1" si="9"/>
        <v>04/06/2021</v>
      </c>
      <c r="W26" s="38" t="str">
        <f t="shared" ca="1" si="10"/>
        <v>05/06/2022</v>
      </c>
      <c r="X26" s="66" t="str">
        <f t="shared" ca="1" si="11"/>
        <v>2</v>
      </c>
      <c r="Y26" t="s">
        <v>9956</v>
      </c>
      <c r="Z26" s="39" t="str">
        <f>IFERROR(VLOOKUP(H26,PayPlanMaster!A:F,6,0),"1.83")</f>
        <v>1.83</v>
      </c>
      <c r="AA26" t="s">
        <v>9957</v>
      </c>
      <c r="AB26" t="s">
        <v>9958</v>
      </c>
      <c r="AC26">
        <v>100</v>
      </c>
      <c r="AD26" t="str">
        <f t="shared" si="21"/>
        <v>Nevada</v>
      </c>
      <c r="AE26" t="s">
        <v>9959</v>
      </c>
      <c r="AF26" t="s">
        <v>9960</v>
      </c>
      <c r="AG26" s="28" t="s">
        <v>9961</v>
      </c>
      <c r="AH26" s="28" t="s">
        <v>9962</v>
      </c>
      <c r="AI26" s="28" t="s">
        <v>9963</v>
      </c>
      <c r="AJ26" s="28" t="s">
        <v>9988</v>
      </c>
      <c r="AK26" s="28" t="s">
        <v>9988</v>
      </c>
      <c r="AL26" s="28" t="s">
        <v>10182</v>
      </c>
      <c r="AM26" s="28" t="s">
        <v>10179</v>
      </c>
      <c r="AN26">
        <v>14536</v>
      </c>
      <c r="AO26" t="s">
        <v>78</v>
      </c>
      <c r="AP26" t="s">
        <v>5</v>
      </c>
      <c r="AQ26" t="s">
        <v>9964</v>
      </c>
      <c r="AR26" s="28" t="s">
        <v>9965</v>
      </c>
      <c r="AS26" s="28" t="s">
        <v>9966</v>
      </c>
      <c r="AT26" s="28" t="s">
        <v>9967</v>
      </c>
      <c r="AU26" t="str">
        <f t="shared" si="22"/>
        <v>Rahul Kumar</v>
      </c>
      <c r="AV26" t="s">
        <v>9968</v>
      </c>
      <c r="AW26">
        <v>5</v>
      </c>
      <c r="AX26">
        <v>2</v>
      </c>
      <c r="AY26" t="str">
        <f>IFERROR(VLOOKUP(H26,AddressMaster!A:F,2,0),"Address1")</f>
        <v xml:space="preserve">200 S ROCK BLVD </v>
      </c>
      <c r="AZ26" t="str">
        <f>IFERROR(IF(VLOOKUP(H26,AddressMaster!A:F,3,0) = 0,"",VLOOKUP(H26,AddressMaster!A:F,3,0)),"")</f>
        <v/>
      </c>
      <c r="BA26" t="str">
        <f>IFERROR(VLOOKUP(H26,AddressMaster!A:D,4,0),"Tampa")</f>
        <v xml:space="preserve">RENO </v>
      </c>
      <c r="BB26" s="28">
        <f>IFERROR(VLOOKUP(H26,AddressMaster!A:F,6,0),"33604")</f>
        <v>89502</v>
      </c>
      <c r="BC26" t="str">
        <f>IFERROR(VLOOKUP(H26,AddressMaster!A:A,1,0),"Florida")</f>
        <v>Nevada</v>
      </c>
      <c r="BD26" t="str">
        <f t="shared" si="23"/>
        <v>Rahul Kumar</v>
      </c>
      <c r="BE26" s="28" t="s">
        <v>10175</v>
      </c>
      <c r="BF26" t="s">
        <v>9969</v>
      </c>
      <c r="BG26" t="str">
        <f>IFERROR(VLOOKUP(H26,AddressMaster!A:D,4,0),"Tampa")</f>
        <v xml:space="preserve">RENO </v>
      </c>
      <c r="BH26" t="s">
        <v>9970</v>
      </c>
      <c r="BI26" s="28" t="s">
        <v>10184</v>
      </c>
      <c r="BJ26" s="28" t="s">
        <v>9971</v>
      </c>
      <c r="BK26" t="s">
        <v>9972</v>
      </c>
      <c r="BL26" t="s">
        <v>9973</v>
      </c>
      <c r="BM26" t="str">
        <f t="shared" si="24"/>
        <v>Nevada</v>
      </c>
      <c r="BN26" s="28" t="s">
        <v>385</v>
      </c>
      <c r="BO26" s="28" t="str">
        <f>VLOOKUP(BN26,'WC Class Code Master '!B:C,2,0)</f>
        <v>Landscape Gardening &amp; Drivers</v>
      </c>
      <c r="BP26" t="s">
        <v>9974</v>
      </c>
      <c r="BQ26" t="str">
        <f t="shared" si="25"/>
        <v>Automation Troy Test WorkerComp.NevadaAUTM TEST-01</v>
      </c>
      <c r="BR26" t="s">
        <v>9975</v>
      </c>
      <c r="BS26" t="str">
        <f t="shared" si="26"/>
        <v>AUTM FCGA DBA NAME</v>
      </c>
      <c r="BT26" t="str">
        <f>IFERROR(VLOOKUP(BM26,AddressMaster!A:F,2,0),"Address21")</f>
        <v xml:space="preserve">200 S ROCK BLVD </v>
      </c>
      <c r="BU26" t="str">
        <f>IFERROR(IF(VLOOKUP(BM26,AddressMaster!A:F,3,0)=0,"",VLOOKUP(BM26,AddressMaster!A:F,3,0)),"")</f>
        <v/>
      </c>
      <c r="BV26" t="str">
        <f>IFERROR(VLOOKUP(BM26,AddressMaster!A:F,4,0),"Tampa")</f>
        <v xml:space="preserve">RENO </v>
      </c>
      <c r="BW26" s="40">
        <f>IFERROR(VLOOKUP(BM26,AddressMaster!A:F,6,0),"33604")</f>
        <v>89502</v>
      </c>
      <c r="BX26" t="s">
        <v>9976</v>
      </c>
      <c r="BY26" s="28" t="s">
        <v>10176</v>
      </c>
      <c r="BZ26" s="41" t="str">
        <f t="shared" ca="1" si="27"/>
        <v>04/06/2021</v>
      </c>
      <c r="CA26" s="42" t="s">
        <v>10245</v>
      </c>
      <c r="CB26" s="28" t="s">
        <v>9977</v>
      </c>
      <c r="CC26" t="str">
        <f t="shared" si="28"/>
        <v>Rahul</v>
      </c>
      <c r="CD26" t="str">
        <f t="shared" si="29"/>
        <v>Kumar</v>
      </c>
      <c r="CE26">
        <v>100</v>
      </c>
      <c r="CF26" t="s">
        <v>99</v>
      </c>
      <c r="CG26" t="s">
        <v>9959</v>
      </c>
      <c r="CK26" t="s">
        <v>9978</v>
      </c>
      <c r="CL26" s="28" t="s">
        <v>9979</v>
      </c>
      <c r="CM26" s="28" t="s">
        <v>9980</v>
      </c>
      <c r="CN26" s="28" t="s">
        <v>9981</v>
      </c>
      <c r="CO26">
        <v>1.78</v>
      </c>
      <c r="CP26">
        <v>13230</v>
      </c>
      <c r="CQ26" t="s">
        <v>9982</v>
      </c>
      <c r="CR26">
        <v>1.34</v>
      </c>
      <c r="CS26">
        <v>0</v>
      </c>
      <c r="CT26">
        <v>0</v>
      </c>
      <c r="CU26">
        <v>0</v>
      </c>
      <c r="CV26">
        <v>3</v>
      </c>
      <c r="CW26" t="s">
        <v>9983</v>
      </c>
      <c r="CX26" t="s">
        <v>9964</v>
      </c>
      <c r="CY26" t="str">
        <f>IFERROR(VLOOKUP(H26,PayPlanMaster!A:F,3,0),"Full Pay")</f>
        <v>Full Pay</v>
      </c>
      <c r="CZ26" t="str">
        <f>IFERROR(VLOOKUP(H26,PayPlanMaster!A:F,4,0),"Check")</f>
        <v>Check</v>
      </c>
    </row>
    <row r="27" spans="1:104" x14ac:dyDescent="0.3">
      <c r="A27">
        <v>28</v>
      </c>
      <c r="B27" t="s">
        <v>9948</v>
      </c>
      <c r="C27" t="s">
        <v>9949</v>
      </c>
      <c r="D27" s="36" t="s">
        <v>9950</v>
      </c>
      <c r="E27" s="36" t="s">
        <v>9951</v>
      </c>
      <c r="F27" t="s">
        <v>9952</v>
      </c>
      <c r="G27" s="28" t="s">
        <v>10242</v>
      </c>
      <c r="H27" t="s">
        <v>106</v>
      </c>
      <c r="I27" s="30" t="s">
        <v>132</v>
      </c>
      <c r="J27" s="28" t="str">
        <f>VLOOKUP(I27,'WC Class Code Master '!B:C,2,0)</f>
        <v>FARM: NURSERY EMPLOYEES &amp; Drivers</v>
      </c>
      <c r="K27" t="str">
        <f>VLOOKUP(J27,'WC Class Code Master '!C:D,2,0)</f>
        <v>NurseryProducts</v>
      </c>
      <c r="L27" t="str">
        <f t="shared" si="8"/>
        <v>Automation Troy Test WorkerComp.North CarolinaAUTM TEST-01</v>
      </c>
      <c r="M27" t="s">
        <v>9953</v>
      </c>
      <c r="N27" t="s">
        <v>9954</v>
      </c>
      <c r="O27" t="str">
        <f>IFERROR(VLOOKUP(H27,AddressMaster!A:F,2,0),"Address1")</f>
        <v xml:space="preserve">7055 WHITE OAK RD, </v>
      </c>
      <c r="P27" t="str">
        <f>IFERROR(IF(VLOOKUP(H27,AddressMaster!A:F,3,0)=0,"",VLOOKUP(H27,AddressMaster!A:F,3,0)),"")</f>
        <v xml:space="preserve">SUITE A1 </v>
      </c>
      <c r="Q27" t="str">
        <f>IFERROR(VLOOKUP(H27,AddressMaster!A:F,4,0),"Tampa")</f>
        <v xml:space="preserve">GARNER </v>
      </c>
      <c r="R27" s="28">
        <f>IFERROR(VLOOKUP(H27,AddressMaster!A:F,6,0),"33604")</f>
        <v>27529</v>
      </c>
      <c r="S27" t="s">
        <v>9955</v>
      </c>
      <c r="T27">
        <v>543567781</v>
      </c>
      <c r="U27">
        <v>-13</v>
      </c>
      <c r="V27" s="37" t="str">
        <f t="shared" ca="1" si="9"/>
        <v>04/06/2021</v>
      </c>
      <c r="W27" s="38" t="str">
        <f t="shared" ca="1" si="10"/>
        <v>05/06/2022</v>
      </c>
      <c r="X27" s="66" t="str">
        <f t="shared" ca="1" si="11"/>
        <v>2</v>
      </c>
      <c r="Y27" t="s">
        <v>9956</v>
      </c>
      <c r="Z27" s="39">
        <f>IFERROR(VLOOKUP(H27,PayPlanMaster!A:F,6,0),"1.83")</f>
        <v>1.45</v>
      </c>
      <c r="AA27" t="s">
        <v>9957</v>
      </c>
      <c r="AB27" t="s">
        <v>9958</v>
      </c>
      <c r="AC27">
        <v>100</v>
      </c>
      <c r="AD27" t="str">
        <f t="shared" si="21"/>
        <v>North Carolina</v>
      </c>
      <c r="AE27" t="s">
        <v>9959</v>
      </c>
      <c r="AF27" t="s">
        <v>9960</v>
      </c>
      <c r="AG27" s="28" t="s">
        <v>9961</v>
      </c>
      <c r="AH27" s="28" t="s">
        <v>9962</v>
      </c>
      <c r="AI27" s="28" t="s">
        <v>9963</v>
      </c>
      <c r="AJ27" s="28" t="s">
        <v>9988</v>
      </c>
      <c r="AK27" s="28" t="s">
        <v>9988</v>
      </c>
      <c r="AL27" s="28" t="s">
        <v>10182</v>
      </c>
      <c r="AM27" s="28" t="s">
        <v>10179</v>
      </c>
      <c r="AN27">
        <v>14536</v>
      </c>
      <c r="AO27" t="s">
        <v>78</v>
      </c>
      <c r="AP27" t="s">
        <v>5</v>
      </c>
      <c r="AQ27" t="s">
        <v>9964</v>
      </c>
      <c r="AR27" s="28" t="s">
        <v>9965</v>
      </c>
      <c r="AS27" s="28" t="s">
        <v>9966</v>
      </c>
      <c r="AT27" s="28" t="s">
        <v>9967</v>
      </c>
      <c r="AU27" t="str">
        <f t="shared" si="22"/>
        <v>Rahul Kumar</v>
      </c>
      <c r="AV27" t="s">
        <v>9968</v>
      </c>
      <c r="AW27">
        <v>5</v>
      </c>
      <c r="AX27">
        <v>2</v>
      </c>
      <c r="AY27" t="str">
        <f>IFERROR(VLOOKUP(H27,AddressMaster!A:F,2,0),"Address1")</f>
        <v xml:space="preserve">7055 WHITE OAK RD, </v>
      </c>
      <c r="AZ27" t="str">
        <f>IFERROR(IF(VLOOKUP(H27,AddressMaster!A:F,3,0) = 0,"",VLOOKUP(H27,AddressMaster!A:F,3,0)),"")</f>
        <v xml:space="preserve">SUITE A1 </v>
      </c>
      <c r="BA27" t="str">
        <f>IFERROR(VLOOKUP(H27,AddressMaster!A:D,4,0),"Tampa")</f>
        <v xml:space="preserve">GARNER </v>
      </c>
      <c r="BB27" s="28">
        <f>IFERROR(VLOOKUP(H27,AddressMaster!A:F,6,0),"33604")</f>
        <v>27529</v>
      </c>
      <c r="BC27" t="str">
        <f>IFERROR(VLOOKUP(H27,AddressMaster!A:A,1,0),"Florida")</f>
        <v>North Carolina</v>
      </c>
      <c r="BD27" t="str">
        <f t="shared" si="23"/>
        <v>Rahul Kumar</v>
      </c>
      <c r="BE27" s="28" t="s">
        <v>10175</v>
      </c>
      <c r="BF27" t="s">
        <v>9969</v>
      </c>
      <c r="BG27" t="str">
        <f>IFERROR(VLOOKUP(H27,AddressMaster!A:D,4,0),"Tampa")</f>
        <v xml:space="preserve">GARNER </v>
      </c>
      <c r="BH27" t="s">
        <v>9970</v>
      </c>
      <c r="BI27" s="28" t="s">
        <v>10184</v>
      </c>
      <c r="BJ27" s="28" t="s">
        <v>9971</v>
      </c>
      <c r="BK27" t="s">
        <v>9972</v>
      </c>
      <c r="BL27" t="s">
        <v>9973</v>
      </c>
      <c r="BM27" t="str">
        <f t="shared" si="24"/>
        <v>North Carolina</v>
      </c>
      <c r="BN27" s="28" t="s">
        <v>385</v>
      </c>
      <c r="BO27" s="28" t="str">
        <f>VLOOKUP(BN27,'WC Class Code Master '!B:C,2,0)</f>
        <v>Landscape Gardening &amp; Drivers</v>
      </c>
      <c r="BP27" t="s">
        <v>9974</v>
      </c>
      <c r="BQ27" t="str">
        <f t="shared" si="25"/>
        <v>Automation Troy Test WorkerComp.North CarolinaAUTM TEST-01</v>
      </c>
      <c r="BR27" t="s">
        <v>9975</v>
      </c>
      <c r="BS27" t="str">
        <f t="shared" si="26"/>
        <v>AUTM FCGA DBA NAME</v>
      </c>
      <c r="BT27" t="str">
        <f>IFERROR(VLOOKUP(BM27,AddressMaster!A:F,2,0),"Address21")</f>
        <v xml:space="preserve">7055 WHITE OAK RD, </v>
      </c>
      <c r="BU27" t="str">
        <f>IFERROR(IF(VLOOKUP(BM27,AddressMaster!A:F,3,0)=0,"",VLOOKUP(BM27,AddressMaster!A:F,3,0)),"")</f>
        <v xml:space="preserve">SUITE A1 </v>
      </c>
      <c r="BV27" t="str">
        <f>IFERROR(VLOOKUP(BM27,AddressMaster!A:F,4,0),"Tampa")</f>
        <v xml:space="preserve">GARNER </v>
      </c>
      <c r="BW27" s="40">
        <f>IFERROR(VLOOKUP(BM27,AddressMaster!A:F,6,0),"33604")</f>
        <v>27529</v>
      </c>
      <c r="BX27" t="s">
        <v>9976</v>
      </c>
      <c r="BY27" s="28" t="s">
        <v>10176</v>
      </c>
      <c r="BZ27" s="41" t="str">
        <f t="shared" ca="1" si="27"/>
        <v>04/06/2021</v>
      </c>
      <c r="CA27" s="42" t="s">
        <v>10245</v>
      </c>
      <c r="CB27" s="28" t="s">
        <v>9977</v>
      </c>
      <c r="CC27" t="str">
        <f t="shared" si="28"/>
        <v>Rahul</v>
      </c>
      <c r="CD27" t="str">
        <f t="shared" si="29"/>
        <v>Kumar</v>
      </c>
      <c r="CE27">
        <v>100</v>
      </c>
      <c r="CF27" t="s">
        <v>99</v>
      </c>
      <c r="CG27" t="s">
        <v>9959</v>
      </c>
      <c r="CK27" t="s">
        <v>9978</v>
      </c>
      <c r="CL27" s="28" t="s">
        <v>9979</v>
      </c>
      <c r="CM27" s="28" t="s">
        <v>9980</v>
      </c>
      <c r="CN27" s="28" t="s">
        <v>9981</v>
      </c>
      <c r="CO27">
        <v>1.78</v>
      </c>
      <c r="CP27">
        <v>13230</v>
      </c>
      <c r="CQ27" t="s">
        <v>9982</v>
      </c>
      <c r="CR27">
        <v>1.34</v>
      </c>
      <c r="CS27">
        <v>0</v>
      </c>
      <c r="CT27">
        <v>0</v>
      </c>
      <c r="CU27">
        <v>0</v>
      </c>
      <c r="CV27">
        <v>3</v>
      </c>
      <c r="CW27" t="s">
        <v>9983</v>
      </c>
      <c r="CX27" t="s">
        <v>9964</v>
      </c>
      <c r="CY27" t="str">
        <f>IFERROR(VLOOKUP(H27,PayPlanMaster!A:F,3,0),"Full Pay")</f>
        <v>Premium Finance</v>
      </c>
      <c r="CZ27" t="str">
        <f>IFERROR(VLOOKUP(H27,PayPlanMaster!A:F,4,0),"Check")</f>
        <v>Online</v>
      </c>
    </row>
    <row r="28" spans="1:104" x14ac:dyDescent="0.3">
      <c r="A28">
        <v>29</v>
      </c>
      <c r="B28" t="s">
        <v>9948</v>
      </c>
      <c r="C28" t="s">
        <v>9949</v>
      </c>
      <c r="D28" s="36" t="s">
        <v>9950</v>
      </c>
      <c r="E28" s="36" t="s">
        <v>9951</v>
      </c>
      <c r="F28" t="s">
        <v>9952</v>
      </c>
      <c r="G28" s="28" t="s">
        <v>10243</v>
      </c>
      <c r="H28" t="s">
        <v>9805</v>
      </c>
      <c r="I28" s="30" t="s">
        <v>132</v>
      </c>
      <c r="J28" s="28" t="str">
        <f>VLOOKUP(I28,'WC Class Code Master '!B:C,2,0)</f>
        <v>FARM: NURSERY EMPLOYEES &amp; Drivers</v>
      </c>
      <c r="K28" t="str">
        <f>VLOOKUP(J28,'WC Class Code Master '!C:D,2,0)</f>
        <v>NurseryProducts</v>
      </c>
      <c r="L28" t="str">
        <f t="shared" si="8"/>
        <v>Automation Troy Test WorkerComp.New MexicoAUTM TEST-01</v>
      </c>
      <c r="M28" t="s">
        <v>9953</v>
      </c>
      <c r="N28" t="s">
        <v>9954</v>
      </c>
      <c r="O28" t="str">
        <f>IFERROR(VLOOKUP(H28,AddressMaster!A:F,2,0),"Address1")</f>
        <v xml:space="preserve">700 S TELSHORE BLVD </v>
      </c>
      <c r="P28" t="str">
        <f>IFERROR(IF(VLOOKUP(H28,AddressMaster!A:F,3,0)=0,"",VLOOKUP(H28,AddressMaster!A:F,3,0)),"")</f>
        <v>SPACE K1156</v>
      </c>
      <c r="Q28" t="str">
        <f>IFERROR(VLOOKUP(H28,AddressMaster!A:F,4,0),"Tampa")</f>
        <v>LAS CRUCES</v>
      </c>
      <c r="R28" s="28">
        <f>IFERROR(VLOOKUP(H28,AddressMaster!A:F,6,0),"33604")</f>
        <v>88011</v>
      </c>
      <c r="S28" t="s">
        <v>9955</v>
      </c>
      <c r="T28">
        <v>543567781</v>
      </c>
      <c r="U28">
        <v>-13</v>
      </c>
      <c r="V28" s="37" t="str">
        <f t="shared" ca="1" si="9"/>
        <v>04/06/2021</v>
      </c>
      <c r="W28" s="38" t="str">
        <f t="shared" ca="1" si="10"/>
        <v>05/06/2022</v>
      </c>
      <c r="X28" s="66" t="str">
        <f t="shared" ca="1" si="11"/>
        <v>2</v>
      </c>
      <c r="Y28" t="s">
        <v>9956</v>
      </c>
      <c r="Z28" s="39" t="str">
        <f>IFERROR(VLOOKUP(H28,PayPlanMaster!A:F,6,0),"1.83")</f>
        <v>1.83</v>
      </c>
      <c r="AA28" t="s">
        <v>9957</v>
      </c>
      <c r="AB28" t="s">
        <v>9958</v>
      </c>
      <c r="AC28">
        <v>100</v>
      </c>
      <c r="AD28" t="str">
        <f t="shared" si="21"/>
        <v>New Mexico</v>
      </c>
      <c r="AE28" t="s">
        <v>9959</v>
      </c>
      <c r="AF28" t="s">
        <v>9960</v>
      </c>
      <c r="AG28" s="28" t="s">
        <v>9961</v>
      </c>
      <c r="AH28" s="28" t="s">
        <v>9962</v>
      </c>
      <c r="AI28" s="28" t="s">
        <v>9963</v>
      </c>
      <c r="AJ28" s="28" t="s">
        <v>9988</v>
      </c>
      <c r="AK28" s="28" t="s">
        <v>9988</v>
      </c>
      <c r="AL28" s="28" t="s">
        <v>10182</v>
      </c>
      <c r="AM28" s="28" t="s">
        <v>10179</v>
      </c>
      <c r="AN28">
        <v>14536</v>
      </c>
      <c r="AO28" t="s">
        <v>78</v>
      </c>
      <c r="AP28" t="s">
        <v>5</v>
      </c>
      <c r="AQ28" t="s">
        <v>9964</v>
      </c>
      <c r="AR28" s="28" t="s">
        <v>9965</v>
      </c>
      <c r="AS28" s="28" t="s">
        <v>9966</v>
      </c>
      <c r="AT28" s="28" t="s">
        <v>9967</v>
      </c>
      <c r="AU28" t="str">
        <f t="shared" si="22"/>
        <v>Rahul Kumar</v>
      </c>
      <c r="AV28" t="s">
        <v>9968</v>
      </c>
      <c r="AW28">
        <v>5</v>
      </c>
      <c r="AX28">
        <v>2</v>
      </c>
      <c r="AY28" t="str">
        <f>IFERROR(VLOOKUP(H28,AddressMaster!A:F,2,0),"Address1")</f>
        <v xml:space="preserve">700 S TELSHORE BLVD </v>
      </c>
      <c r="AZ28" t="str">
        <f>IFERROR(IF(VLOOKUP(H28,AddressMaster!A:F,3,0) = 0,"",VLOOKUP(H28,AddressMaster!A:F,3,0)),"")</f>
        <v>SPACE K1156</v>
      </c>
      <c r="BA28" t="str">
        <f>IFERROR(VLOOKUP(H28,AddressMaster!A:D,4,0),"Tampa")</f>
        <v>LAS CRUCES</v>
      </c>
      <c r="BB28" s="28">
        <f>IFERROR(VLOOKUP(H28,AddressMaster!A:F,6,0),"33604")</f>
        <v>88011</v>
      </c>
      <c r="BC28" t="str">
        <f>IFERROR(VLOOKUP(H28,AddressMaster!A:A,1,0),"Florida")</f>
        <v>New Mexico</v>
      </c>
      <c r="BD28" t="str">
        <f t="shared" si="23"/>
        <v>Rahul Kumar</v>
      </c>
      <c r="BE28" s="28" t="s">
        <v>10175</v>
      </c>
      <c r="BF28" t="s">
        <v>9969</v>
      </c>
      <c r="BG28" t="str">
        <f>IFERROR(VLOOKUP(H28,AddressMaster!A:D,4,0),"Tampa")</f>
        <v>LAS CRUCES</v>
      </c>
      <c r="BH28" t="s">
        <v>9970</v>
      </c>
      <c r="BI28" s="28" t="s">
        <v>10184</v>
      </c>
      <c r="BJ28" s="28" t="s">
        <v>9971</v>
      </c>
      <c r="BK28" t="s">
        <v>9972</v>
      </c>
      <c r="BL28" t="s">
        <v>9973</v>
      </c>
      <c r="BM28" t="str">
        <f t="shared" si="24"/>
        <v>New Mexico</v>
      </c>
      <c r="BN28" s="28" t="s">
        <v>385</v>
      </c>
      <c r="BO28" s="28" t="str">
        <f>VLOOKUP(BN28,'WC Class Code Master '!B:C,2,0)</f>
        <v>Landscape Gardening &amp; Drivers</v>
      </c>
      <c r="BP28" t="s">
        <v>9974</v>
      </c>
      <c r="BQ28" t="str">
        <f t="shared" si="25"/>
        <v>Automation Troy Test WorkerComp.New MexicoAUTM TEST-01</v>
      </c>
      <c r="BR28" t="s">
        <v>9975</v>
      </c>
      <c r="BS28" t="str">
        <f t="shared" si="26"/>
        <v>AUTM FCGA DBA NAME</v>
      </c>
      <c r="BT28" t="str">
        <f>IFERROR(VLOOKUP(BM28,AddressMaster!A:F,2,0),"Address21")</f>
        <v xml:space="preserve">700 S TELSHORE BLVD </v>
      </c>
      <c r="BU28" t="str">
        <f>IFERROR(IF(VLOOKUP(BM28,AddressMaster!A:F,3,0)=0,"",VLOOKUP(BM28,AddressMaster!A:F,3,0)),"")</f>
        <v>SPACE K1156</v>
      </c>
      <c r="BV28" t="str">
        <f>IFERROR(VLOOKUP(BM28,AddressMaster!A:F,4,0),"Tampa")</f>
        <v>LAS CRUCES</v>
      </c>
      <c r="BW28" s="40">
        <f>IFERROR(VLOOKUP(BM28,AddressMaster!A:F,6,0),"33604")</f>
        <v>88011</v>
      </c>
      <c r="BX28" t="s">
        <v>9976</v>
      </c>
      <c r="BY28" s="28" t="s">
        <v>10176</v>
      </c>
      <c r="BZ28" s="41" t="str">
        <f t="shared" ca="1" si="27"/>
        <v>04/06/2021</v>
      </c>
      <c r="CA28" s="42" t="s">
        <v>10245</v>
      </c>
      <c r="CB28" s="28" t="s">
        <v>9977</v>
      </c>
      <c r="CC28" t="str">
        <f t="shared" si="28"/>
        <v>Rahul</v>
      </c>
      <c r="CD28" t="str">
        <f t="shared" si="29"/>
        <v>Kumar</v>
      </c>
      <c r="CE28">
        <v>100</v>
      </c>
      <c r="CF28" t="s">
        <v>99</v>
      </c>
      <c r="CG28" t="s">
        <v>9959</v>
      </c>
      <c r="CK28" t="s">
        <v>9978</v>
      </c>
      <c r="CL28" s="28" t="s">
        <v>9979</v>
      </c>
      <c r="CM28" s="28" t="s">
        <v>9980</v>
      </c>
      <c r="CN28" s="28" t="s">
        <v>9981</v>
      </c>
      <c r="CO28">
        <v>1.78</v>
      </c>
      <c r="CP28">
        <v>13230</v>
      </c>
      <c r="CQ28" t="s">
        <v>9982</v>
      </c>
      <c r="CR28">
        <v>1.34</v>
      </c>
      <c r="CS28">
        <v>0</v>
      </c>
      <c r="CT28">
        <v>0</v>
      </c>
      <c r="CU28">
        <v>0</v>
      </c>
      <c r="CV28">
        <v>3</v>
      </c>
      <c r="CW28" t="s">
        <v>9983</v>
      </c>
      <c r="CX28" t="s">
        <v>9964</v>
      </c>
      <c r="CY28" t="str">
        <f>IFERROR(VLOOKUP(H28,PayPlanMaster!A:F,3,0),"Full Pay")</f>
        <v>Full Pay</v>
      </c>
      <c r="CZ28" t="str">
        <f>IFERROR(VLOOKUP(H28,PayPlanMaster!A:F,4,0),"Check")</f>
        <v>Check</v>
      </c>
    </row>
    <row r="29" spans="1:104" x14ac:dyDescent="0.3">
      <c r="A29">
        <v>30</v>
      </c>
      <c r="B29" t="s">
        <v>9948</v>
      </c>
      <c r="C29" t="s">
        <v>9949</v>
      </c>
      <c r="D29" s="36" t="s">
        <v>9950</v>
      </c>
      <c r="E29" s="36" t="s">
        <v>9951</v>
      </c>
      <c r="F29" t="s">
        <v>9952</v>
      </c>
      <c r="G29" s="28" t="s">
        <v>10244</v>
      </c>
      <c r="H29" t="s">
        <v>9813</v>
      </c>
      <c r="I29" s="30" t="s">
        <v>132</v>
      </c>
      <c r="J29" s="28" t="str">
        <f>VLOOKUP(I29,'WC Class Code Master '!B:C,2,0)</f>
        <v>FARM: NURSERY EMPLOYEES &amp; Drivers</v>
      </c>
      <c r="K29" t="str">
        <f>VLOOKUP(J29,'WC Class Code Master '!C:D,2,0)</f>
        <v>NurseryProducts</v>
      </c>
      <c r="L29" t="str">
        <f t="shared" si="8"/>
        <v>Automation Troy Test WorkerComp.OklahomaAUTM TEST-01</v>
      </c>
      <c r="M29" t="s">
        <v>9953</v>
      </c>
      <c r="N29" t="s">
        <v>9954</v>
      </c>
      <c r="O29" t="str">
        <f>IFERROR(VLOOKUP(H29,AddressMaster!A:F,2,0),"Address1")</f>
        <v xml:space="preserve">7205 SE 29TH ST </v>
      </c>
      <c r="P29" t="str">
        <f>IFERROR(IF(VLOOKUP(H29,AddressMaster!A:F,3,0)=0,"",VLOOKUP(H29,AddressMaster!A:F,3,0)),"")</f>
        <v/>
      </c>
      <c r="Q29" t="str">
        <f>IFERROR(VLOOKUP(H29,AddressMaster!A:F,4,0),"Tampa")</f>
        <v xml:space="preserve">MIDWEST CITY </v>
      </c>
      <c r="R29" s="28">
        <f>IFERROR(VLOOKUP(H29,AddressMaster!A:F,6,0),"33604")</f>
        <v>73110</v>
      </c>
      <c r="S29" t="s">
        <v>9955</v>
      </c>
      <c r="T29">
        <v>543567781</v>
      </c>
      <c r="U29">
        <v>-13</v>
      </c>
      <c r="V29" s="37" t="str">
        <f t="shared" ca="1" si="9"/>
        <v>04/06/2021</v>
      </c>
      <c r="W29" s="38" t="str">
        <f t="shared" ca="1" si="10"/>
        <v>05/06/2022</v>
      </c>
      <c r="X29" s="66" t="str">
        <f t="shared" ca="1" si="11"/>
        <v>2</v>
      </c>
      <c r="Y29" t="s">
        <v>9956</v>
      </c>
      <c r="Z29" s="39" t="str">
        <f>IFERROR(VLOOKUP(H29,PayPlanMaster!A:F,6,0),"1.83")</f>
        <v>1.83</v>
      </c>
      <c r="AA29" t="s">
        <v>9957</v>
      </c>
      <c r="AB29" t="s">
        <v>9958</v>
      </c>
      <c r="AC29">
        <v>100</v>
      </c>
      <c r="AD29" t="str">
        <f t="shared" si="21"/>
        <v>Oklahoma</v>
      </c>
      <c r="AE29" t="s">
        <v>9959</v>
      </c>
      <c r="AF29" t="s">
        <v>9960</v>
      </c>
      <c r="AG29" s="28" t="s">
        <v>9961</v>
      </c>
      <c r="AH29" s="28" t="s">
        <v>9962</v>
      </c>
      <c r="AI29" s="28" t="s">
        <v>9963</v>
      </c>
      <c r="AJ29" s="28" t="s">
        <v>9988</v>
      </c>
      <c r="AK29" s="28" t="s">
        <v>9988</v>
      </c>
      <c r="AL29" s="28" t="s">
        <v>10182</v>
      </c>
      <c r="AM29" s="28" t="s">
        <v>10179</v>
      </c>
      <c r="AN29">
        <v>14536</v>
      </c>
      <c r="AO29" t="s">
        <v>78</v>
      </c>
      <c r="AP29" t="s">
        <v>5</v>
      </c>
      <c r="AQ29" t="s">
        <v>9964</v>
      </c>
      <c r="AR29" s="28" t="s">
        <v>9965</v>
      </c>
      <c r="AS29" s="28" t="s">
        <v>9966</v>
      </c>
      <c r="AT29" s="28" t="s">
        <v>9967</v>
      </c>
      <c r="AU29" t="str">
        <f t="shared" si="22"/>
        <v>Rahul Kumar</v>
      </c>
      <c r="AV29" t="s">
        <v>9968</v>
      </c>
      <c r="AW29">
        <v>5</v>
      </c>
      <c r="AX29">
        <v>2</v>
      </c>
      <c r="AY29" t="str">
        <f>IFERROR(VLOOKUP(H29,AddressMaster!A:F,2,0),"Address1")</f>
        <v xml:space="preserve">7205 SE 29TH ST </v>
      </c>
      <c r="AZ29" t="str">
        <f>IFERROR(IF(VLOOKUP(H29,AddressMaster!A:F,3,0) = 0,"",VLOOKUP(H29,AddressMaster!A:F,3,0)),"")</f>
        <v/>
      </c>
      <c r="BA29" t="str">
        <f>IFERROR(VLOOKUP(H29,AddressMaster!A:D,4,0),"Tampa")</f>
        <v xml:space="preserve">MIDWEST CITY </v>
      </c>
      <c r="BB29" s="28">
        <f>IFERROR(VLOOKUP(H29,AddressMaster!A:F,6,0),"33604")</f>
        <v>73110</v>
      </c>
      <c r="BC29" t="str">
        <f>IFERROR(VLOOKUP(H29,AddressMaster!A:A,1,0),"Florida")</f>
        <v>Oklahoma</v>
      </c>
      <c r="BD29" t="str">
        <f t="shared" si="23"/>
        <v>Rahul Kumar</v>
      </c>
      <c r="BE29" s="28" t="s">
        <v>10175</v>
      </c>
      <c r="BF29" t="s">
        <v>9969</v>
      </c>
      <c r="BG29" t="str">
        <f>IFERROR(VLOOKUP(H29,AddressMaster!A:D,4,0),"Tampa")</f>
        <v xml:space="preserve">MIDWEST CITY </v>
      </c>
      <c r="BH29" t="s">
        <v>9970</v>
      </c>
      <c r="BI29" s="28" t="s">
        <v>10184</v>
      </c>
      <c r="BJ29" s="28" t="s">
        <v>9971</v>
      </c>
      <c r="BK29" t="s">
        <v>9972</v>
      </c>
      <c r="BL29" t="s">
        <v>9973</v>
      </c>
      <c r="BM29" t="str">
        <f t="shared" si="24"/>
        <v>Oklahoma</v>
      </c>
      <c r="BN29" s="28" t="s">
        <v>385</v>
      </c>
      <c r="BO29" s="28" t="str">
        <f>VLOOKUP(BN29,'WC Class Code Master '!B:C,2,0)</f>
        <v>Landscape Gardening &amp; Drivers</v>
      </c>
      <c r="BP29" t="s">
        <v>9974</v>
      </c>
      <c r="BQ29" t="str">
        <f t="shared" si="25"/>
        <v>Automation Troy Test WorkerComp.OklahomaAUTM TEST-01</v>
      </c>
      <c r="BR29" t="s">
        <v>9975</v>
      </c>
      <c r="BS29" t="str">
        <f t="shared" si="26"/>
        <v>AUTM FCGA DBA NAME</v>
      </c>
      <c r="BT29" t="str">
        <f>IFERROR(VLOOKUP(BM29,AddressMaster!A:F,2,0),"Address21")</f>
        <v xml:space="preserve">7205 SE 29TH ST </v>
      </c>
      <c r="BU29" t="str">
        <f>IFERROR(IF(VLOOKUP(BM29,AddressMaster!A:F,3,0)=0,"",VLOOKUP(BM29,AddressMaster!A:F,3,0)),"")</f>
        <v/>
      </c>
      <c r="BV29" t="str">
        <f>IFERROR(VLOOKUP(BM29,AddressMaster!A:F,4,0),"Tampa")</f>
        <v xml:space="preserve">MIDWEST CITY </v>
      </c>
      <c r="BW29" s="40">
        <f>IFERROR(VLOOKUP(BM29,AddressMaster!A:F,6,0),"33604")</f>
        <v>73110</v>
      </c>
      <c r="BX29" t="s">
        <v>9976</v>
      </c>
      <c r="BY29" s="28" t="s">
        <v>10176</v>
      </c>
      <c r="BZ29" s="41" t="str">
        <f t="shared" ca="1" si="27"/>
        <v>04/06/2021</v>
      </c>
      <c r="CA29" s="42" t="s">
        <v>10245</v>
      </c>
      <c r="CB29" s="28" t="s">
        <v>9977</v>
      </c>
      <c r="CC29" t="str">
        <f t="shared" si="28"/>
        <v>Rahul</v>
      </c>
      <c r="CD29" t="str">
        <f t="shared" si="29"/>
        <v>Kumar</v>
      </c>
      <c r="CE29">
        <v>100</v>
      </c>
      <c r="CF29" t="s">
        <v>99</v>
      </c>
      <c r="CG29" t="s">
        <v>9959</v>
      </c>
      <c r="CK29" t="s">
        <v>9978</v>
      </c>
      <c r="CL29" s="28" t="s">
        <v>9979</v>
      </c>
      <c r="CM29" s="28" t="s">
        <v>9980</v>
      </c>
      <c r="CN29" s="28" t="s">
        <v>9981</v>
      </c>
      <c r="CO29">
        <v>1.78</v>
      </c>
      <c r="CP29">
        <v>13230</v>
      </c>
      <c r="CQ29" t="s">
        <v>9982</v>
      </c>
      <c r="CR29">
        <v>1.34</v>
      </c>
      <c r="CS29">
        <v>0</v>
      </c>
      <c r="CT29">
        <v>0</v>
      </c>
      <c r="CU29">
        <v>0</v>
      </c>
      <c r="CV29">
        <v>3</v>
      </c>
      <c r="CW29" t="s">
        <v>9983</v>
      </c>
      <c r="CX29" t="s">
        <v>9964</v>
      </c>
      <c r="CY29" t="str">
        <f>IFERROR(VLOOKUP(H29,PayPlanMaster!A:F,3,0),"Full Pay")</f>
        <v>Full Pay</v>
      </c>
      <c r="CZ29" t="str">
        <f>IFERROR(VLOOKUP(H29,PayPlanMaster!A:F,4,0),"Check")</f>
        <v>Check</v>
      </c>
    </row>
  </sheetData>
  <autoFilter ref="A1:CZ29" xr:uid="{E752C24F-3744-49E6-A6AC-7635A2890CCB}"/>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6DCA-07D2-4220-94BB-2FD834D8D404}">
  <sheetPr codeName="Sheet10"/>
  <dimension ref="A1:D5"/>
  <sheetViews>
    <sheetView workbookViewId="0">
      <selection sqref="A1:XFD1"/>
    </sheetView>
  </sheetViews>
  <sheetFormatPr defaultRowHeight="14.4" x14ac:dyDescent="0.3"/>
  <cols>
    <col min="2" max="2" width="17.21875" customWidth="1"/>
    <col min="3" max="3" width="77.109375" style="8" customWidth="1"/>
  </cols>
  <sheetData>
    <row r="1" spans="1:4" x14ac:dyDescent="0.3">
      <c r="A1" s="13" t="s">
        <v>0</v>
      </c>
      <c r="B1" s="17" t="s">
        <v>1</v>
      </c>
      <c r="C1" s="23" t="s">
        <v>2</v>
      </c>
      <c r="D1" s="13" t="s">
        <v>3</v>
      </c>
    </row>
    <row r="2" spans="1:4" ht="28.8" x14ac:dyDescent="0.3">
      <c r="A2">
        <v>1</v>
      </c>
      <c r="B2">
        <v>91551</v>
      </c>
      <c r="C2" s="8" t="s">
        <v>22</v>
      </c>
      <c r="D2" t="s">
        <v>5</v>
      </c>
    </row>
    <row r="3" spans="1:4" x14ac:dyDescent="0.3">
      <c r="A3">
        <v>2</v>
      </c>
      <c r="B3">
        <v>91551</v>
      </c>
      <c r="C3" s="8" t="s">
        <v>7</v>
      </c>
      <c r="D3" t="s">
        <v>5</v>
      </c>
    </row>
    <row r="4" spans="1:4" x14ac:dyDescent="0.3">
      <c r="A4">
        <v>3</v>
      </c>
      <c r="B4">
        <v>91551</v>
      </c>
      <c r="C4" s="8" t="s">
        <v>37</v>
      </c>
      <c r="D4" t="s">
        <v>5</v>
      </c>
    </row>
    <row r="5" spans="1:4" ht="43.2" x14ac:dyDescent="0.3">
      <c r="A5">
        <v>4</v>
      </c>
      <c r="B5">
        <v>91551</v>
      </c>
      <c r="C5" s="8" t="s">
        <v>8</v>
      </c>
      <c r="D5"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8E5C-0845-4E81-8936-719E65BA39C7}">
  <sheetPr codeName="Sheet11"/>
  <dimension ref="A1:D3"/>
  <sheetViews>
    <sheetView workbookViewId="0">
      <selection sqref="A1:XFD1"/>
    </sheetView>
  </sheetViews>
  <sheetFormatPr defaultRowHeight="14.4" x14ac:dyDescent="0.3"/>
  <cols>
    <col min="1" max="1" width="5.6640625" customWidth="1"/>
    <col min="2" max="2" width="10.5546875" customWidth="1"/>
    <col min="3" max="3" width="76.33203125" style="8" customWidth="1"/>
  </cols>
  <sheetData>
    <row r="1" spans="1:4" x14ac:dyDescent="0.3">
      <c r="A1" s="13" t="s">
        <v>0</v>
      </c>
      <c r="B1" s="17" t="s">
        <v>1</v>
      </c>
      <c r="C1" s="23" t="s">
        <v>2</v>
      </c>
      <c r="D1" s="13" t="s">
        <v>3</v>
      </c>
    </row>
    <row r="2" spans="1:4" ht="28.8" x14ac:dyDescent="0.3">
      <c r="A2">
        <v>1</v>
      </c>
      <c r="B2">
        <v>91555</v>
      </c>
      <c r="C2" s="8" t="s">
        <v>22</v>
      </c>
      <c r="D2" t="s">
        <v>5</v>
      </c>
    </row>
    <row r="3" spans="1:4" x14ac:dyDescent="0.3">
      <c r="A3">
        <v>2</v>
      </c>
      <c r="B3">
        <v>91555</v>
      </c>
      <c r="C3" s="8" t="s">
        <v>7</v>
      </c>
      <c r="D3" t="s">
        <v>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8FE-7300-4D72-B142-99FCCD0EB89F}">
  <sheetPr codeName="Sheet12"/>
  <dimension ref="A1:D16"/>
  <sheetViews>
    <sheetView workbookViewId="0">
      <selection sqref="A1:XFD1"/>
    </sheetView>
  </sheetViews>
  <sheetFormatPr defaultRowHeight="14.4" x14ac:dyDescent="0.3"/>
  <cols>
    <col min="3" max="3" width="76.33203125" style="8" customWidth="1"/>
  </cols>
  <sheetData>
    <row r="1" spans="1:4" x14ac:dyDescent="0.3">
      <c r="A1" s="13" t="s">
        <v>0</v>
      </c>
      <c r="B1" s="17" t="s">
        <v>1</v>
      </c>
      <c r="C1" s="23" t="s">
        <v>2</v>
      </c>
      <c r="D1" s="13" t="s">
        <v>3</v>
      </c>
    </row>
    <row r="2" spans="1:4" ht="28.8" x14ac:dyDescent="0.3">
      <c r="A2">
        <v>1</v>
      </c>
      <c r="B2">
        <v>91560</v>
      </c>
      <c r="C2" s="8" t="s">
        <v>38</v>
      </c>
      <c r="D2" t="s">
        <v>5</v>
      </c>
    </row>
    <row r="3" spans="1:4" x14ac:dyDescent="0.3">
      <c r="A3">
        <v>2</v>
      </c>
      <c r="B3">
        <v>91560</v>
      </c>
      <c r="C3" s="8" t="s">
        <v>39</v>
      </c>
      <c r="D3" t="s">
        <v>5</v>
      </c>
    </row>
    <row r="4" spans="1:4" x14ac:dyDescent="0.3">
      <c r="A4">
        <v>3</v>
      </c>
      <c r="B4">
        <v>91560</v>
      </c>
      <c r="C4" s="8" t="s">
        <v>40</v>
      </c>
      <c r="D4" t="s">
        <v>5</v>
      </c>
    </row>
    <row r="5" spans="1:4" x14ac:dyDescent="0.3">
      <c r="A5">
        <v>4</v>
      </c>
      <c r="B5">
        <v>91560</v>
      </c>
      <c r="C5" s="8" t="s">
        <v>41</v>
      </c>
      <c r="D5" t="s">
        <v>5</v>
      </c>
    </row>
    <row r="6" spans="1:4" x14ac:dyDescent="0.3">
      <c r="A6">
        <v>5</v>
      </c>
      <c r="B6">
        <v>91560</v>
      </c>
      <c r="C6" s="8" t="s">
        <v>42</v>
      </c>
      <c r="D6" t="s">
        <v>5</v>
      </c>
    </row>
    <row r="7" spans="1:4" x14ac:dyDescent="0.3">
      <c r="A7">
        <v>6</v>
      </c>
      <c r="B7">
        <v>91560</v>
      </c>
      <c r="C7" s="8" t="s">
        <v>28</v>
      </c>
      <c r="D7" t="s">
        <v>5</v>
      </c>
    </row>
    <row r="8" spans="1:4" x14ac:dyDescent="0.3">
      <c r="A8">
        <v>7</v>
      </c>
      <c r="B8">
        <v>91560</v>
      </c>
      <c r="C8" s="8" t="s">
        <v>27</v>
      </c>
      <c r="D8" t="s">
        <v>5</v>
      </c>
    </row>
    <row r="9" spans="1:4" ht="28.8" x14ac:dyDescent="0.3">
      <c r="A9">
        <v>8</v>
      </c>
      <c r="B9">
        <v>91560</v>
      </c>
      <c r="C9" s="8" t="s">
        <v>43</v>
      </c>
      <c r="D9" t="s">
        <v>5</v>
      </c>
    </row>
    <row r="10" spans="1:4" ht="28.8" x14ac:dyDescent="0.3">
      <c r="A10">
        <v>9</v>
      </c>
      <c r="B10">
        <v>91560</v>
      </c>
      <c r="C10" s="8" t="s">
        <v>44</v>
      </c>
      <c r="D10" t="s">
        <v>5</v>
      </c>
    </row>
    <row r="11" spans="1:4" ht="28.8" x14ac:dyDescent="0.3">
      <c r="A11">
        <v>10</v>
      </c>
      <c r="B11">
        <v>91560</v>
      </c>
      <c r="C11" s="8" t="s">
        <v>23</v>
      </c>
      <c r="D11" t="s">
        <v>5</v>
      </c>
    </row>
    <row r="12" spans="1:4" ht="28.8" x14ac:dyDescent="0.3">
      <c r="A12">
        <v>11</v>
      </c>
      <c r="B12">
        <v>91560</v>
      </c>
      <c r="C12" s="8" t="s">
        <v>45</v>
      </c>
      <c r="D12" t="s">
        <v>5</v>
      </c>
    </row>
    <row r="13" spans="1:4" x14ac:dyDescent="0.3">
      <c r="A13">
        <v>12</v>
      </c>
      <c r="B13">
        <v>91560</v>
      </c>
      <c r="C13" s="8" t="s">
        <v>46</v>
      </c>
      <c r="D13" t="s">
        <v>5</v>
      </c>
    </row>
    <row r="14" spans="1:4" x14ac:dyDescent="0.3">
      <c r="A14">
        <v>13</v>
      </c>
      <c r="B14">
        <v>91560</v>
      </c>
      <c r="C14" s="8" t="s">
        <v>24</v>
      </c>
      <c r="D14" t="s">
        <v>5</v>
      </c>
    </row>
    <row r="15" spans="1:4" x14ac:dyDescent="0.3">
      <c r="A15">
        <v>14</v>
      </c>
      <c r="B15">
        <v>91560</v>
      </c>
      <c r="C15" s="8" t="s">
        <v>47</v>
      </c>
      <c r="D15" t="s">
        <v>5</v>
      </c>
    </row>
    <row r="16" spans="1:4" ht="43.2" x14ac:dyDescent="0.3">
      <c r="A16">
        <v>15</v>
      </c>
      <c r="B16">
        <v>91560</v>
      </c>
      <c r="C16" s="8" t="s">
        <v>26</v>
      </c>
      <c r="D16" t="s">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7AA-3C16-448D-A646-06158D735BA4}">
  <sheetPr codeName="Sheet13"/>
  <dimension ref="A1:D9"/>
  <sheetViews>
    <sheetView workbookViewId="0">
      <selection sqref="A1:XFD1"/>
    </sheetView>
  </sheetViews>
  <sheetFormatPr defaultRowHeight="14.4" x14ac:dyDescent="0.3"/>
  <cols>
    <col min="1" max="1" width="6.109375" customWidth="1"/>
    <col min="2" max="2" width="10" customWidth="1"/>
    <col min="3" max="3" width="90.33203125" style="8" customWidth="1"/>
  </cols>
  <sheetData>
    <row r="1" spans="1:4" ht="16.8" customHeight="1" x14ac:dyDescent="0.3">
      <c r="A1" s="13" t="s">
        <v>0</v>
      </c>
      <c r="B1" s="17" t="s">
        <v>1</v>
      </c>
      <c r="C1" s="23" t="s">
        <v>2</v>
      </c>
      <c r="D1" s="13" t="s">
        <v>3</v>
      </c>
    </row>
    <row r="2" spans="1:4" ht="28.8" x14ac:dyDescent="0.3">
      <c r="A2">
        <v>1</v>
      </c>
      <c r="B2">
        <v>91580</v>
      </c>
      <c r="C2" s="8" t="s">
        <v>23</v>
      </c>
      <c r="D2" t="s">
        <v>5</v>
      </c>
    </row>
    <row r="3" spans="1:4" x14ac:dyDescent="0.3">
      <c r="A3">
        <v>2</v>
      </c>
      <c r="B3">
        <v>91580</v>
      </c>
      <c r="C3" s="8" t="s">
        <v>24</v>
      </c>
      <c r="D3" t="s">
        <v>5</v>
      </c>
    </row>
    <row r="4" spans="1:4" x14ac:dyDescent="0.3">
      <c r="A4">
        <v>3</v>
      </c>
      <c r="B4">
        <v>91580</v>
      </c>
      <c r="C4" s="8" t="s">
        <v>48</v>
      </c>
      <c r="D4" t="s">
        <v>5</v>
      </c>
    </row>
    <row r="5" spans="1:4" x14ac:dyDescent="0.3">
      <c r="A5">
        <v>4</v>
      </c>
      <c r="B5">
        <v>91580</v>
      </c>
      <c r="C5" s="8" t="s">
        <v>49</v>
      </c>
      <c r="D5" t="s">
        <v>5</v>
      </c>
    </row>
    <row r="6" spans="1:4" x14ac:dyDescent="0.3">
      <c r="A6">
        <v>5</v>
      </c>
      <c r="B6">
        <v>91580</v>
      </c>
      <c r="C6" s="8" t="s">
        <v>50</v>
      </c>
      <c r="D6" t="s">
        <v>5</v>
      </c>
    </row>
    <row r="7" spans="1:4" x14ac:dyDescent="0.3">
      <c r="A7">
        <v>6</v>
      </c>
      <c r="B7">
        <v>91580</v>
      </c>
      <c r="C7" s="8" t="s">
        <v>51</v>
      </c>
      <c r="D7" t="s">
        <v>5</v>
      </c>
    </row>
    <row r="8" spans="1:4" ht="28.8" x14ac:dyDescent="0.3">
      <c r="A8">
        <v>7</v>
      </c>
      <c r="B8">
        <v>91580</v>
      </c>
      <c r="C8" s="8" t="s">
        <v>52</v>
      </c>
      <c r="D8" t="s">
        <v>5</v>
      </c>
    </row>
    <row r="9" spans="1:4" ht="31.2" customHeight="1" x14ac:dyDescent="0.3">
      <c r="A9">
        <v>8</v>
      </c>
      <c r="B9">
        <v>91580</v>
      </c>
      <c r="C9" s="8" t="s">
        <v>26</v>
      </c>
      <c r="D9"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5CF6-6D9B-4D4C-9643-1055F5A6F06F}">
  <sheetPr codeName="Sheet14"/>
  <dimension ref="A1:D6"/>
  <sheetViews>
    <sheetView workbookViewId="0">
      <selection sqref="A1:XFD1"/>
    </sheetView>
  </sheetViews>
  <sheetFormatPr defaultRowHeight="14.4" x14ac:dyDescent="0.3"/>
  <cols>
    <col min="2" max="2" width="10.109375" customWidth="1"/>
    <col min="3" max="3" width="70.88671875" style="8" customWidth="1"/>
  </cols>
  <sheetData>
    <row r="1" spans="1:4" ht="16.8" customHeight="1" x14ac:dyDescent="0.3">
      <c r="A1" s="13" t="s">
        <v>0</v>
      </c>
      <c r="B1" s="17" t="s">
        <v>1</v>
      </c>
      <c r="C1" s="23" t="s">
        <v>2</v>
      </c>
      <c r="D1" s="13" t="s">
        <v>3</v>
      </c>
    </row>
    <row r="2" spans="1:4" x14ac:dyDescent="0.3">
      <c r="A2">
        <v>1</v>
      </c>
      <c r="B2">
        <v>91629</v>
      </c>
      <c r="C2" s="8" t="s">
        <v>53</v>
      </c>
      <c r="D2" t="s">
        <v>5</v>
      </c>
    </row>
    <row r="3" spans="1:4" ht="30" customHeight="1" x14ac:dyDescent="0.3">
      <c r="A3">
        <v>2</v>
      </c>
      <c r="B3">
        <v>91629</v>
      </c>
      <c r="C3" s="8" t="s">
        <v>23</v>
      </c>
      <c r="D3" t="s">
        <v>5</v>
      </c>
    </row>
    <row r="4" spans="1:4" x14ac:dyDescent="0.3">
      <c r="A4">
        <v>3</v>
      </c>
      <c r="B4">
        <v>91629</v>
      </c>
      <c r="C4" s="8" t="s">
        <v>54</v>
      </c>
      <c r="D4" t="s">
        <v>5</v>
      </c>
    </row>
    <row r="5" spans="1:4" x14ac:dyDescent="0.3">
      <c r="A5">
        <v>4</v>
      </c>
      <c r="B5">
        <v>91629</v>
      </c>
      <c r="C5" s="8" t="s">
        <v>24</v>
      </c>
      <c r="D5" t="s">
        <v>5</v>
      </c>
    </row>
    <row r="6" spans="1:4" ht="43.2" x14ac:dyDescent="0.3">
      <c r="A6">
        <v>5</v>
      </c>
      <c r="B6">
        <v>91629</v>
      </c>
      <c r="C6" s="8" t="s">
        <v>26</v>
      </c>
      <c r="D6" t="s">
        <v>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D9AF-E32B-4C50-887F-C46D65B56088}">
  <sheetPr codeName="Sheet15"/>
  <dimension ref="A1:D6"/>
  <sheetViews>
    <sheetView workbookViewId="0">
      <selection sqref="A1:XFD1"/>
    </sheetView>
  </sheetViews>
  <sheetFormatPr defaultRowHeight="14.4" x14ac:dyDescent="0.3"/>
  <cols>
    <col min="1" max="1" width="5.5546875" customWidth="1"/>
    <col min="3" max="3" width="85.33203125" style="8" customWidth="1"/>
  </cols>
  <sheetData>
    <row r="1" spans="1:4" ht="16.8" customHeight="1" x14ac:dyDescent="0.3">
      <c r="A1" s="13" t="s">
        <v>0</v>
      </c>
      <c r="B1" s="17" t="s">
        <v>1</v>
      </c>
      <c r="C1" s="23" t="s">
        <v>2</v>
      </c>
      <c r="D1" s="13" t="s">
        <v>3</v>
      </c>
    </row>
    <row r="2" spans="1:4" x14ac:dyDescent="0.3">
      <c r="A2">
        <v>1</v>
      </c>
      <c r="B2">
        <v>91746</v>
      </c>
      <c r="C2" s="8" t="s">
        <v>55</v>
      </c>
      <c r="D2" t="s">
        <v>5</v>
      </c>
    </row>
    <row r="3" spans="1:4" ht="28.8" x14ac:dyDescent="0.3">
      <c r="A3">
        <v>2</v>
      </c>
      <c r="B3">
        <v>91746</v>
      </c>
      <c r="C3" s="8" t="s">
        <v>23</v>
      </c>
      <c r="D3" t="s">
        <v>5</v>
      </c>
    </row>
    <row r="4" spans="1:4" x14ac:dyDescent="0.3">
      <c r="A4">
        <v>3</v>
      </c>
      <c r="B4">
        <v>91746</v>
      </c>
      <c r="C4" s="8" t="s">
        <v>56</v>
      </c>
      <c r="D4" t="s">
        <v>5</v>
      </c>
    </row>
    <row r="5" spans="1:4" x14ac:dyDescent="0.3">
      <c r="A5">
        <v>4</v>
      </c>
      <c r="B5">
        <v>91746</v>
      </c>
      <c r="C5" s="8" t="s">
        <v>24</v>
      </c>
      <c r="D5" t="s">
        <v>5</v>
      </c>
    </row>
    <row r="6" spans="1:4" ht="43.2" x14ac:dyDescent="0.3">
      <c r="A6">
        <v>5</v>
      </c>
      <c r="B6">
        <v>91746</v>
      </c>
      <c r="C6" s="8" t="s">
        <v>26</v>
      </c>
      <c r="D6" t="s">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21D9-0962-4BD0-B7DF-CCA824801346}">
  <sheetPr codeName="Sheet16"/>
  <dimension ref="A1:D5"/>
  <sheetViews>
    <sheetView workbookViewId="0">
      <selection sqref="A1:XFD1"/>
    </sheetView>
  </sheetViews>
  <sheetFormatPr defaultRowHeight="14.4" x14ac:dyDescent="0.3"/>
  <cols>
    <col min="3" max="3" width="73.109375" style="8" customWidth="1"/>
  </cols>
  <sheetData>
    <row r="1" spans="1:4" ht="16.8" customHeight="1" x14ac:dyDescent="0.3">
      <c r="A1" s="13" t="s">
        <v>0</v>
      </c>
      <c r="B1" s="17" t="s">
        <v>1</v>
      </c>
      <c r="C1" s="23" t="s">
        <v>2</v>
      </c>
      <c r="D1" s="13" t="s">
        <v>3</v>
      </c>
    </row>
    <row r="2" spans="1:4" ht="28.8" customHeight="1" x14ac:dyDescent="0.3">
      <c r="A2">
        <v>1</v>
      </c>
      <c r="B2">
        <v>92102</v>
      </c>
      <c r="C2" s="8" t="s">
        <v>23</v>
      </c>
      <c r="D2" t="s">
        <v>5</v>
      </c>
    </row>
    <row r="3" spans="1:4" x14ac:dyDescent="0.3">
      <c r="A3">
        <v>2</v>
      </c>
      <c r="B3">
        <v>92102</v>
      </c>
      <c r="C3" s="8" t="s">
        <v>24</v>
      </c>
      <c r="D3" t="s">
        <v>5</v>
      </c>
    </row>
    <row r="4" spans="1:4" x14ac:dyDescent="0.3">
      <c r="A4">
        <v>3</v>
      </c>
      <c r="B4">
        <v>92102</v>
      </c>
      <c r="C4" s="8" t="s">
        <v>57</v>
      </c>
      <c r="D4" t="s">
        <v>5</v>
      </c>
    </row>
    <row r="5" spans="1:4" ht="13.8" customHeight="1" x14ac:dyDescent="0.3">
      <c r="A5">
        <v>4</v>
      </c>
      <c r="B5">
        <v>92102</v>
      </c>
      <c r="C5" s="8" t="s">
        <v>58</v>
      </c>
      <c r="D5" t="s">
        <v>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F00E-F3B7-431F-9318-1D206B32BB04}">
  <sheetPr codeName="Sheet17"/>
  <dimension ref="A1:D4"/>
  <sheetViews>
    <sheetView workbookViewId="0">
      <selection sqref="A1:XFD1"/>
    </sheetView>
  </sheetViews>
  <sheetFormatPr defaultRowHeight="14.4" x14ac:dyDescent="0.3"/>
  <cols>
    <col min="3" max="3" width="82.44140625" style="8" customWidth="1"/>
  </cols>
  <sheetData>
    <row r="1" spans="1:4" ht="16.8" customHeight="1" x14ac:dyDescent="0.3">
      <c r="A1" s="13" t="s">
        <v>0</v>
      </c>
      <c r="B1" s="17" t="s">
        <v>1</v>
      </c>
      <c r="C1" s="23" t="s">
        <v>2</v>
      </c>
      <c r="D1" s="13" t="s">
        <v>3</v>
      </c>
    </row>
    <row r="2" spans="1:4" ht="28.2" customHeight="1" x14ac:dyDescent="0.3">
      <c r="A2">
        <v>1</v>
      </c>
      <c r="B2">
        <v>92215</v>
      </c>
      <c r="C2" s="8" t="s">
        <v>23</v>
      </c>
      <c r="D2" t="s">
        <v>5</v>
      </c>
    </row>
    <row r="3" spans="1:4" x14ac:dyDescent="0.3">
      <c r="A3">
        <v>2</v>
      </c>
      <c r="B3">
        <v>92215</v>
      </c>
      <c r="C3" s="8" t="s">
        <v>24</v>
      </c>
      <c r="D3" t="s">
        <v>5</v>
      </c>
    </row>
    <row r="4" spans="1:4" ht="43.2" x14ac:dyDescent="0.3">
      <c r="A4">
        <v>3</v>
      </c>
      <c r="B4">
        <v>92215</v>
      </c>
      <c r="C4" s="8" t="s">
        <v>26</v>
      </c>
      <c r="D4" t="s">
        <v>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5A893-FBDA-497B-A2E5-FB577E47F7F4}">
  <sheetPr codeName="Sheet18"/>
  <dimension ref="A1:D5"/>
  <sheetViews>
    <sheetView workbookViewId="0">
      <selection sqref="A1:XFD1"/>
    </sheetView>
  </sheetViews>
  <sheetFormatPr defaultRowHeight="14.4" x14ac:dyDescent="0.3"/>
  <cols>
    <col min="3" max="3" width="76.21875" style="8" customWidth="1"/>
  </cols>
  <sheetData>
    <row r="1" spans="1:4" ht="16.8" customHeight="1" x14ac:dyDescent="0.3">
      <c r="A1" s="13" t="s">
        <v>0</v>
      </c>
      <c r="B1" s="17" t="s">
        <v>1</v>
      </c>
      <c r="C1" s="23" t="s">
        <v>2</v>
      </c>
      <c r="D1" s="13" t="s">
        <v>3</v>
      </c>
    </row>
    <row r="2" spans="1:4" x14ac:dyDescent="0.3">
      <c r="A2">
        <v>1</v>
      </c>
      <c r="B2">
        <v>92338</v>
      </c>
      <c r="C2" s="8" t="s">
        <v>28</v>
      </c>
      <c r="D2" t="s">
        <v>5</v>
      </c>
    </row>
    <row r="3" spans="1:4" ht="27.6" customHeight="1" x14ac:dyDescent="0.3">
      <c r="A3">
        <v>2</v>
      </c>
      <c r="B3">
        <v>92338</v>
      </c>
      <c r="C3" s="8" t="s">
        <v>23</v>
      </c>
      <c r="D3" t="s">
        <v>5</v>
      </c>
    </row>
    <row r="4" spans="1:4" x14ac:dyDescent="0.3">
      <c r="A4">
        <v>3</v>
      </c>
      <c r="B4">
        <v>92338</v>
      </c>
      <c r="C4" s="8" t="s">
        <v>24</v>
      </c>
      <c r="D4" t="s">
        <v>5</v>
      </c>
    </row>
    <row r="5" spans="1:4" ht="43.2" x14ac:dyDescent="0.3">
      <c r="A5">
        <v>4</v>
      </c>
      <c r="B5">
        <v>92338</v>
      </c>
      <c r="C5" s="8" t="s">
        <v>26</v>
      </c>
      <c r="D5" t="s">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7E53-1E4C-4BB3-9F42-B83CAABAC704}">
  <sheetPr codeName="Sheet19"/>
  <dimension ref="A1:D5"/>
  <sheetViews>
    <sheetView workbookViewId="0">
      <selection sqref="A1:XFD1"/>
    </sheetView>
  </sheetViews>
  <sheetFormatPr defaultRowHeight="14.4" x14ac:dyDescent="0.3"/>
  <cols>
    <col min="3" max="3" width="78.5546875" style="8" customWidth="1"/>
  </cols>
  <sheetData>
    <row r="1" spans="1:4" ht="16.8" customHeight="1" x14ac:dyDescent="0.3">
      <c r="A1" s="13" t="s">
        <v>0</v>
      </c>
      <c r="B1" s="17" t="s">
        <v>1</v>
      </c>
      <c r="C1" s="23" t="s">
        <v>2</v>
      </c>
      <c r="D1" s="13" t="s">
        <v>3</v>
      </c>
    </row>
    <row r="2" spans="1:4" x14ac:dyDescent="0.3">
      <c r="A2">
        <v>1</v>
      </c>
      <c r="B2">
        <v>92451</v>
      </c>
      <c r="C2" s="8" t="s">
        <v>32</v>
      </c>
      <c r="D2" t="s">
        <v>5</v>
      </c>
    </row>
    <row r="3" spans="1:4" ht="31.2" customHeight="1" x14ac:dyDescent="0.3">
      <c r="A3">
        <v>2</v>
      </c>
      <c r="B3">
        <v>92451</v>
      </c>
      <c r="C3" s="8" t="s">
        <v>23</v>
      </c>
      <c r="D3" t="s">
        <v>5</v>
      </c>
    </row>
    <row r="4" spans="1:4" x14ac:dyDescent="0.3">
      <c r="A4">
        <v>3</v>
      </c>
      <c r="B4">
        <v>92451</v>
      </c>
      <c r="C4" s="8" t="s">
        <v>24</v>
      </c>
      <c r="D4" t="s">
        <v>5</v>
      </c>
    </row>
    <row r="5" spans="1:4" ht="43.8" customHeight="1" x14ac:dyDescent="0.3">
      <c r="A5">
        <v>4</v>
      </c>
      <c r="B5">
        <v>92451</v>
      </c>
      <c r="C5" s="8" t="s">
        <v>26</v>
      </c>
      <c r="D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7203-8156-4998-9114-23E264EC2B73}">
  <dimension ref="A1:F39"/>
  <sheetViews>
    <sheetView topLeftCell="A9" workbookViewId="0">
      <selection activeCell="I28" sqref="I28"/>
    </sheetView>
  </sheetViews>
  <sheetFormatPr defaultRowHeight="12" x14ac:dyDescent="0.25"/>
  <cols>
    <col min="1" max="1" width="14.44140625" style="31" bestFit="1" customWidth="1"/>
    <col min="2" max="2" width="19.6640625" style="31" bestFit="1" customWidth="1"/>
    <col min="3" max="3" width="8" style="31" bestFit="1" customWidth="1"/>
    <col min="4" max="4" width="7.77734375" style="31" bestFit="1" customWidth="1"/>
    <col min="5" max="5" width="10.5546875" style="31" bestFit="1" customWidth="1"/>
    <col min="6" max="6" width="7.33203125" style="32" customWidth="1"/>
    <col min="7" max="16384" width="8.88671875" style="31"/>
  </cols>
  <sheetData>
    <row r="1" spans="1:6" x14ac:dyDescent="0.25">
      <c r="A1" s="31" t="s">
        <v>91</v>
      </c>
      <c r="B1" s="31" t="s">
        <v>9697</v>
      </c>
      <c r="C1" s="31" t="s">
        <v>9698</v>
      </c>
      <c r="D1" s="31" t="s">
        <v>9699</v>
      </c>
      <c r="E1" s="31" t="s">
        <v>9700</v>
      </c>
      <c r="F1" s="32" t="s">
        <v>9701</v>
      </c>
    </row>
    <row r="2" spans="1:6" x14ac:dyDescent="0.25">
      <c r="A2" s="31" t="s">
        <v>102</v>
      </c>
      <c r="B2" s="31" t="s">
        <v>9702</v>
      </c>
      <c r="D2" s="31" t="s">
        <v>9703</v>
      </c>
      <c r="E2" s="31" t="s">
        <v>9704</v>
      </c>
      <c r="F2" s="32">
        <v>36426</v>
      </c>
    </row>
    <row r="3" spans="1:6" x14ac:dyDescent="0.25">
      <c r="A3" s="31" t="s">
        <v>9705</v>
      </c>
      <c r="B3" s="31" t="s">
        <v>9706</v>
      </c>
      <c r="C3" s="31" t="s">
        <v>9707</v>
      </c>
      <c r="D3" s="31" t="s">
        <v>9708</v>
      </c>
      <c r="E3" s="31" t="s">
        <v>9709</v>
      </c>
      <c r="F3" s="32">
        <v>85043</v>
      </c>
    </row>
    <row r="4" spans="1:6" x14ac:dyDescent="0.25">
      <c r="A4" s="31" t="s">
        <v>9710</v>
      </c>
      <c r="B4" s="31" t="s">
        <v>9711</v>
      </c>
      <c r="C4" s="31" t="s">
        <v>9712</v>
      </c>
      <c r="D4" s="31" t="s">
        <v>9713</v>
      </c>
      <c r="E4" s="31" t="s">
        <v>9714</v>
      </c>
      <c r="F4" s="32">
        <v>72758</v>
      </c>
    </row>
    <row r="5" spans="1:6" x14ac:dyDescent="0.25">
      <c r="A5" s="31" t="s">
        <v>9715</v>
      </c>
      <c r="B5" s="31" t="s">
        <v>9716</v>
      </c>
      <c r="C5" s="31" t="s">
        <v>9717</v>
      </c>
      <c r="D5" s="31" t="s">
        <v>9718</v>
      </c>
      <c r="E5" s="31" t="s">
        <v>9719</v>
      </c>
      <c r="F5" s="32">
        <v>81505</v>
      </c>
    </row>
    <row r="6" spans="1:6" x14ac:dyDescent="0.25">
      <c r="A6" s="31" t="s">
        <v>9720</v>
      </c>
      <c r="B6" s="31" t="s">
        <v>9721</v>
      </c>
      <c r="C6" s="31" t="s">
        <v>9722</v>
      </c>
      <c r="D6" s="31" t="s">
        <v>9723</v>
      </c>
      <c r="E6" s="31" t="s">
        <v>9724</v>
      </c>
      <c r="F6" s="32">
        <v>6415</v>
      </c>
    </row>
    <row r="7" spans="1:6" x14ac:dyDescent="0.25">
      <c r="A7" s="31" t="s">
        <v>9725</v>
      </c>
      <c r="B7" s="31" t="s">
        <v>9726</v>
      </c>
      <c r="D7" s="31" t="s">
        <v>9727</v>
      </c>
      <c r="E7" s="31" t="s">
        <v>9728</v>
      </c>
      <c r="F7" s="32">
        <v>19702</v>
      </c>
    </row>
    <row r="8" spans="1:6" x14ac:dyDescent="0.25">
      <c r="A8" s="31" t="s">
        <v>9729</v>
      </c>
      <c r="B8" s="31" t="s">
        <v>9730</v>
      </c>
      <c r="D8" s="31" t="s">
        <v>9714</v>
      </c>
      <c r="E8" s="31" t="s">
        <v>9731</v>
      </c>
      <c r="F8" s="32">
        <v>20015</v>
      </c>
    </row>
    <row r="9" spans="1:6" x14ac:dyDescent="0.25">
      <c r="A9" s="31" t="s">
        <v>99</v>
      </c>
      <c r="B9" s="31" t="s">
        <v>9732</v>
      </c>
      <c r="D9" s="31" t="s">
        <v>9733</v>
      </c>
      <c r="E9" s="31" t="s">
        <v>9704</v>
      </c>
      <c r="F9" s="32">
        <v>32504</v>
      </c>
    </row>
    <row r="10" spans="1:6" x14ac:dyDescent="0.25">
      <c r="A10" s="31" t="s">
        <v>104</v>
      </c>
      <c r="B10" s="31" t="s">
        <v>9734</v>
      </c>
      <c r="C10" s="31" t="s">
        <v>9735</v>
      </c>
      <c r="D10" s="31" t="s">
        <v>9736</v>
      </c>
      <c r="E10" s="31" t="s">
        <v>9737</v>
      </c>
      <c r="F10" s="32">
        <v>30062</v>
      </c>
    </row>
    <row r="11" spans="1:6" x14ac:dyDescent="0.25">
      <c r="A11" s="31" t="s">
        <v>9738</v>
      </c>
      <c r="B11" s="31" t="s">
        <v>9739</v>
      </c>
      <c r="C11" s="31" t="s">
        <v>9740</v>
      </c>
      <c r="D11" s="31" t="s">
        <v>9741</v>
      </c>
      <c r="E11" s="31" t="s">
        <v>9742</v>
      </c>
      <c r="F11" s="32">
        <v>8383</v>
      </c>
    </row>
    <row r="12" spans="1:6" x14ac:dyDescent="0.25">
      <c r="A12" s="31" t="s">
        <v>9743</v>
      </c>
      <c r="B12" s="31" t="s">
        <v>9744</v>
      </c>
      <c r="D12" s="31" t="s">
        <v>9745</v>
      </c>
      <c r="E12" s="31" t="s">
        <v>9746</v>
      </c>
      <c r="F12" s="32">
        <v>61108</v>
      </c>
    </row>
    <row r="13" spans="1:6" x14ac:dyDescent="0.25">
      <c r="A13" s="31" t="s">
        <v>9747</v>
      </c>
      <c r="B13" s="31" t="s">
        <v>9748</v>
      </c>
      <c r="D13" s="31" t="s">
        <v>9749</v>
      </c>
      <c r="E13" s="31" t="s">
        <v>9750</v>
      </c>
      <c r="F13" s="32">
        <v>47404</v>
      </c>
    </row>
    <row r="14" spans="1:6" x14ac:dyDescent="0.25">
      <c r="A14" s="31" t="s">
        <v>9751</v>
      </c>
      <c r="B14" s="31" t="s">
        <v>9752</v>
      </c>
      <c r="D14" s="31" t="s">
        <v>9753</v>
      </c>
      <c r="E14" s="31" t="s">
        <v>9754</v>
      </c>
      <c r="F14" s="32">
        <v>50125</v>
      </c>
    </row>
    <row r="15" spans="1:6" x14ac:dyDescent="0.25">
      <c r="A15" s="31" t="s">
        <v>9755</v>
      </c>
      <c r="B15" s="31" t="s">
        <v>9756</v>
      </c>
      <c r="C15" s="31" t="s">
        <v>9757</v>
      </c>
      <c r="D15" s="31" t="s">
        <v>9758</v>
      </c>
      <c r="E15" s="31" t="s">
        <v>9759</v>
      </c>
      <c r="F15" s="32">
        <v>66502</v>
      </c>
    </row>
    <row r="16" spans="1:6" x14ac:dyDescent="0.25">
      <c r="A16" s="31" t="s">
        <v>9760</v>
      </c>
      <c r="B16" s="31" t="s">
        <v>9761</v>
      </c>
      <c r="D16" s="31" t="s">
        <v>9762</v>
      </c>
      <c r="E16" s="31" t="s">
        <v>9763</v>
      </c>
      <c r="F16" s="32">
        <v>41042</v>
      </c>
    </row>
    <row r="17" spans="1:6" x14ac:dyDescent="0.25">
      <c r="A17" s="31" t="s">
        <v>9764</v>
      </c>
      <c r="B17" s="31" t="s">
        <v>9765</v>
      </c>
      <c r="D17" s="31" t="s">
        <v>9766</v>
      </c>
      <c r="E17" s="31" t="s">
        <v>9767</v>
      </c>
      <c r="F17" s="32">
        <v>70065</v>
      </c>
    </row>
    <row r="18" spans="1:6" x14ac:dyDescent="0.25">
      <c r="A18" s="31" t="s">
        <v>9768</v>
      </c>
      <c r="B18" s="31" t="s">
        <v>9769</v>
      </c>
      <c r="D18" s="31" t="s">
        <v>9770</v>
      </c>
      <c r="E18" s="31" t="s">
        <v>9771</v>
      </c>
      <c r="F18" s="32">
        <v>21401</v>
      </c>
    </row>
    <row r="19" spans="1:6" x14ac:dyDescent="0.25">
      <c r="A19" s="31" t="s">
        <v>9772</v>
      </c>
      <c r="B19" s="31" t="s">
        <v>9773</v>
      </c>
      <c r="D19" s="31" t="s">
        <v>9774</v>
      </c>
      <c r="E19" s="31" t="s">
        <v>9775</v>
      </c>
      <c r="F19" s="32">
        <v>48226</v>
      </c>
    </row>
    <row r="20" spans="1:6" x14ac:dyDescent="0.25">
      <c r="A20" s="31" t="s">
        <v>9776</v>
      </c>
      <c r="B20" s="31" t="s">
        <v>9777</v>
      </c>
      <c r="C20" s="31" t="s">
        <v>9778</v>
      </c>
      <c r="D20" s="31" t="s">
        <v>9779</v>
      </c>
      <c r="E20" s="31" t="s">
        <v>9780</v>
      </c>
      <c r="F20" s="32">
        <v>39301</v>
      </c>
    </row>
    <row r="21" spans="1:6" x14ac:dyDescent="0.25">
      <c r="A21" s="31" t="s">
        <v>9781</v>
      </c>
      <c r="B21" s="31" t="s">
        <v>9782</v>
      </c>
      <c r="C21" s="31" t="s">
        <v>9783</v>
      </c>
      <c r="D21" s="31" t="s">
        <v>9784</v>
      </c>
      <c r="E21" s="31" t="s">
        <v>9785</v>
      </c>
      <c r="F21" s="32">
        <v>64057</v>
      </c>
    </row>
    <row r="22" spans="1:6" x14ac:dyDescent="0.25">
      <c r="A22" s="31" t="s">
        <v>9786</v>
      </c>
      <c r="B22" s="31" t="s">
        <v>9787</v>
      </c>
      <c r="D22" s="31" t="s">
        <v>9788</v>
      </c>
      <c r="F22" s="32">
        <v>59221</v>
      </c>
    </row>
    <row r="23" spans="1:6" x14ac:dyDescent="0.25">
      <c r="A23" s="31" t="s">
        <v>9789</v>
      </c>
      <c r="B23" s="31" t="s">
        <v>9790</v>
      </c>
      <c r="C23" s="31" t="s">
        <v>9791</v>
      </c>
      <c r="D23" s="31" t="s">
        <v>9792</v>
      </c>
      <c r="F23" s="32">
        <v>68118</v>
      </c>
    </row>
    <row r="24" spans="1:6" x14ac:dyDescent="0.25">
      <c r="A24" s="31" t="s">
        <v>9793</v>
      </c>
      <c r="B24" s="31" t="s">
        <v>9794</v>
      </c>
      <c r="D24" s="31" t="s">
        <v>9795</v>
      </c>
      <c r="E24" s="31" t="s">
        <v>9796</v>
      </c>
      <c r="F24" s="32">
        <v>89502</v>
      </c>
    </row>
    <row r="25" spans="1:6" x14ac:dyDescent="0.25">
      <c r="A25" s="31" t="s">
        <v>9797</v>
      </c>
      <c r="B25" s="31" t="s">
        <v>9798</v>
      </c>
      <c r="D25" s="31" t="s">
        <v>9799</v>
      </c>
      <c r="E25" s="31" t="s">
        <v>9800</v>
      </c>
      <c r="F25" s="32">
        <v>8034</v>
      </c>
    </row>
    <row r="26" spans="1:6" x14ac:dyDescent="0.25">
      <c r="A26" s="31" t="s">
        <v>9801</v>
      </c>
      <c r="B26" s="31" t="s">
        <v>9802</v>
      </c>
      <c r="D26" s="31" t="s">
        <v>9803</v>
      </c>
      <c r="E26" s="31" t="s">
        <v>9804</v>
      </c>
      <c r="F26" s="32">
        <v>8816</v>
      </c>
    </row>
    <row r="27" spans="1:6" x14ac:dyDescent="0.25">
      <c r="A27" s="31" t="s">
        <v>9805</v>
      </c>
      <c r="B27" s="31" t="s">
        <v>9806</v>
      </c>
      <c r="C27" s="31" t="s">
        <v>9807</v>
      </c>
      <c r="D27" s="31" t="s">
        <v>9808</v>
      </c>
      <c r="F27" s="32">
        <v>88011</v>
      </c>
    </row>
    <row r="28" spans="1:6" x14ac:dyDescent="0.25">
      <c r="A28" s="31" t="s">
        <v>106</v>
      </c>
      <c r="B28" s="31" t="s">
        <v>9809</v>
      </c>
      <c r="C28" s="31" t="s">
        <v>9810</v>
      </c>
      <c r="D28" s="31" t="s">
        <v>9811</v>
      </c>
      <c r="E28" s="31" t="s">
        <v>9812</v>
      </c>
      <c r="F28" s="32">
        <v>27529</v>
      </c>
    </row>
    <row r="29" spans="1:6" x14ac:dyDescent="0.25">
      <c r="A29" s="31" t="s">
        <v>9813</v>
      </c>
      <c r="B29" s="31" t="s">
        <v>9814</v>
      </c>
      <c r="D29" s="31" t="s">
        <v>9815</v>
      </c>
      <c r="F29" s="32">
        <v>73110</v>
      </c>
    </row>
    <row r="30" spans="1:6" x14ac:dyDescent="0.25">
      <c r="A30" s="31" t="s">
        <v>9816</v>
      </c>
      <c r="B30" s="31" t="s">
        <v>9817</v>
      </c>
      <c r="C30" s="31" t="s">
        <v>9818</v>
      </c>
      <c r="D30" s="31" t="s">
        <v>9819</v>
      </c>
      <c r="E30" s="31" t="s">
        <v>9785</v>
      </c>
      <c r="F30" s="32">
        <v>97501</v>
      </c>
    </row>
    <row r="31" spans="1:6" x14ac:dyDescent="0.25">
      <c r="A31" s="31" t="s">
        <v>9820</v>
      </c>
      <c r="B31" s="31" t="s">
        <v>9821</v>
      </c>
      <c r="D31" s="31" t="s">
        <v>9822</v>
      </c>
      <c r="E31" s="31" t="s">
        <v>9823</v>
      </c>
      <c r="F31" s="32">
        <v>16001</v>
      </c>
    </row>
    <row r="32" spans="1:6" x14ac:dyDescent="0.25">
      <c r="A32" s="31" t="s">
        <v>9824</v>
      </c>
      <c r="B32" s="31" t="s">
        <v>9825</v>
      </c>
      <c r="D32" s="31" t="s">
        <v>9826</v>
      </c>
      <c r="E32" s="31" t="s">
        <v>9827</v>
      </c>
      <c r="F32" s="32">
        <v>2910</v>
      </c>
    </row>
    <row r="33" spans="1:6" x14ac:dyDescent="0.25">
      <c r="A33" s="31" t="s">
        <v>107</v>
      </c>
      <c r="B33" s="31" t="s">
        <v>9828</v>
      </c>
      <c r="D33" s="31" t="s">
        <v>9829</v>
      </c>
      <c r="E33" s="31" t="s">
        <v>9830</v>
      </c>
      <c r="F33" s="32">
        <v>29406</v>
      </c>
    </row>
    <row r="34" spans="1:6" x14ac:dyDescent="0.25">
      <c r="A34" s="31" t="s">
        <v>9831</v>
      </c>
      <c r="B34" s="31" t="s">
        <v>9832</v>
      </c>
      <c r="D34" s="31" t="s">
        <v>9833</v>
      </c>
      <c r="F34" s="32">
        <v>57042</v>
      </c>
    </row>
    <row r="35" spans="1:6" x14ac:dyDescent="0.25">
      <c r="A35" s="31" t="s">
        <v>9834</v>
      </c>
      <c r="B35" s="31" t="s">
        <v>9835</v>
      </c>
      <c r="D35" s="31" t="s">
        <v>9836</v>
      </c>
      <c r="E35" s="31" t="s">
        <v>9837</v>
      </c>
      <c r="F35" s="32">
        <v>37421</v>
      </c>
    </row>
    <row r="36" spans="1:6" x14ac:dyDescent="0.25">
      <c r="A36" s="31" t="s">
        <v>95</v>
      </c>
      <c r="B36" s="31" t="s">
        <v>9838</v>
      </c>
      <c r="D36" s="31" t="s">
        <v>9839</v>
      </c>
      <c r="E36" s="31" t="s">
        <v>9840</v>
      </c>
      <c r="F36" s="32">
        <v>78229</v>
      </c>
    </row>
    <row r="37" spans="1:6" x14ac:dyDescent="0.25">
      <c r="A37" s="31" t="s">
        <v>9841</v>
      </c>
      <c r="B37" s="31" t="s">
        <v>9842</v>
      </c>
      <c r="D37" s="31" t="s">
        <v>9843</v>
      </c>
      <c r="F37" s="32">
        <v>84095</v>
      </c>
    </row>
    <row r="38" spans="1:6" x14ac:dyDescent="0.25">
      <c r="A38" s="31" t="s">
        <v>9844</v>
      </c>
      <c r="B38" s="31" t="s">
        <v>9845</v>
      </c>
      <c r="D38" s="31" t="s">
        <v>9846</v>
      </c>
      <c r="E38" s="31" t="s">
        <v>10217</v>
      </c>
      <c r="F38" s="32">
        <v>23225</v>
      </c>
    </row>
    <row r="39" spans="1:6" x14ac:dyDescent="0.25">
      <c r="A39" s="31" t="s">
        <v>9847</v>
      </c>
      <c r="B39" s="31" t="s">
        <v>9848</v>
      </c>
      <c r="D39" s="31" t="s">
        <v>9849</v>
      </c>
      <c r="F39" s="32">
        <v>53220</v>
      </c>
    </row>
  </sheetData>
  <autoFilter ref="A1:F39" xr:uid="{00000000-0001-0000-0200-000000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3CC1-6379-4526-A64A-84C6D9D6D959}">
  <sheetPr codeName="Sheet20"/>
  <dimension ref="A1:D6"/>
  <sheetViews>
    <sheetView workbookViewId="0">
      <selection activeCell="C17" sqref="C17"/>
    </sheetView>
  </sheetViews>
  <sheetFormatPr defaultRowHeight="14.4" x14ac:dyDescent="0.3"/>
  <cols>
    <col min="3" max="3" width="79.88671875" style="8" customWidth="1"/>
  </cols>
  <sheetData>
    <row r="1" spans="1:4" ht="16.8" customHeight="1" x14ac:dyDescent="0.3">
      <c r="A1" s="13" t="s">
        <v>0</v>
      </c>
      <c r="B1" s="17" t="s">
        <v>1</v>
      </c>
      <c r="C1" s="23" t="s">
        <v>2</v>
      </c>
      <c r="D1" s="13" t="s">
        <v>3</v>
      </c>
    </row>
    <row r="2" spans="1:4" ht="28.8" x14ac:dyDescent="0.3">
      <c r="A2">
        <v>1</v>
      </c>
      <c r="B2">
        <v>92478</v>
      </c>
      <c r="C2" s="8" t="s">
        <v>59</v>
      </c>
      <c r="D2" t="s">
        <v>5</v>
      </c>
    </row>
    <row r="3" spans="1:4" x14ac:dyDescent="0.3">
      <c r="A3">
        <v>2</v>
      </c>
      <c r="B3">
        <v>92478</v>
      </c>
      <c r="C3" s="8" t="s">
        <v>60</v>
      </c>
      <c r="D3" t="s">
        <v>5</v>
      </c>
    </row>
    <row r="4" spans="1:4" ht="28.8" x14ac:dyDescent="0.3">
      <c r="A4">
        <v>3</v>
      </c>
      <c r="B4">
        <v>92478</v>
      </c>
      <c r="C4" s="8" t="s">
        <v>23</v>
      </c>
      <c r="D4" t="s">
        <v>5</v>
      </c>
    </row>
    <row r="5" spans="1:4" x14ac:dyDescent="0.3">
      <c r="A5">
        <v>4</v>
      </c>
      <c r="B5">
        <v>92478</v>
      </c>
      <c r="C5" s="8" t="s">
        <v>24</v>
      </c>
      <c r="D5" t="s">
        <v>5</v>
      </c>
    </row>
    <row r="6" spans="1:4" ht="43.2" x14ac:dyDescent="0.3">
      <c r="A6">
        <v>5</v>
      </c>
      <c r="B6">
        <v>92478</v>
      </c>
      <c r="C6" s="8" t="s">
        <v>26</v>
      </c>
      <c r="D6" t="s">
        <v>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E53-4002-4C35-A1BC-0A892BE3F741}">
  <sheetPr codeName="Sheet21"/>
  <dimension ref="A1:D6"/>
  <sheetViews>
    <sheetView workbookViewId="0">
      <selection sqref="A1:XFD1"/>
    </sheetView>
  </sheetViews>
  <sheetFormatPr defaultRowHeight="14.4" x14ac:dyDescent="0.3"/>
  <cols>
    <col min="1" max="1" width="5.5546875" customWidth="1"/>
    <col min="2" max="2" width="9.44140625" customWidth="1"/>
    <col min="3" max="3" width="77.44140625" customWidth="1"/>
  </cols>
  <sheetData>
    <row r="1" spans="1:4" ht="16.8" customHeight="1" x14ac:dyDescent="0.3">
      <c r="A1" s="13" t="s">
        <v>0</v>
      </c>
      <c r="B1" s="17" t="s">
        <v>1</v>
      </c>
      <c r="C1" s="23" t="s">
        <v>2</v>
      </c>
      <c r="D1" s="13" t="s">
        <v>3</v>
      </c>
    </row>
    <row r="2" spans="1:4" x14ac:dyDescent="0.3">
      <c r="A2">
        <v>1</v>
      </c>
      <c r="B2">
        <v>94007</v>
      </c>
      <c r="C2" s="8" t="s">
        <v>61</v>
      </c>
      <c r="D2" t="s">
        <v>5</v>
      </c>
    </row>
    <row r="3" spans="1:4" ht="28.8" x14ac:dyDescent="0.3">
      <c r="A3">
        <v>2</v>
      </c>
      <c r="B3">
        <v>94007</v>
      </c>
      <c r="C3" s="8" t="s">
        <v>23</v>
      </c>
      <c r="D3" t="s">
        <v>5</v>
      </c>
    </row>
    <row r="4" spans="1:4" x14ac:dyDescent="0.3">
      <c r="A4">
        <v>3</v>
      </c>
      <c r="B4">
        <v>94007</v>
      </c>
      <c r="C4" s="8" t="s">
        <v>62</v>
      </c>
      <c r="D4" t="s">
        <v>5</v>
      </c>
    </row>
    <row r="5" spans="1:4" x14ac:dyDescent="0.3">
      <c r="A5">
        <v>4</v>
      </c>
      <c r="B5">
        <v>94007</v>
      </c>
      <c r="C5" s="8" t="s">
        <v>24</v>
      </c>
      <c r="D5" t="s">
        <v>5</v>
      </c>
    </row>
    <row r="6" spans="1:4" ht="43.2" x14ac:dyDescent="0.3">
      <c r="A6">
        <v>5</v>
      </c>
      <c r="B6">
        <v>94007</v>
      </c>
      <c r="C6" s="8" t="s">
        <v>26</v>
      </c>
      <c r="D6" t="s">
        <v>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84F0-8C42-413C-B069-9D3CCC325AE8}">
  <sheetPr codeName="Sheet22"/>
  <dimension ref="A1:D7"/>
  <sheetViews>
    <sheetView workbookViewId="0">
      <selection sqref="A1:XFD1"/>
    </sheetView>
  </sheetViews>
  <sheetFormatPr defaultRowHeight="14.4" x14ac:dyDescent="0.3"/>
  <cols>
    <col min="1" max="1" width="5.5546875" customWidth="1"/>
    <col min="2" max="2" width="10.44140625" customWidth="1"/>
    <col min="3" max="3" width="83.88671875" style="8" customWidth="1"/>
  </cols>
  <sheetData>
    <row r="1" spans="1:4" ht="16.8" customHeight="1" x14ac:dyDescent="0.3">
      <c r="A1" s="13" t="s">
        <v>0</v>
      </c>
      <c r="B1" s="17" t="s">
        <v>1</v>
      </c>
      <c r="C1" s="23" t="s">
        <v>2</v>
      </c>
      <c r="D1" s="13" t="s">
        <v>3</v>
      </c>
    </row>
    <row r="2" spans="1:4" ht="17.399999999999999" customHeight="1" x14ac:dyDescent="0.3">
      <c r="A2">
        <v>1</v>
      </c>
      <c r="B2">
        <v>94276</v>
      </c>
      <c r="C2" s="8" t="s">
        <v>29</v>
      </c>
      <c r="D2" t="s">
        <v>5</v>
      </c>
    </row>
    <row r="3" spans="1:4" x14ac:dyDescent="0.3">
      <c r="A3">
        <v>2</v>
      </c>
      <c r="B3">
        <v>94276</v>
      </c>
      <c r="C3" s="8" t="s">
        <v>30</v>
      </c>
      <c r="D3" t="s">
        <v>5</v>
      </c>
    </row>
    <row r="4" spans="1:4" x14ac:dyDescent="0.3">
      <c r="A4">
        <v>3</v>
      </c>
      <c r="B4">
        <v>94276</v>
      </c>
      <c r="C4" s="8" t="s">
        <v>63</v>
      </c>
      <c r="D4" t="s">
        <v>5</v>
      </c>
    </row>
    <row r="5" spans="1:4" x14ac:dyDescent="0.3">
      <c r="A5">
        <v>4</v>
      </c>
      <c r="B5">
        <v>94276</v>
      </c>
      <c r="C5" s="8" t="s">
        <v>42</v>
      </c>
      <c r="D5" t="s">
        <v>5</v>
      </c>
    </row>
    <row r="6" spans="1:4" ht="28.8" x14ac:dyDescent="0.3">
      <c r="A6">
        <v>5</v>
      </c>
      <c r="B6">
        <v>94276</v>
      </c>
      <c r="C6" s="8" t="s">
        <v>23</v>
      </c>
      <c r="D6" t="s">
        <v>5</v>
      </c>
    </row>
    <row r="7" spans="1:4" x14ac:dyDescent="0.3">
      <c r="A7">
        <v>6</v>
      </c>
      <c r="B7">
        <v>94276</v>
      </c>
      <c r="C7" s="8" t="s">
        <v>24</v>
      </c>
      <c r="D7"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97CD-3039-438E-91A4-09409F6A43EB}">
  <sheetPr codeName="Sheet23"/>
  <dimension ref="A1:D5"/>
  <sheetViews>
    <sheetView workbookViewId="0">
      <selection sqref="A1:XFD1"/>
    </sheetView>
  </sheetViews>
  <sheetFormatPr defaultRowHeight="14.4" x14ac:dyDescent="0.3"/>
  <cols>
    <col min="1" max="1" width="5.44140625" customWidth="1"/>
    <col min="2" max="2" width="9.44140625" customWidth="1"/>
    <col min="3" max="3" width="82" style="8" customWidth="1"/>
  </cols>
  <sheetData>
    <row r="1" spans="1:4" ht="16.8" customHeight="1" x14ac:dyDescent="0.3">
      <c r="A1" s="13" t="s">
        <v>0</v>
      </c>
      <c r="B1" s="17" t="s">
        <v>1</v>
      </c>
      <c r="C1" s="23" t="s">
        <v>2</v>
      </c>
      <c r="D1" s="13" t="s">
        <v>3</v>
      </c>
    </row>
    <row r="2" spans="1:4" ht="28.8" x14ac:dyDescent="0.3">
      <c r="A2">
        <v>1</v>
      </c>
      <c r="B2">
        <v>94304</v>
      </c>
      <c r="C2" s="8" t="s">
        <v>23</v>
      </c>
      <c r="D2" t="s">
        <v>5</v>
      </c>
    </row>
    <row r="3" spans="1:4" x14ac:dyDescent="0.3">
      <c r="A3">
        <v>2</v>
      </c>
      <c r="B3">
        <v>94304</v>
      </c>
      <c r="C3" s="8" t="s">
        <v>24</v>
      </c>
      <c r="D3" t="s">
        <v>5</v>
      </c>
    </row>
    <row r="4" spans="1:4" ht="15.6" customHeight="1" x14ac:dyDescent="0.3">
      <c r="A4">
        <v>3</v>
      </c>
      <c r="B4">
        <v>94304</v>
      </c>
      <c r="C4" s="8" t="s">
        <v>64</v>
      </c>
      <c r="D4" t="s">
        <v>5</v>
      </c>
    </row>
    <row r="5" spans="1:4" x14ac:dyDescent="0.3">
      <c r="A5">
        <v>4</v>
      </c>
      <c r="B5">
        <v>94304</v>
      </c>
      <c r="C5" s="8" t="s">
        <v>65</v>
      </c>
      <c r="D5" t="s">
        <v>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312-0A3D-4E58-971E-4E6DE96B9F14}">
  <dimension ref="A1:D7"/>
  <sheetViews>
    <sheetView workbookViewId="0">
      <selection sqref="A1:XFD1"/>
    </sheetView>
  </sheetViews>
  <sheetFormatPr defaultRowHeight="14.4" x14ac:dyDescent="0.3"/>
  <cols>
    <col min="1" max="1" width="5.6640625" customWidth="1"/>
    <col min="3" max="3" width="78.109375" style="8" customWidth="1"/>
  </cols>
  <sheetData>
    <row r="1" spans="1:4" ht="16.8" customHeight="1" x14ac:dyDescent="0.3">
      <c r="A1" s="13" t="s">
        <v>0</v>
      </c>
      <c r="B1" s="17" t="s">
        <v>1</v>
      </c>
      <c r="C1" s="23" t="s">
        <v>2</v>
      </c>
      <c r="D1" s="13" t="s">
        <v>3</v>
      </c>
    </row>
    <row r="2" spans="1:4" ht="28.8" x14ac:dyDescent="0.3">
      <c r="A2">
        <v>1</v>
      </c>
      <c r="B2">
        <v>94569</v>
      </c>
      <c r="C2" s="8" t="s">
        <v>31</v>
      </c>
      <c r="D2" t="s">
        <v>5</v>
      </c>
    </row>
    <row r="3" spans="1:4" x14ac:dyDescent="0.3">
      <c r="A3">
        <v>2</v>
      </c>
      <c r="B3">
        <v>94569</v>
      </c>
      <c r="C3" s="8" t="s">
        <v>66</v>
      </c>
      <c r="D3" t="s">
        <v>5</v>
      </c>
    </row>
    <row r="4" spans="1:4" ht="28.8" x14ac:dyDescent="0.3">
      <c r="A4">
        <v>3</v>
      </c>
      <c r="B4">
        <v>94569</v>
      </c>
      <c r="C4" s="8" t="s">
        <v>67</v>
      </c>
      <c r="D4" t="s">
        <v>5</v>
      </c>
    </row>
    <row r="5" spans="1:4" ht="30.6" customHeight="1" x14ac:dyDescent="0.3">
      <c r="A5">
        <v>4</v>
      </c>
      <c r="B5">
        <v>94569</v>
      </c>
      <c r="C5" s="8" t="s">
        <v>23</v>
      </c>
      <c r="D5" t="s">
        <v>5</v>
      </c>
    </row>
    <row r="6" spans="1:4" x14ac:dyDescent="0.3">
      <c r="A6">
        <v>5</v>
      </c>
      <c r="B6">
        <v>94569</v>
      </c>
      <c r="C6" s="8" t="s">
        <v>24</v>
      </c>
      <c r="D6" t="s">
        <v>5</v>
      </c>
    </row>
    <row r="7" spans="1:4" ht="43.2" x14ac:dyDescent="0.3">
      <c r="A7">
        <v>6</v>
      </c>
      <c r="B7">
        <v>94569</v>
      </c>
      <c r="C7" s="8" t="s">
        <v>26</v>
      </c>
      <c r="D7" t="s">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3B1F-A579-4A65-B36B-78152E380507}">
  <sheetPr codeName="Sheet24"/>
  <dimension ref="A1:D5"/>
  <sheetViews>
    <sheetView workbookViewId="0">
      <selection sqref="A1:XFD1"/>
    </sheetView>
  </sheetViews>
  <sheetFormatPr defaultRowHeight="14.4" x14ac:dyDescent="0.3"/>
  <cols>
    <col min="1" max="1" width="5.33203125" customWidth="1"/>
    <col min="2" max="2" width="10.5546875" customWidth="1"/>
    <col min="3" max="3" width="90.5546875" style="8" customWidth="1"/>
  </cols>
  <sheetData>
    <row r="1" spans="1:4" ht="16.8" customHeight="1" x14ac:dyDescent="0.3">
      <c r="A1" s="13" t="s">
        <v>0</v>
      </c>
      <c r="B1" s="17" t="s">
        <v>1</v>
      </c>
      <c r="C1" s="23" t="s">
        <v>2</v>
      </c>
      <c r="D1" s="13" t="s">
        <v>3</v>
      </c>
    </row>
    <row r="2" spans="1:4" ht="43.2" x14ac:dyDescent="0.3">
      <c r="A2">
        <v>1</v>
      </c>
      <c r="B2">
        <v>95124</v>
      </c>
      <c r="C2" s="8" t="s">
        <v>68</v>
      </c>
      <c r="D2" t="s">
        <v>5</v>
      </c>
    </row>
    <row r="3" spans="1:4" ht="28.8" x14ac:dyDescent="0.3">
      <c r="A3">
        <v>2</v>
      </c>
      <c r="B3">
        <v>95124</v>
      </c>
      <c r="C3" s="8" t="s">
        <v>23</v>
      </c>
      <c r="D3" t="s">
        <v>5</v>
      </c>
    </row>
    <row r="4" spans="1:4" x14ac:dyDescent="0.3">
      <c r="A4">
        <v>3</v>
      </c>
      <c r="B4">
        <v>95124</v>
      </c>
      <c r="C4" s="8" t="s">
        <v>24</v>
      </c>
      <c r="D4" t="s">
        <v>5</v>
      </c>
    </row>
    <row r="5" spans="1:4" ht="33.6" customHeight="1" x14ac:dyDescent="0.3">
      <c r="A5">
        <v>4</v>
      </c>
      <c r="B5">
        <v>95124</v>
      </c>
      <c r="C5" s="8" t="s">
        <v>26</v>
      </c>
      <c r="D5" t="s">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D520-E749-4CF3-B1CC-4CF64A00D71D}">
  <sheetPr codeName="Sheet1"/>
  <dimension ref="A1:D7"/>
  <sheetViews>
    <sheetView workbookViewId="0">
      <selection sqref="A1:XFD1"/>
    </sheetView>
  </sheetViews>
  <sheetFormatPr defaultRowHeight="14.4" x14ac:dyDescent="0.3"/>
  <cols>
    <col min="2" max="2" width="13" customWidth="1"/>
    <col min="3" max="3" width="56.33203125" customWidth="1"/>
  </cols>
  <sheetData>
    <row r="1" spans="1:4" ht="16.8" customHeight="1" x14ac:dyDescent="0.3">
      <c r="A1" s="13" t="s">
        <v>0</v>
      </c>
      <c r="B1" s="17" t="s">
        <v>1</v>
      </c>
      <c r="C1" s="23" t="s">
        <v>2</v>
      </c>
      <c r="D1" s="13" t="s">
        <v>3</v>
      </c>
    </row>
    <row r="2" spans="1:4" x14ac:dyDescent="0.3">
      <c r="A2">
        <v>1</v>
      </c>
      <c r="B2">
        <v>95233</v>
      </c>
      <c r="C2" t="s">
        <v>69</v>
      </c>
      <c r="D2" t="s">
        <v>5</v>
      </c>
    </row>
    <row r="3" spans="1:4" x14ac:dyDescent="0.3">
      <c r="A3">
        <v>2</v>
      </c>
      <c r="B3">
        <v>95233</v>
      </c>
      <c r="C3" t="s">
        <v>70</v>
      </c>
      <c r="D3" t="s">
        <v>5</v>
      </c>
    </row>
    <row r="4" spans="1:4" x14ac:dyDescent="0.3">
      <c r="A4">
        <v>3</v>
      </c>
      <c r="B4">
        <v>95233</v>
      </c>
      <c r="C4" t="s">
        <v>71</v>
      </c>
      <c r="D4" t="s">
        <v>5</v>
      </c>
    </row>
    <row r="5" spans="1:4" x14ac:dyDescent="0.3">
      <c r="A5">
        <v>4</v>
      </c>
      <c r="B5">
        <v>95233</v>
      </c>
      <c r="C5" t="s">
        <v>72</v>
      </c>
      <c r="D5" t="s">
        <v>5</v>
      </c>
    </row>
    <row r="6" spans="1:4" x14ac:dyDescent="0.3">
      <c r="A6">
        <v>5</v>
      </c>
      <c r="B6">
        <v>95233</v>
      </c>
      <c r="C6" t="s">
        <v>23</v>
      </c>
      <c r="D6" t="s">
        <v>5</v>
      </c>
    </row>
    <row r="7" spans="1:4" x14ac:dyDescent="0.3">
      <c r="A7">
        <v>6</v>
      </c>
      <c r="B7">
        <v>95233</v>
      </c>
      <c r="C7" t="s">
        <v>24</v>
      </c>
      <c r="D7" t="s">
        <v>5</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C1AA-9247-4342-9D1B-D4D4211C02A2}">
  <sheetPr codeName="Sheet2"/>
  <dimension ref="A1:D7"/>
  <sheetViews>
    <sheetView workbookViewId="0">
      <selection sqref="A1:XFD1"/>
    </sheetView>
  </sheetViews>
  <sheetFormatPr defaultRowHeight="14.4" x14ac:dyDescent="0.3"/>
  <cols>
    <col min="1" max="1" width="5.6640625" customWidth="1"/>
    <col min="2" max="2" width="9" customWidth="1"/>
    <col min="3" max="3" width="83.77734375" style="8" customWidth="1"/>
  </cols>
  <sheetData>
    <row r="1" spans="1:4" ht="16.8" customHeight="1" x14ac:dyDescent="0.3">
      <c r="A1" s="13" t="s">
        <v>0</v>
      </c>
      <c r="B1" s="17" t="s">
        <v>1</v>
      </c>
      <c r="C1" s="23" t="s">
        <v>2</v>
      </c>
      <c r="D1" s="13" t="s">
        <v>3</v>
      </c>
    </row>
    <row r="2" spans="1:4" ht="28.8" x14ac:dyDescent="0.3">
      <c r="A2">
        <v>1</v>
      </c>
      <c r="B2">
        <v>13590</v>
      </c>
      <c r="C2" s="8" t="s">
        <v>12</v>
      </c>
      <c r="D2" t="s">
        <v>5</v>
      </c>
    </row>
    <row r="3" spans="1:4" x14ac:dyDescent="0.3">
      <c r="A3">
        <v>2</v>
      </c>
      <c r="B3">
        <v>13590</v>
      </c>
      <c r="C3" s="8" t="s">
        <v>13</v>
      </c>
      <c r="D3" t="s">
        <v>5</v>
      </c>
    </row>
    <row r="4" spans="1:4" ht="28.8" x14ac:dyDescent="0.3">
      <c r="A4">
        <v>3</v>
      </c>
      <c r="B4">
        <v>13590</v>
      </c>
      <c r="C4" s="8" t="s">
        <v>22</v>
      </c>
      <c r="D4" t="s">
        <v>5</v>
      </c>
    </row>
    <row r="5" spans="1:4" x14ac:dyDescent="0.3">
      <c r="A5">
        <v>4</v>
      </c>
      <c r="B5">
        <v>13590</v>
      </c>
      <c r="C5" s="8" t="s">
        <v>17</v>
      </c>
      <c r="D5" t="s">
        <v>5</v>
      </c>
    </row>
    <row r="6" spans="1:4" x14ac:dyDescent="0.3">
      <c r="A6">
        <v>5</v>
      </c>
      <c r="B6">
        <v>13590</v>
      </c>
      <c r="C6" s="8" t="s">
        <v>7</v>
      </c>
      <c r="D6" t="s">
        <v>5</v>
      </c>
    </row>
    <row r="7" spans="1:4" ht="43.2" x14ac:dyDescent="0.3">
      <c r="A7">
        <v>6</v>
      </c>
      <c r="B7">
        <v>13590</v>
      </c>
      <c r="C7" s="8" t="s">
        <v>8</v>
      </c>
      <c r="D7" t="s">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084E-A39F-456C-A9C9-EBA3EAD414A4}">
  <dimension ref="A1:D12"/>
  <sheetViews>
    <sheetView workbookViewId="0">
      <selection sqref="A1:XFD1"/>
    </sheetView>
  </sheetViews>
  <sheetFormatPr defaultRowHeight="14.4" x14ac:dyDescent="0.3"/>
  <cols>
    <col min="1" max="1" width="8.88671875" style="2"/>
    <col min="2" max="2" width="11.88671875" style="2" customWidth="1"/>
    <col min="3" max="3" width="81.5546875" style="4" customWidth="1"/>
    <col min="4" max="16384" width="8.88671875" style="2"/>
  </cols>
  <sheetData>
    <row r="1" spans="1:4" ht="16.8" customHeight="1" x14ac:dyDescent="0.3">
      <c r="A1" s="26" t="s">
        <v>0</v>
      </c>
      <c r="B1" s="27" t="s">
        <v>1</v>
      </c>
      <c r="C1" s="21" t="s">
        <v>2</v>
      </c>
      <c r="D1" s="26" t="s">
        <v>3</v>
      </c>
    </row>
    <row r="2" spans="1:4" x14ac:dyDescent="0.3">
      <c r="A2" s="2">
        <v>1</v>
      </c>
      <c r="B2" s="2">
        <v>95410</v>
      </c>
      <c r="C2" s="4" t="s">
        <v>30</v>
      </c>
      <c r="D2" s="2" t="s">
        <v>5</v>
      </c>
    </row>
    <row r="3" spans="1:4" x14ac:dyDescent="0.3">
      <c r="A3" s="2">
        <v>2</v>
      </c>
      <c r="B3" s="2">
        <v>95410</v>
      </c>
      <c r="C3" s="4" t="s">
        <v>73</v>
      </c>
      <c r="D3" s="2" t="s">
        <v>5</v>
      </c>
    </row>
    <row r="4" spans="1:4" x14ac:dyDescent="0.3">
      <c r="A4" s="2">
        <v>3</v>
      </c>
      <c r="B4" s="2">
        <v>95410</v>
      </c>
      <c r="C4" s="4" t="s">
        <v>74</v>
      </c>
      <c r="D4" s="2" t="s">
        <v>5</v>
      </c>
    </row>
    <row r="5" spans="1:4" ht="28.8" x14ac:dyDescent="0.3">
      <c r="A5" s="2">
        <v>4</v>
      </c>
      <c r="B5" s="2">
        <v>95410</v>
      </c>
      <c r="C5" s="4" t="s">
        <v>75</v>
      </c>
      <c r="D5" s="2" t="s">
        <v>5</v>
      </c>
    </row>
    <row r="6" spans="1:4" x14ac:dyDescent="0.3">
      <c r="A6" s="2">
        <v>5</v>
      </c>
      <c r="B6" s="2">
        <v>95410</v>
      </c>
      <c r="C6" s="4" t="s">
        <v>69</v>
      </c>
      <c r="D6" s="2" t="s">
        <v>5</v>
      </c>
    </row>
    <row r="7" spans="1:4" x14ac:dyDescent="0.3">
      <c r="A7" s="2">
        <v>6</v>
      </c>
      <c r="B7" s="2">
        <v>95410</v>
      </c>
      <c r="C7" s="4" t="s">
        <v>76</v>
      </c>
      <c r="D7" s="2" t="s">
        <v>5</v>
      </c>
    </row>
    <row r="8" spans="1:4" x14ac:dyDescent="0.3">
      <c r="A8" s="2">
        <v>7</v>
      </c>
      <c r="B8" s="2">
        <v>95410</v>
      </c>
      <c r="C8" s="4" t="s">
        <v>44</v>
      </c>
      <c r="D8" s="2" t="s">
        <v>5</v>
      </c>
    </row>
    <row r="9" spans="1:4" ht="28.8" x14ac:dyDescent="0.3">
      <c r="A9" s="2">
        <v>8</v>
      </c>
      <c r="B9" s="2">
        <v>95410</v>
      </c>
      <c r="C9" s="4" t="s">
        <v>23</v>
      </c>
      <c r="D9" s="2" t="s">
        <v>5</v>
      </c>
    </row>
    <row r="10" spans="1:4" x14ac:dyDescent="0.3">
      <c r="A10" s="2">
        <v>9</v>
      </c>
      <c r="B10" s="2">
        <v>95410</v>
      </c>
      <c r="C10" s="4" t="s">
        <v>62</v>
      </c>
      <c r="D10" s="2" t="s">
        <v>5</v>
      </c>
    </row>
    <row r="11" spans="1:4" x14ac:dyDescent="0.3">
      <c r="A11" s="2">
        <v>10</v>
      </c>
      <c r="B11" s="2">
        <v>95410</v>
      </c>
      <c r="C11" s="4" t="s">
        <v>24</v>
      </c>
      <c r="D11" s="2" t="s">
        <v>5</v>
      </c>
    </row>
    <row r="12" spans="1:4" ht="43.2" x14ac:dyDescent="0.3">
      <c r="A12" s="2">
        <v>11</v>
      </c>
      <c r="B12" s="2">
        <v>95410</v>
      </c>
      <c r="C12" s="4" t="s">
        <v>26</v>
      </c>
      <c r="D12" s="2" t="s">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1544A-E20C-4AAF-A960-EF08E5179A06}">
  <sheetPr codeName="Sheet3"/>
  <dimension ref="A1:D12"/>
  <sheetViews>
    <sheetView workbookViewId="0">
      <selection sqref="A1:XFD1"/>
    </sheetView>
  </sheetViews>
  <sheetFormatPr defaultRowHeight="14.4" x14ac:dyDescent="0.3"/>
  <cols>
    <col min="1" max="2" width="8.88671875" style="7"/>
    <col min="3" max="3" width="87.109375" style="8" customWidth="1"/>
    <col min="4" max="16384" width="8.88671875" style="7"/>
  </cols>
  <sheetData>
    <row r="1" spans="1:4" ht="16.8" customHeight="1" x14ac:dyDescent="0.3">
      <c r="A1" s="13" t="s">
        <v>0</v>
      </c>
      <c r="B1" s="17" t="s">
        <v>1</v>
      </c>
      <c r="C1" s="14" t="s">
        <v>2</v>
      </c>
      <c r="D1" s="13" t="s">
        <v>3</v>
      </c>
    </row>
    <row r="2" spans="1:4" x14ac:dyDescent="0.3">
      <c r="B2" s="7">
        <v>95625</v>
      </c>
      <c r="C2" s="8" t="s">
        <v>29</v>
      </c>
      <c r="D2" s="7" t="s">
        <v>5</v>
      </c>
    </row>
    <row r="3" spans="1:4" x14ac:dyDescent="0.3">
      <c r="B3" s="7">
        <v>95625</v>
      </c>
      <c r="C3" s="8" t="s">
        <v>33</v>
      </c>
      <c r="D3" s="7" t="s">
        <v>5</v>
      </c>
    </row>
    <row r="4" spans="1:4" x14ac:dyDescent="0.3">
      <c r="B4" s="7">
        <v>95625</v>
      </c>
      <c r="C4" s="8" t="s">
        <v>35</v>
      </c>
      <c r="D4" s="7" t="s">
        <v>5</v>
      </c>
    </row>
    <row r="5" spans="1:4" ht="28.8" x14ac:dyDescent="0.3">
      <c r="B5" s="7">
        <v>95625</v>
      </c>
      <c r="C5" s="8" t="s">
        <v>59</v>
      </c>
      <c r="D5" s="7" t="s">
        <v>5</v>
      </c>
    </row>
    <row r="6" spans="1:4" x14ac:dyDescent="0.3">
      <c r="B6" s="7">
        <v>95625</v>
      </c>
      <c r="C6" s="8" t="s">
        <v>28</v>
      </c>
      <c r="D6" s="7" t="s">
        <v>5</v>
      </c>
    </row>
    <row r="7" spans="1:4" x14ac:dyDescent="0.3">
      <c r="B7" s="7">
        <v>95625</v>
      </c>
      <c r="C7" s="8" t="s">
        <v>27</v>
      </c>
      <c r="D7" s="7" t="s">
        <v>5</v>
      </c>
    </row>
    <row r="8" spans="1:4" x14ac:dyDescent="0.3">
      <c r="B8" s="7">
        <v>95625</v>
      </c>
      <c r="C8" s="8" t="s">
        <v>44</v>
      </c>
      <c r="D8" s="7" t="s">
        <v>5</v>
      </c>
    </row>
    <row r="9" spans="1:4" x14ac:dyDescent="0.3">
      <c r="B9" s="7">
        <v>95625</v>
      </c>
      <c r="C9" s="8" t="s">
        <v>77</v>
      </c>
      <c r="D9" s="7" t="s">
        <v>5</v>
      </c>
    </row>
    <row r="10" spans="1:4" ht="28.8" x14ac:dyDescent="0.3">
      <c r="B10" s="7">
        <v>95625</v>
      </c>
      <c r="C10" s="8" t="s">
        <v>23</v>
      </c>
      <c r="D10" s="7" t="s">
        <v>5</v>
      </c>
    </row>
    <row r="11" spans="1:4" x14ac:dyDescent="0.3">
      <c r="B11" s="7">
        <v>95625</v>
      </c>
      <c r="C11" s="8" t="s">
        <v>24</v>
      </c>
      <c r="D11" s="7" t="s">
        <v>5</v>
      </c>
    </row>
    <row r="12" spans="1:4" ht="43.2" x14ac:dyDescent="0.3">
      <c r="B12" s="7">
        <v>95625</v>
      </c>
      <c r="C12" s="8" t="s">
        <v>26</v>
      </c>
      <c r="D12" s="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0044-AC50-4717-B827-A127EB65C3FF}">
  <dimension ref="A1:F8538"/>
  <sheetViews>
    <sheetView tabSelected="1" workbookViewId="0">
      <selection activeCell="E9" sqref="E9"/>
    </sheetView>
  </sheetViews>
  <sheetFormatPr defaultRowHeight="14.4" x14ac:dyDescent="0.3"/>
  <cols>
    <col min="1" max="1" width="5.88671875" customWidth="1"/>
    <col min="2" max="2" width="10.44140625" customWidth="1"/>
    <col min="3" max="3" width="84.44140625" customWidth="1"/>
    <col min="4" max="4" width="16.5546875" customWidth="1"/>
    <col min="5" max="5" width="18.5546875" customWidth="1"/>
  </cols>
  <sheetData>
    <row r="1" spans="1:6" x14ac:dyDescent="0.3">
      <c r="A1" t="s">
        <v>108</v>
      </c>
      <c r="B1" t="s">
        <v>1</v>
      </c>
      <c r="C1" t="s">
        <v>109</v>
      </c>
      <c r="D1" t="s">
        <v>10250</v>
      </c>
      <c r="E1" t="s">
        <v>10251</v>
      </c>
      <c r="F1" t="s">
        <v>10285</v>
      </c>
    </row>
    <row r="2" spans="1:6" x14ac:dyDescent="0.3">
      <c r="A2">
        <v>-2</v>
      </c>
      <c r="B2" s="28" t="s">
        <v>110</v>
      </c>
      <c r="C2" t="s">
        <v>111</v>
      </c>
    </row>
    <row r="3" spans="1:6" x14ac:dyDescent="0.3">
      <c r="A3">
        <v>-1</v>
      </c>
      <c r="B3" s="29" t="s">
        <v>112</v>
      </c>
      <c r="C3" t="s">
        <v>113</v>
      </c>
      <c r="D3" t="s">
        <v>8671</v>
      </c>
    </row>
    <row r="4" spans="1:6" x14ac:dyDescent="0.3">
      <c r="A4">
        <v>0</v>
      </c>
      <c r="B4" s="29" t="s">
        <v>114</v>
      </c>
      <c r="C4" t="s">
        <v>115</v>
      </c>
      <c r="D4" t="s">
        <v>9974</v>
      </c>
    </row>
    <row r="5" spans="1:6" x14ac:dyDescent="0.3">
      <c r="A5">
        <v>1</v>
      </c>
      <c r="B5" s="30" t="s">
        <v>116</v>
      </c>
      <c r="C5" t="s">
        <v>117</v>
      </c>
      <c r="E5" t="s">
        <v>10278</v>
      </c>
    </row>
    <row r="6" spans="1:6" x14ac:dyDescent="0.3">
      <c r="A6">
        <v>2</v>
      </c>
      <c r="B6" s="30" t="s">
        <v>116</v>
      </c>
      <c r="C6" t="s">
        <v>118</v>
      </c>
    </row>
    <row r="7" spans="1:6" x14ac:dyDescent="0.3">
      <c r="A7">
        <v>3</v>
      </c>
      <c r="B7" s="30" t="s">
        <v>119</v>
      </c>
      <c r="C7" t="s">
        <v>120</v>
      </c>
      <c r="D7" t="s">
        <v>10252</v>
      </c>
      <c r="E7" t="s">
        <v>10279</v>
      </c>
      <c r="F7">
        <v>541320</v>
      </c>
    </row>
    <row r="8" spans="1:6" x14ac:dyDescent="0.3">
      <c r="A8">
        <v>4</v>
      </c>
      <c r="B8" s="30" t="s">
        <v>121</v>
      </c>
      <c r="C8" t="s">
        <v>122</v>
      </c>
      <c r="D8" t="s">
        <v>9974</v>
      </c>
      <c r="E8" t="s">
        <v>10280</v>
      </c>
      <c r="F8">
        <v>111421</v>
      </c>
    </row>
    <row r="9" spans="1:6" x14ac:dyDescent="0.3">
      <c r="A9">
        <v>5</v>
      </c>
      <c r="B9" s="30" t="s">
        <v>123</v>
      </c>
      <c r="C9" t="s">
        <v>124</v>
      </c>
    </row>
    <row r="10" spans="1:6" x14ac:dyDescent="0.3">
      <c r="A10">
        <v>6</v>
      </c>
      <c r="B10" s="30" t="s">
        <v>123</v>
      </c>
      <c r="C10" t="s">
        <v>125</v>
      </c>
    </row>
    <row r="11" spans="1:6" x14ac:dyDescent="0.3">
      <c r="A11">
        <v>7</v>
      </c>
      <c r="B11" s="30" t="s">
        <v>126</v>
      </c>
      <c r="C11" t="s">
        <v>127</v>
      </c>
      <c r="E11" t="s">
        <v>10281</v>
      </c>
    </row>
    <row r="12" spans="1:6" x14ac:dyDescent="0.3">
      <c r="A12">
        <v>8</v>
      </c>
      <c r="B12" s="30" t="s">
        <v>126</v>
      </c>
      <c r="C12" t="s">
        <v>128</v>
      </c>
      <c r="E12" t="s">
        <v>10281</v>
      </c>
    </row>
    <row r="13" spans="1:6" x14ac:dyDescent="0.3">
      <c r="A13">
        <v>9</v>
      </c>
      <c r="B13" s="30" t="s">
        <v>126</v>
      </c>
      <c r="C13" t="s">
        <v>129</v>
      </c>
      <c r="E13" t="s">
        <v>10281</v>
      </c>
    </row>
    <row r="14" spans="1:6" x14ac:dyDescent="0.3">
      <c r="A14">
        <v>10</v>
      </c>
      <c r="B14" s="30" t="s">
        <v>126</v>
      </c>
      <c r="C14" t="s">
        <v>130</v>
      </c>
      <c r="E14" t="s">
        <v>10281</v>
      </c>
    </row>
    <row r="15" spans="1:6" x14ac:dyDescent="0.3">
      <c r="A15">
        <v>11</v>
      </c>
      <c r="B15" s="30" t="s">
        <v>126</v>
      </c>
      <c r="C15" t="s">
        <v>131</v>
      </c>
      <c r="E15" t="s">
        <v>10281</v>
      </c>
    </row>
    <row r="16" spans="1:6" x14ac:dyDescent="0.3">
      <c r="A16">
        <v>12</v>
      </c>
      <c r="B16" s="30" t="s">
        <v>132</v>
      </c>
      <c r="C16" t="s">
        <v>133</v>
      </c>
      <c r="D16" t="s">
        <v>9974</v>
      </c>
      <c r="E16" t="s">
        <v>10280</v>
      </c>
      <c r="F16">
        <v>111421</v>
      </c>
    </row>
    <row r="17" spans="1:6" x14ac:dyDescent="0.3">
      <c r="A17">
        <v>13</v>
      </c>
      <c r="B17" s="30" t="s">
        <v>134</v>
      </c>
      <c r="C17" t="s">
        <v>135</v>
      </c>
      <c r="E17" t="s">
        <v>10282</v>
      </c>
    </row>
    <row r="18" spans="1:6" x14ac:dyDescent="0.3">
      <c r="A18">
        <v>14</v>
      </c>
      <c r="B18" s="30" t="s">
        <v>132</v>
      </c>
      <c r="C18" t="s">
        <v>136</v>
      </c>
      <c r="E18" t="s">
        <v>10280</v>
      </c>
    </row>
    <row r="19" spans="1:6" x14ac:dyDescent="0.3">
      <c r="A19">
        <v>15</v>
      </c>
      <c r="B19" s="30" t="s">
        <v>132</v>
      </c>
      <c r="C19" t="s">
        <v>137</v>
      </c>
    </row>
    <row r="20" spans="1:6" x14ac:dyDescent="0.3">
      <c r="A20">
        <v>16</v>
      </c>
      <c r="B20" s="30" t="s">
        <v>132</v>
      </c>
      <c r="C20" t="s">
        <v>138</v>
      </c>
      <c r="D20" t="s">
        <v>9974</v>
      </c>
      <c r="E20" t="s">
        <v>10280</v>
      </c>
      <c r="F20">
        <v>111421</v>
      </c>
    </row>
    <row r="21" spans="1:6" x14ac:dyDescent="0.3">
      <c r="A21">
        <v>17</v>
      </c>
      <c r="B21" s="30" t="s">
        <v>132</v>
      </c>
      <c r="C21" t="s">
        <v>139</v>
      </c>
      <c r="E21" t="s">
        <v>10280</v>
      </c>
    </row>
    <row r="22" spans="1:6" x14ac:dyDescent="0.3">
      <c r="A22">
        <v>18</v>
      </c>
      <c r="B22" s="30" t="s">
        <v>132</v>
      </c>
      <c r="C22" t="s">
        <v>140</v>
      </c>
      <c r="D22" t="s">
        <v>9974</v>
      </c>
      <c r="E22" t="s">
        <v>10280</v>
      </c>
      <c r="F22">
        <v>111421</v>
      </c>
    </row>
    <row r="23" spans="1:6" x14ac:dyDescent="0.3">
      <c r="A23">
        <v>19</v>
      </c>
      <c r="B23" s="30" t="s">
        <v>132</v>
      </c>
      <c r="C23" t="s">
        <v>141</v>
      </c>
      <c r="D23" t="s">
        <v>9974</v>
      </c>
      <c r="E23" t="s">
        <v>10280</v>
      </c>
      <c r="F23">
        <v>111421</v>
      </c>
    </row>
    <row r="24" spans="1:6" x14ac:dyDescent="0.3">
      <c r="A24">
        <v>20</v>
      </c>
      <c r="B24" s="30" t="s">
        <v>132</v>
      </c>
      <c r="C24" t="s">
        <v>142</v>
      </c>
      <c r="E24" t="s">
        <v>10280</v>
      </c>
    </row>
    <row r="25" spans="1:6" x14ac:dyDescent="0.3">
      <c r="A25">
        <v>21</v>
      </c>
      <c r="B25" s="30" t="s">
        <v>132</v>
      </c>
      <c r="C25" t="s">
        <v>143</v>
      </c>
      <c r="E25" t="s">
        <v>10280</v>
      </c>
    </row>
    <row r="26" spans="1:6" x14ac:dyDescent="0.3">
      <c r="A26">
        <v>22</v>
      </c>
      <c r="B26" s="30" t="s">
        <v>132</v>
      </c>
      <c r="C26" t="s">
        <v>144</v>
      </c>
      <c r="D26" t="s">
        <v>9974</v>
      </c>
      <c r="E26" t="s">
        <v>10280</v>
      </c>
      <c r="F26">
        <v>111421</v>
      </c>
    </row>
    <row r="27" spans="1:6" x14ac:dyDescent="0.3">
      <c r="A27">
        <v>23</v>
      </c>
      <c r="B27" s="30" t="s">
        <v>132</v>
      </c>
      <c r="C27" t="s">
        <v>145</v>
      </c>
      <c r="E27" t="s">
        <v>10280</v>
      </c>
    </row>
    <row r="28" spans="1:6" x14ac:dyDescent="0.3">
      <c r="A28">
        <v>24</v>
      </c>
      <c r="B28" s="30" t="s">
        <v>132</v>
      </c>
      <c r="C28" t="s">
        <v>146</v>
      </c>
      <c r="E28" t="s">
        <v>10280</v>
      </c>
    </row>
    <row r="29" spans="1:6" x14ac:dyDescent="0.3">
      <c r="A29">
        <v>25</v>
      </c>
      <c r="B29" s="30" t="s">
        <v>132</v>
      </c>
      <c r="C29" t="s">
        <v>147</v>
      </c>
      <c r="E29" t="s">
        <v>10280</v>
      </c>
    </row>
    <row r="30" spans="1:6" x14ac:dyDescent="0.3">
      <c r="A30">
        <v>26</v>
      </c>
      <c r="B30" s="30" t="s">
        <v>132</v>
      </c>
      <c r="C30" t="s">
        <v>148</v>
      </c>
      <c r="E30" t="s">
        <v>10280</v>
      </c>
    </row>
    <row r="31" spans="1:6" x14ac:dyDescent="0.3">
      <c r="A31">
        <v>27</v>
      </c>
      <c r="B31" s="30" t="s">
        <v>132</v>
      </c>
      <c r="C31" t="s">
        <v>149</v>
      </c>
      <c r="D31" t="s">
        <v>9974</v>
      </c>
      <c r="E31" t="s">
        <v>10280</v>
      </c>
      <c r="F31">
        <v>111421</v>
      </c>
    </row>
    <row r="32" spans="1:6" x14ac:dyDescent="0.3">
      <c r="A32">
        <v>28</v>
      </c>
      <c r="B32" s="30" t="s">
        <v>132</v>
      </c>
      <c r="C32" t="s">
        <v>150</v>
      </c>
      <c r="E32" t="s">
        <v>10280</v>
      </c>
    </row>
    <row r="33" spans="1:5" x14ac:dyDescent="0.3">
      <c r="A33">
        <v>29</v>
      </c>
      <c r="B33" s="30" t="s">
        <v>132</v>
      </c>
      <c r="C33" t="s">
        <v>151</v>
      </c>
      <c r="E33" t="s">
        <v>10280</v>
      </c>
    </row>
    <row r="34" spans="1:5" x14ac:dyDescent="0.3">
      <c r="A34">
        <v>30</v>
      </c>
      <c r="B34" s="30" t="s">
        <v>152</v>
      </c>
      <c r="C34" t="s">
        <v>153</v>
      </c>
      <c r="E34" t="s">
        <v>10280</v>
      </c>
    </row>
    <row r="35" spans="1:5" x14ac:dyDescent="0.3">
      <c r="A35">
        <v>31</v>
      </c>
      <c r="B35" s="30" t="s">
        <v>152</v>
      </c>
      <c r="C35" t="s">
        <v>154</v>
      </c>
      <c r="E35" t="s">
        <v>10279</v>
      </c>
    </row>
    <row r="36" spans="1:5" x14ac:dyDescent="0.3">
      <c r="A36">
        <v>32</v>
      </c>
      <c r="B36" s="30" t="s">
        <v>152</v>
      </c>
      <c r="C36" t="s">
        <v>153</v>
      </c>
      <c r="E36" t="s">
        <v>10280</v>
      </c>
    </row>
    <row r="37" spans="1:5" x14ac:dyDescent="0.3">
      <c r="A37">
        <v>33</v>
      </c>
      <c r="B37" s="30" t="s">
        <v>152</v>
      </c>
      <c r="C37" t="s">
        <v>155</v>
      </c>
      <c r="E37" t="s">
        <v>10280</v>
      </c>
    </row>
    <row r="38" spans="1:5" x14ac:dyDescent="0.3">
      <c r="A38">
        <v>34</v>
      </c>
      <c r="B38" s="30" t="s">
        <v>152</v>
      </c>
      <c r="C38" t="s">
        <v>154</v>
      </c>
      <c r="E38" t="s">
        <v>10279</v>
      </c>
    </row>
    <row r="39" spans="1:5" x14ac:dyDescent="0.3">
      <c r="A39">
        <v>35</v>
      </c>
      <c r="B39" s="30" t="s">
        <v>156</v>
      </c>
      <c r="C39" t="s">
        <v>157</v>
      </c>
      <c r="E39" t="s">
        <v>10280</v>
      </c>
    </row>
    <row r="40" spans="1:5" x14ac:dyDescent="0.3">
      <c r="A40">
        <v>36</v>
      </c>
      <c r="B40" s="30" t="s">
        <v>158</v>
      </c>
      <c r="C40" t="s">
        <v>159</v>
      </c>
      <c r="E40" t="s">
        <v>10279</v>
      </c>
    </row>
    <row r="41" spans="1:5" x14ac:dyDescent="0.3">
      <c r="A41">
        <v>37</v>
      </c>
      <c r="B41" s="30" t="s">
        <v>158</v>
      </c>
      <c r="C41" t="s">
        <v>160</v>
      </c>
      <c r="E41" t="s">
        <v>10279</v>
      </c>
    </row>
    <row r="42" spans="1:5" x14ac:dyDescent="0.3">
      <c r="A42">
        <v>38</v>
      </c>
      <c r="B42" s="30" t="s">
        <v>158</v>
      </c>
      <c r="C42" t="s">
        <v>161</v>
      </c>
      <c r="E42" t="s">
        <v>10279</v>
      </c>
    </row>
    <row r="43" spans="1:5" x14ac:dyDescent="0.3">
      <c r="A43">
        <v>39</v>
      </c>
      <c r="B43" s="30" t="s">
        <v>158</v>
      </c>
      <c r="C43" t="s">
        <v>162</v>
      </c>
      <c r="E43" t="s">
        <v>10279</v>
      </c>
    </row>
    <row r="44" spans="1:5" x14ac:dyDescent="0.3">
      <c r="A44">
        <v>40</v>
      </c>
      <c r="B44" s="30" t="s">
        <v>158</v>
      </c>
      <c r="C44" t="s">
        <v>163</v>
      </c>
    </row>
    <row r="45" spans="1:5" x14ac:dyDescent="0.3">
      <c r="A45">
        <v>41</v>
      </c>
      <c r="B45" s="30" t="s">
        <v>158</v>
      </c>
      <c r="C45" t="s">
        <v>164</v>
      </c>
      <c r="E45" t="s">
        <v>10280</v>
      </c>
    </row>
    <row r="46" spans="1:5" x14ac:dyDescent="0.3">
      <c r="A46">
        <v>42</v>
      </c>
      <c r="B46" s="30" t="s">
        <v>158</v>
      </c>
      <c r="C46" t="s">
        <v>165</v>
      </c>
      <c r="E46" t="s">
        <v>10279</v>
      </c>
    </row>
    <row r="47" spans="1:5" x14ac:dyDescent="0.3">
      <c r="A47">
        <v>43</v>
      </c>
      <c r="B47" s="30" t="s">
        <v>158</v>
      </c>
      <c r="C47" t="s">
        <v>166</v>
      </c>
      <c r="E47" t="s">
        <v>10279</v>
      </c>
    </row>
    <row r="48" spans="1:5" x14ac:dyDescent="0.3">
      <c r="A48">
        <v>44</v>
      </c>
      <c r="B48" s="30" t="s">
        <v>158</v>
      </c>
      <c r="C48" t="s">
        <v>167</v>
      </c>
      <c r="E48" t="s">
        <v>10279</v>
      </c>
    </row>
    <row r="49" spans="1:5" x14ac:dyDescent="0.3">
      <c r="A49">
        <v>45</v>
      </c>
      <c r="B49" s="30" t="s">
        <v>158</v>
      </c>
      <c r="C49" t="s">
        <v>168</v>
      </c>
      <c r="E49" t="s">
        <v>10279</v>
      </c>
    </row>
    <row r="50" spans="1:5" x14ac:dyDescent="0.3">
      <c r="A50">
        <v>46</v>
      </c>
      <c r="B50" s="30" t="s">
        <v>158</v>
      </c>
      <c r="C50" t="s">
        <v>169</v>
      </c>
      <c r="E50" t="s">
        <v>10279</v>
      </c>
    </row>
    <row r="51" spans="1:5" x14ac:dyDescent="0.3">
      <c r="A51">
        <v>47</v>
      </c>
      <c r="B51" s="30" t="s">
        <v>158</v>
      </c>
      <c r="C51" t="s">
        <v>170</v>
      </c>
      <c r="E51" t="s">
        <v>10279</v>
      </c>
    </row>
    <row r="52" spans="1:5" x14ac:dyDescent="0.3">
      <c r="A52">
        <v>48</v>
      </c>
      <c r="B52" s="30" t="s">
        <v>158</v>
      </c>
      <c r="C52" t="s">
        <v>171</v>
      </c>
      <c r="E52" t="s">
        <v>10279</v>
      </c>
    </row>
    <row r="53" spans="1:5" x14ac:dyDescent="0.3">
      <c r="A53">
        <v>49</v>
      </c>
      <c r="B53" s="30" t="s">
        <v>158</v>
      </c>
      <c r="C53" t="s">
        <v>172</v>
      </c>
      <c r="E53" t="s">
        <v>10279</v>
      </c>
    </row>
    <row r="54" spans="1:5" x14ac:dyDescent="0.3">
      <c r="A54">
        <v>50</v>
      </c>
      <c r="B54" s="30" t="s">
        <v>158</v>
      </c>
      <c r="C54" t="s">
        <v>173</v>
      </c>
      <c r="E54" t="s">
        <v>10279</v>
      </c>
    </row>
    <row r="55" spans="1:5" x14ac:dyDescent="0.3">
      <c r="A55">
        <v>51</v>
      </c>
      <c r="B55" s="30" t="s">
        <v>158</v>
      </c>
      <c r="C55" t="s">
        <v>174</v>
      </c>
      <c r="E55" t="s">
        <v>10279</v>
      </c>
    </row>
    <row r="56" spans="1:5" x14ac:dyDescent="0.3">
      <c r="A56">
        <v>52</v>
      </c>
      <c r="B56" s="30" t="s">
        <v>175</v>
      </c>
      <c r="C56" t="s">
        <v>176</v>
      </c>
      <c r="E56" t="s">
        <v>10283</v>
      </c>
    </row>
    <row r="57" spans="1:5" x14ac:dyDescent="0.3">
      <c r="A57">
        <v>53</v>
      </c>
      <c r="B57" s="30" t="s">
        <v>177</v>
      </c>
      <c r="C57" t="s">
        <v>178</v>
      </c>
      <c r="E57" t="s">
        <v>10283</v>
      </c>
    </row>
    <row r="58" spans="1:5" x14ac:dyDescent="0.3">
      <c r="A58">
        <v>54</v>
      </c>
      <c r="B58" s="30" t="s">
        <v>179</v>
      </c>
      <c r="C58" t="s">
        <v>180</v>
      </c>
      <c r="E58" t="s">
        <v>10283</v>
      </c>
    </row>
    <row r="59" spans="1:5" x14ac:dyDescent="0.3">
      <c r="A59">
        <v>55</v>
      </c>
      <c r="B59" s="30" t="s">
        <v>179</v>
      </c>
      <c r="C59" t="s">
        <v>181</v>
      </c>
      <c r="E59" t="s">
        <v>10283</v>
      </c>
    </row>
    <row r="60" spans="1:5" x14ac:dyDescent="0.3">
      <c r="A60">
        <v>56</v>
      </c>
      <c r="B60" s="30" t="s">
        <v>179</v>
      </c>
      <c r="C60" t="s">
        <v>182</v>
      </c>
      <c r="E60" t="s">
        <v>10283</v>
      </c>
    </row>
    <row r="61" spans="1:5" x14ac:dyDescent="0.3">
      <c r="A61">
        <v>57</v>
      </c>
      <c r="B61" s="30" t="s">
        <v>179</v>
      </c>
      <c r="C61" t="s">
        <v>183</v>
      </c>
      <c r="E61" t="s">
        <v>10283</v>
      </c>
    </row>
    <row r="62" spans="1:5" x14ac:dyDescent="0.3">
      <c r="A62">
        <v>58</v>
      </c>
      <c r="B62" s="30" t="s">
        <v>179</v>
      </c>
      <c r="C62" t="s">
        <v>184</v>
      </c>
      <c r="E62" t="s">
        <v>10283</v>
      </c>
    </row>
    <row r="63" spans="1:5" x14ac:dyDescent="0.3">
      <c r="A63">
        <v>59</v>
      </c>
      <c r="B63" s="30" t="s">
        <v>179</v>
      </c>
      <c r="C63" t="s">
        <v>185</v>
      </c>
      <c r="E63" t="s">
        <v>10283</v>
      </c>
    </row>
    <row r="64" spans="1:5" x14ac:dyDescent="0.3">
      <c r="A64">
        <v>60</v>
      </c>
      <c r="B64" s="30" t="s">
        <v>179</v>
      </c>
      <c r="C64" t="s">
        <v>186</v>
      </c>
      <c r="E64" t="s">
        <v>10283</v>
      </c>
    </row>
    <row r="65" spans="1:5" x14ac:dyDescent="0.3">
      <c r="A65">
        <v>61</v>
      </c>
      <c r="B65" s="30" t="s">
        <v>179</v>
      </c>
      <c r="C65" t="s">
        <v>187</v>
      </c>
      <c r="E65" t="s">
        <v>10283</v>
      </c>
    </row>
    <row r="66" spans="1:5" x14ac:dyDescent="0.3">
      <c r="A66">
        <v>62</v>
      </c>
      <c r="B66" s="30" t="s">
        <v>188</v>
      </c>
      <c r="C66" t="s">
        <v>189</v>
      </c>
      <c r="E66" t="s">
        <v>10280</v>
      </c>
    </row>
    <row r="67" spans="1:5" x14ac:dyDescent="0.3">
      <c r="A67">
        <v>63</v>
      </c>
      <c r="B67" s="30" t="s">
        <v>190</v>
      </c>
      <c r="C67" t="s">
        <v>191</v>
      </c>
      <c r="E67" t="s">
        <v>10280</v>
      </c>
    </row>
    <row r="68" spans="1:5" x14ac:dyDescent="0.3">
      <c r="A68">
        <v>64</v>
      </c>
      <c r="B68" s="30" t="s">
        <v>190</v>
      </c>
      <c r="C68" t="s">
        <v>192</v>
      </c>
    </row>
    <row r="69" spans="1:5" x14ac:dyDescent="0.3">
      <c r="A69">
        <v>65</v>
      </c>
      <c r="B69" s="30" t="s">
        <v>193</v>
      </c>
      <c r="C69" t="s">
        <v>194</v>
      </c>
      <c r="E69" t="s">
        <v>10281</v>
      </c>
    </row>
    <row r="70" spans="1:5" x14ac:dyDescent="0.3">
      <c r="A70">
        <v>66</v>
      </c>
      <c r="B70" s="30" t="s">
        <v>195</v>
      </c>
      <c r="C70" t="s">
        <v>196</v>
      </c>
      <c r="E70" t="s">
        <v>10279</v>
      </c>
    </row>
    <row r="71" spans="1:5" x14ac:dyDescent="0.3">
      <c r="A71">
        <v>67</v>
      </c>
      <c r="B71" s="30" t="s">
        <v>197</v>
      </c>
      <c r="C71" t="s">
        <v>198</v>
      </c>
      <c r="E71" t="s">
        <v>10283</v>
      </c>
    </row>
    <row r="72" spans="1:5" x14ac:dyDescent="0.3">
      <c r="A72">
        <v>68</v>
      </c>
      <c r="B72" s="30" t="s">
        <v>197</v>
      </c>
      <c r="C72" t="s">
        <v>199</v>
      </c>
    </row>
    <row r="73" spans="1:5" x14ac:dyDescent="0.3">
      <c r="A73">
        <v>69</v>
      </c>
      <c r="B73" s="30" t="s">
        <v>197</v>
      </c>
      <c r="C73" t="s">
        <v>200</v>
      </c>
      <c r="E73" t="s">
        <v>10283</v>
      </c>
    </row>
    <row r="74" spans="1:5" x14ac:dyDescent="0.3">
      <c r="A74">
        <v>70</v>
      </c>
      <c r="B74" s="30" t="s">
        <v>201</v>
      </c>
      <c r="C74" t="s">
        <v>202</v>
      </c>
      <c r="E74" t="s">
        <v>10282</v>
      </c>
    </row>
    <row r="75" spans="1:5" x14ac:dyDescent="0.3">
      <c r="A75">
        <v>71</v>
      </c>
      <c r="B75" s="30" t="s">
        <v>201</v>
      </c>
      <c r="C75" t="s">
        <v>203</v>
      </c>
      <c r="E75" t="s">
        <v>10282</v>
      </c>
    </row>
    <row r="76" spans="1:5" x14ac:dyDescent="0.3">
      <c r="A76">
        <v>72</v>
      </c>
      <c r="B76" s="30" t="s">
        <v>201</v>
      </c>
      <c r="C76" t="s">
        <v>204</v>
      </c>
      <c r="E76" t="s">
        <v>10282</v>
      </c>
    </row>
    <row r="77" spans="1:5" x14ac:dyDescent="0.3">
      <c r="A77">
        <v>73</v>
      </c>
      <c r="B77" s="30" t="s">
        <v>201</v>
      </c>
      <c r="C77" t="s">
        <v>205</v>
      </c>
      <c r="E77" t="s">
        <v>10282</v>
      </c>
    </row>
    <row r="78" spans="1:5" x14ac:dyDescent="0.3">
      <c r="A78">
        <v>74</v>
      </c>
      <c r="B78" s="30" t="s">
        <v>201</v>
      </c>
      <c r="C78" t="s">
        <v>206</v>
      </c>
      <c r="E78" t="s">
        <v>10281</v>
      </c>
    </row>
    <row r="79" spans="1:5" x14ac:dyDescent="0.3">
      <c r="A79">
        <v>75</v>
      </c>
      <c r="B79" s="30" t="s">
        <v>201</v>
      </c>
      <c r="C79" t="s">
        <v>207</v>
      </c>
      <c r="E79" t="s">
        <v>10281</v>
      </c>
    </row>
    <row r="80" spans="1:5" x14ac:dyDescent="0.3">
      <c r="A80">
        <v>76</v>
      </c>
      <c r="B80" s="30" t="s">
        <v>201</v>
      </c>
      <c r="C80" t="s">
        <v>208</v>
      </c>
      <c r="E80" t="s">
        <v>10281</v>
      </c>
    </row>
    <row r="81" spans="1:5" x14ac:dyDescent="0.3">
      <c r="A81">
        <v>77</v>
      </c>
      <c r="B81" s="30" t="s">
        <v>209</v>
      </c>
      <c r="C81" t="s">
        <v>210</v>
      </c>
      <c r="E81" t="s">
        <v>10281</v>
      </c>
    </row>
    <row r="82" spans="1:5" x14ac:dyDescent="0.3">
      <c r="A82">
        <v>78</v>
      </c>
      <c r="B82" s="30" t="s">
        <v>211</v>
      </c>
      <c r="C82" t="s">
        <v>212</v>
      </c>
      <c r="E82" t="s">
        <v>10281</v>
      </c>
    </row>
    <row r="83" spans="1:5" x14ac:dyDescent="0.3">
      <c r="A83">
        <v>79</v>
      </c>
      <c r="B83" s="30" t="s">
        <v>211</v>
      </c>
      <c r="C83" t="s">
        <v>213</v>
      </c>
      <c r="E83" t="s">
        <v>10281</v>
      </c>
    </row>
    <row r="84" spans="1:5" x14ac:dyDescent="0.3">
      <c r="A84">
        <v>80</v>
      </c>
      <c r="B84" s="30" t="s">
        <v>214</v>
      </c>
      <c r="C84" t="s">
        <v>215</v>
      </c>
      <c r="E84" t="s">
        <v>10282</v>
      </c>
    </row>
    <row r="85" spans="1:5" x14ac:dyDescent="0.3">
      <c r="A85">
        <v>81</v>
      </c>
      <c r="B85" s="30" t="s">
        <v>214</v>
      </c>
      <c r="C85" t="s">
        <v>216</v>
      </c>
      <c r="E85" t="s">
        <v>10282</v>
      </c>
    </row>
    <row r="86" spans="1:5" x14ac:dyDescent="0.3">
      <c r="A86">
        <v>82</v>
      </c>
      <c r="B86" s="30" t="s">
        <v>214</v>
      </c>
      <c r="C86" t="s">
        <v>217</v>
      </c>
      <c r="E86" t="s">
        <v>10282</v>
      </c>
    </row>
    <row r="87" spans="1:5" x14ac:dyDescent="0.3">
      <c r="A87">
        <v>83</v>
      </c>
      <c r="B87" s="30" t="s">
        <v>214</v>
      </c>
      <c r="C87" t="s">
        <v>218</v>
      </c>
      <c r="E87" t="s">
        <v>10282</v>
      </c>
    </row>
    <row r="88" spans="1:5" x14ac:dyDescent="0.3">
      <c r="A88">
        <v>84</v>
      </c>
      <c r="B88" s="30" t="s">
        <v>214</v>
      </c>
      <c r="C88" t="s">
        <v>219</v>
      </c>
    </row>
    <row r="89" spans="1:5" x14ac:dyDescent="0.3">
      <c r="A89">
        <v>85</v>
      </c>
      <c r="B89" s="30" t="s">
        <v>214</v>
      </c>
      <c r="C89" t="s">
        <v>220</v>
      </c>
    </row>
    <row r="90" spans="1:5" x14ac:dyDescent="0.3">
      <c r="A90">
        <v>86</v>
      </c>
      <c r="B90" s="30" t="s">
        <v>214</v>
      </c>
      <c r="C90" t="s">
        <v>221</v>
      </c>
    </row>
    <row r="91" spans="1:5" x14ac:dyDescent="0.3">
      <c r="A91">
        <v>87</v>
      </c>
      <c r="B91" s="30" t="s">
        <v>214</v>
      </c>
      <c r="C91" t="s">
        <v>222</v>
      </c>
    </row>
    <row r="92" spans="1:5" x14ac:dyDescent="0.3">
      <c r="A92">
        <v>88</v>
      </c>
      <c r="B92" s="30" t="s">
        <v>214</v>
      </c>
      <c r="C92" t="s">
        <v>223</v>
      </c>
    </row>
    <row r="93" spans="1:5" x14ac:dyDescent="0.3">
      <c r="A93">
        <v>89</v>
      </c>
      <c r="B93" s="30" t="s">
        <v>214</v>
      </c>
      <c r="C93" t="s">
        <v>224</v>
      </c>
    </row>
    <row r="94" spans="1:5" x14ac:dyDescent="0.3">
      <c r="A94">
        <v>90</v>
      </c>
      <c r="B94" s="30" t="s">
        <v>214</v>
      </c>
      <c r="C94" t="s">
        <v>225</v>
      </c>
    </row>
    <row r="95" spans="1:5" x14ac:dyDescent="0.3">
      <c r="A95">
        <v>91</v>
      </c>
      <c r="B95" s="30" t="s">
        <v>214</v>
      </c>
      <c r="C95" t="s">
        <v>226</v>
      </c>
    </row>
    <row r="96" spans="1:5" x14ac:dyDescent="0.3">
      <c r="A96">
        <v>92</v>
      </c>
      <c r="B96" s="30" t="s">
        <v>214</v>
      </c>
      <c r="C96" t="s">
        <v>227</v>
      </c>
    </row>
    <row r="97" spans="1:5" x14ac:dyDescent="0.3">
      <c r="A97">
        <v>93</v>
      </c>
      <c r="B97" s="30" t="s">
        <v>214</v>
      </c>
      <c r="C97" t="s">
        <v>228</v>
      </c>
    </row>
    <row r="98" spans="1:5" x14ac:dyDescent="0.3">
      <c r="A98">
        <v>94</v>
      </c>
      <c r="B98" s="30" t="s">
        <v>214</v>
      </c>
      <c r="C98" t="s">
        <v>229</v>
      </c>
    </row>
    <row r="99" spans="1:5" x14ac:dyDescent="0.3">
      <c r="A99">
        <v>95</v>
      </c>
      <c r="B99" s="30" t="s">
        <v>214</v>
      </c>
      <c r="C99" t="s">
        <v>230</v>
      </c>
      <c r="E99" t="s">
        <v>10282</v>
      </c>
    </row>
    <row r="100" spans="1:5" x14ac:dyDescent="0.3">
      <c r="A100">
        <v>96</v>
      </c>
      <c r="B100" s="30" t="s">
        <v>214</v>
      </c>
      <c r="C100" t="s">
        <v>231</v>
      </c>
      <c r="E100" t="s">
        <v>10282</v>
      </c>
    </row>
    <row r="101" spans="1:5" x14ac:dyDescent="0.3">
      <c r="A101">
        <v>97</v>
      </c>
      <c r="B101" s="30" t="s">
        <v>214</v>
      </c>
      <c r="C101" t="s">
        <v>232</v>
      </c>
      <c r="E101" t="s">
        <v>10282</v>
      </c>
    </row>
    <row r="102" spans="1:5" x14ac:dyDescent="0.3">
      <c r="A102">
        <v>98</v>
      </c>
      <c r="B102" s="30" t="s">
        <v>214</v>
      </c>
      <c r="C102" t="s">
        <v>233</v>
      </c>
      <c r="E102" t="s">
        <v>10282</v>
      </c>
    </row>
    <row r="103" spans="1:5" x14ac:dyDescent="0.3">
      <c r="A103">
        <v>99</v>
      </c>
      <c r="B103" s="30" t="s">
        <v>234</v>
      </c>
      <c r="C103" t="s">
        <v>235</v>
      </c>
      <c r="E103" t="s">
        <v>10281</v>
      </c>
    </row>
    <row r="104" spans="1:5" x14ac:dyDescent="0.3">
      <c r="A104">
        <v>100</v>
      </c>
      <c r="B104" s="30" t="s">
        <v>234</v>
      </c>
      <c r="C104" t="s">
        <v>236</v>
      </c>
      <c r="E104" t="s">
        <v>10281</v>
      </c>
    </row>
    <row r="105" spans="1:5" x14ac:dyDescent="0.3">
      <c r="A105">
        <v>101</v>
      </c>
      <c r="B105" s="30" t="s">
        <v>234</v>
      </c>
      <c r="C105" t="s">
        <v>237</v>
      </c>
      <c r="E105" t="s">
        <v>10281</v>
      </c>
    </row>
    <row r="106" spans="1:5" x14ac:dyDescent="0.3">
      <c r="A106">
        <v>102</v>
      </c>
      <c r="B106" s="30" t="s">
        <v>234</v>
      </c>
      <c r="C106" t="s">
        <v>238</v>
      </c>
      <c r="E106" t="s">
        <v>10281</v>
      </c>
    </row>
    <row r="107" spans="1:5" x14ac:dyDescent="0.3">
      <c r="A107">
        <v>103</v>
      </c>
      <c r="B107" s="30" t="s">
        <v>239</v>
      </c>
      <c r="C107" t="s">
        <v>240</v>
      </c>
      <c r="E107" t="s">
        <v>10281</v>
      </c>
    </row>
    <row r="108" spans="1:5" x14ac:dyDescent="0.3">
      <c r="A108">
        <v>104</v>
      </c>
      <c r="B108" s="30" t="s">
        <v>239</v>
      </c>
      <c r="C108" t="s">
        <v>241</v>
      </c>
      <c r="E108" t="s">
        <v>10281</v>
      </c>
    </row>
    <row r="109" spans="1:5" x14ac:dyDescent="0.3">
      <c r="A109">
        <v>105</v>
      </c>
      <c r="B109" s="30" t="s">
        <v>242</v>
      </c>
      <c r="C109" t="s">
        <v>243</v>
      </c>
    </row>
    <row r="110" spans="1:5" x14ac:dyDescent="0.3">
      <c r="A110">
        <v>106</v>
      </c>
      <c r="B110" s="30" t="s">
        <v>244</v>
      </c>
      <c r="C110" t="s">
        <v>245</v>
      </c>
      <c r="E110" t="s">
        <v>10281</v>
      </c>
    </row>
    <row r="111" spans="1:5" x14ac:dyDescent="0.3">
      <c r="A111">
        <v>107</v>
      </c>
      <c r="B111" s="30" t="s">
        <v>244</v>
      </c>
      <c r="C111" t="s">
        <v>246</v>
      </c>
    </row>
    <row r="112" spans="1:5" x14ac:dyDescent="0.3">
      <c r="A112">
        <v>108</v>
      </c>
      <c r="B112" s="30" t="s">
        <v>247</v>
      </c>
      <c r="C112" t="s">
        <v>248</v>
      </c>
      <c r="E112" t="s">
        <v>10281</v>
      </c>
    </row>
    <row r="113" spans="1:5" x14ac:dyDescent="0.3">
      <c r="A113">
        <v>109</v>
      </c>
      <c r="B113" s="30" t="s">
        <v>247</v>
      </c>
      <c r="C113" t="s">
        <v>249</v>
      </c>
      <c r="E113" t="s">
        <v>10281</v>
      </c>
    </row>
    <row r="114" spans="1:5" x14ac:dyDescent="0.3">
      <c r="A114">
        <v>110</v>
      </c>
      <c r="B114" s="30" t="s">
        <v>247</v>
      </c>
      <c r="C114" t="s">
        <v>250</v>
      </c>
      <c r="E114" t="s">
        <v>10281</v>
      </c>
    </row>
    <row r="115" spans="1:5" x14ac:dyDescent="0.3">
      <c r="A115">
        <v>111</v>
      </c>
      <c r="B115" s="30" t="s">
        <v>247</v>
      </c>
      <c r="C115" t="s">
        <v>251</v>
      </c>
      <c r="E115" t="s">
        <v>10281</v>
      </c>
    </row>
    <row r="116" spans="1:5" x14ac:dyDescent="0.3">
      <c r="A116">
        <v>112</v>
      </c>
      <c r="B116" s="30" t="s">
        <v>247</v>
      </c>
      <c r="C116" t="s">
        <v>252</v>
      </c>
      <c r="E116" t="s">
        <v>10281</v>
      </c>
    </row>
    <row r="117" spans="1:5" x14ac:dyDescent="0.3">
      <c r="A117">
        <v>113</v>
      </c>
      <c r="B117" s="30" t="s">
        <v>247</v>
      </c>
      <c r="C117" t="s">
        <v>253</v>
      </c>
      <c r="E117" t="s">
        <v>10281</v>
      </c>
    </row>
    <row r="118" spans="1:5" x14ac:dyDescent="0.3">
      <c r="A118">
        <v>114</v>
      </c>
      <c r="B118" s="30" t="s">
        <v>247</v>
      </c>
      <c r="C118" t="s">
        <v>254</v>
      </c>
      <c r="E118" t="s">
        <v>10281</v>
      </c>
    </row>
    <row r="119" spans="1:5" x14ac:dyDescent="0.3">
      <c r="A119">
        <v>115</v>
      </c>
      <c r="B119" s="30" t="s">
        <v>247</v>
      </c>
      <c r="C119" t="s">
        <v>255</v>
      </c>
      <c r="E119" t="s">
        <v>10281</v>
      </c>
    </row>
    <row r="120" spans="1:5" x14ac:dyDescent="0.3">
      <c r="A120">
        <v>116</v>
      </c>
      <c r="B120" s="30" t="s">
        <v>247</v>
      </c>
      <c r="C120" t="s">
        <v>256</v>
      </c>
      <c r="E120" t="s">
        <v>10283</v>
      </c>
    </row>
    <row r="121" spans="1:5" x14ac:dyDescent="0.3">
      <c r="A121">
        <v>117</v>
      </c>
      <c r="B121" s="30" t="s">
        <v>247</v>
      </c>
      <c r="C121" t="s">
        <v>257</v>
      </c>
      <c r="E121" t="s">
        <v>10281</v>
      </c>
    </row>
    <row r="122" spans="1:5" x14ac:dyDescent="0.3">
      <c r="A122">
        <v>118</v>
      </c>
      <c r="B122" s="30" t="s">
        <v>247</v>
      </c>
      <c r="C122" t="s">
        <v>258</v>
      </c>
      <c r="E122" t="s">
        <v>10281</v>
      </c>
    </row>
    <row r="123" spans="1:5" x14ac:dyDescent="0.3">
      <c r="A123">
        <v>119</v>
      </c>
      <c r="B123" s="30" t="s">
        <v>247</v>
      </c>
      <c r="C123" t="s">
        <v>259</v>
      </c>
      <c r="E123" t="s">
        <v>10281</v>
      </c>
    </row>
    <row r="124" spans="1:5" x14ac:dyDescent="0.3">
      <c r="A124">
        <v>120</v>
      </c>
      <c r="B124" s="30" t="s">
        <v>247</v>
      </c>
      <c r="C124" t="s">
        <v>260</v>
      </c>
      <c r="E124" t="s">
        <v>10281</v>
      </c>
    </row>
    <row r="125" spans="1:5" x14ac:dyDescent="0.3">
      <c r="A125">
        <v>121</v>
      </c>
      <c r="B125" s="30" t="s">
        <v>247</v>
      </c>
      <c r="C125" t="s">
        <v>261</v>
      </c>
      <c r="E125" t="s">
        <v>10281</v>
      </c>
    </row>
    <row r="126" spans="1:5" x14ac:dyDescent="0.3">
      <c r="A126">
        <v>122</v>
      </c>
      <c r="B126" s="30" t="s">
        <v>247</v>
      </c>
      <c r="C126" t="s">
        <v>262</v>
      </c>
      <c r="E126" t="s">
        <v>10281</v>
      </c>
    </row>
    <row r="127" spans="1:5" x14ac:dyDescent="0.3">
      <c r="A127">
        <v>123</v>
      </c>
      <c r="B127" s="30" t="s">
        <v>247</v>
      </c>
      <c r="C127" t="s">
        <v>263</v>
      </c>
      <c r="E127" t="s">
        <v>10283</v>
      </c>
    </row>
    <row r="128" spans="1:5" x14ac:dyDescent="0.3">
      <c r="A128">
        <v>124</v>
      </c>
      <c r="B128" s="30" t="s">
        <v>247</v>
      </c>
      <c r="C128" t="s">
        <v>264</v>
      </c>
      <c r="E128" t="s">
        <v>10283</v>
      </c>
    </row>
    <row r="129" spans="1:6" x14ac:dyDescent="0.3">
      <c r="A129">
        <v>125</v>
      </c>
      <c r="B129" s="30" t="s">
        <v>247</v>
      </c>
      <c r="C129" t="s">
        <v>265</v>
      </c>
      <c r="E129" t="s">
        <v>10281</v>
      </c>
    </row>
    <row r="130" spans="1:6" x14ac:dyDescent="0.3">
      <c r="A130">
        <v>126</v>
      </c>
      <c r="B130" s="30" t="s">
        <v>266</v>
      </c>
      <c r="C130" t="s">
        <v>267</v>
      </c>
      <c r="D130" t="s">
        <v>10253</v>
      </c>
      <c r="E130" t="s">
        <v>10280</v>
      </c>
      <c r="F130">
        <v>311511</v>
      </c>
    </row>
    <row r="131" spans="1:6" x14ac:dyDescent="0.3">
      <c r="A131">
        <v>127</v>
      </c>
      <c r="B131" s="30" t="s">
        <v>266</v>
      </c>
      <c r="C131" t="s">
        <v>268</v>
      </c>
      <c r="D131" t="s">
        <v>10253</v>
      </c>
      <c r="E131" t="s">
        <v>10280</v>
      </c>
      <c r="F131">
        <v>424430</v>
      </c>
    </row>
    <row r="132" spans="1:6" x14ac:dyDescent="0.3">
      <c r="A132">
        <v>128</v>
      </c>
      <c r="B132" s="30" t="s">
        <v>266</v>
      </c>
      <c r="C132" t="s">
        <v>269</v>
      </c>
      <c r="D132" t="s">
        <v>10253</v>
      </c>
      <c r="E132" t="s">
        <v>10280</v>
      </c>
      <c r="F132">
        <v>424430</v>
      </c>
    </row>
    <row r="133" spans="1:6" x14ac:dyDescent="0.3">
      <c r="A133">
        <v>129</v>
      </c>
      <c r="B133" s="30" t="s">
        <v>270</v>
      </c>
      <c r="C133" t="s">
        <v>271</v>
      </c>
      <c r="E133" t="s">
        <v>10281</v>
      </c>
    </row>
    <row r="134" spans="1:6" x14ac:dyDescent="0.3">
      <c r="A134">
        <v>130</v>
      </c>
      <c r="B134" s="30" t="s">
        <v>272</v>
      </c>
      <c r="C134" t="s">
        <v>273</v>
      </c>
    </row>
    <row r="135" spans="1:6" x14ac:dyDescent="0.3">
      <c r="A135">
        <v>131</v>
      </c>
      <c r="B135" s="30" t="s">
        <v>274</v>
      </c>
      <c r="C135" t="s">
        <v>275</v>
      </c>
      <c r="D135" t="s">
        <v>10253</v>
      </c>
      <c r="E135" t="s">
        <v>10278</v>
      </c>
      <c r="F135">
        <v>311999</v>
      </c>
    </row>
    <row r="136" spans="1:6" x14ac:dyDescent="0.3">
      <c r="A136">
        <v>132</v>
      </c>
      <c r="B136" s="30" t="s">
        <v>274</v>
      </c>
      <c r="C136" t="s">
        <v>276</v>
      </c>
    </row>
    <row r="137" spans="1:6" x14ac:dyDescent="0.3">
      <c r="A137">
        <v>133</v>
      </c>
      <c r="B137" s="30" t="s">
        <v>277</v>
      </c>
      <c r="C137" t="s">
        <v>278</v>
      </c>
      <c r="D137" t="s">
        <v>10254</v>
      </c>
      <c r="E137" t="s">
        <v>10279</v>
      </c>
      <c r="F137">
        <v>311812</v>
      </c>
    </row>
    <row r="138" spans="1:6" x14ac:dyDescent="0.3">
      <c r="A138">
        <v>134</v>
      </c>
      <c r="B138" s="30" t="s">
        <v>279</v>
      </c>
      <c r="C138" t="s">
        <v>280</v>
      </c>
      <c r="E138" t="s">
        <v>10282</v>
      </c>
      <c r="F138">
        <v>561730</v>
      </c>
    </row>
    <row r="139" spans="1:6" x14ac:dyDescent="0.3">
      <c r="A139">
        <v>135</v>
      </c>
      <c r="B139" s="30" t="s">
        <v>279</v>
      </c>
      <c r="C139" t="s">
        <v>281</v>
      </c>
      <c r="E139" t="s">
        <v>10282</v>
      </c>
      <c r="F139">
        <v>561730</v>
      </c>
    </row>
    <row r="140" spans="1:6" x14ac:dyDescent="0.3">
      <c r="A140">
        <v>136</v>
      </c>
      <c r="B140" s="30" t="s">
        <v>279</v>
      </c>
      <c r="C140" t="s">
        <v>282</v>
      </c>
      <c r="E140" t="s">
        <v>10282</v>
      </c>
      <c r="F140">
        <v>561730</v>
      </c>
    </row>
    <row r="141" spans="1:6" x14ac:dyDescent="0.3">
      <c r="A141">
        <v>137</v>
      </c>
      <c r="B141" s="30" t="s">
        <v>279</v>
      </c>
      <c r="C141" t="s">
        <v>283</v>
      </c>
      <c r="E141" t="s">
        <v>10282</v>
      </c>
    </row>
    <row r="142" spans="1:6" x14ac:dyDescent="0.3">
      <c r="A142">
        <v>138</v>
      </c>
      <c r="B142" s="30" t="s">
        <v>284</v>
      </c>
      <c r="C142" t="s">
        <v>285</v>
      </c>
      <c r="E142" t="s">
        <v>10280</v>
      </c>
      <c r="F142">
        <v>311612</v>
      </c>
    </row>
    <row r="143" spans="1:6" x14ac:dyDescent="0.3">
      <c r="A143">
        <v>139</v>
      </c>
      <c r="B143" s="30" t="s">
        <v>279</v>
      </c>
      <c r="C143" t="s">
        <v>286</v>
      </c>
    </row>
    <row r="144" spans="1:6" x14ac:dyDescent="0.3">
      <c r="A144">
        <v>140</v>
      </c>
      <c r="B144" s="30" t="s">
        <v>279</v>
      </c>
      <c r="C144" t="s">
        <v>287</v>
      </c>
    </row>
    <row r="145" spans="1:6" x14ac:dyDescent="0.3">
      <c r="A145">
        <v>141</v>
      </c>
      <c r="B145" s="30" t="s">
        <v>279</v>
      </c>
      <c r="C145" t="s">
        <v>288</v>
      </c>
      <c r="F145">
        <v>561730</v>
      </c>
    </row>
    <row r="146" spans="1:6" x14ac:dyDescent="0.3">
      <c r="A146">
        <v>142</v>
      </c>
      <c r="B146" s="30" t="s">
        <v>279</v>
      </c>
      <c r="C146" t="s">
        <v>289</v>
      </c>
      <c r="E146" t="s">
        <v>10282</v>
      </c>
    </row>
    <row r="147" spans="1:6" x14ac:dyDescent="0.3">
      <c r="A147">
        <v>143</v>
      </c>
      <c r="B147" s="30" t="s">
        <v>279</v>
      </c>
      <c r="C147" t="s">
        <v>290</v>
      </c>
      <c r="E147" t="s">
        <v>10282</v>
      </c>
      <c r="F147">
        <v>561730</v>
      </c>
    </row>
    <row r="148" spans="1:6" x14ac:dyDescent="0.3">
      <c r="A148">
        <v>144</v>
      </c>
      <c r="B148" s="30" t="s">
        <v>279</v>
      </c>
      <c r="C148" t="s">
        <v>291</v>
      </c>
      <c r="E148" t="s">
        <v>10282</v>
      </c>
      <c r="F148">
        <v>561730</v>
      </c>
    </row>
    <row r="149" spans="1:6" x14ac:dyDescent="0.3">
      <c r="A149">
        <v>145</v>
      </c>
      <c r="B149" s="30" t="s">
        <v>279</v>
      </c>
      <c r="C149" t="s">
        <v>292</v>
      </c>
      <c r="E149" t="s">
        <v>10282</v>
      </c>
      <c r="F149">
        <v>561730</v>
      </c>
    </row>
    <row r="150" spans="1:6" x14ac:dyDescent="0.3">
      <c r="A150">
        <v>146</v>
      </c>
      <c r="B150" s="30" t="s">
        <v>279</v>
      </c>
      <c r="C150" t="s">
        <v>293</v>
      </c>
    </row>
    <row r="151" spans="1:6" x14ac:dyDescent="0.3">
      <c r="A151">
        <v>147</v>
      </c>
      <c r="B151" s="30" t="s">
        <v>279</v>
      </c>
      <c r="C151" t="s">
        <v>294</v>
      </c>
      <c r="E151" t="s">
        <v>10282</v>
      </c>
      <c r="F151">
        <v>561730</v>
      </c>
    </row>
    <row r="152" spans="1:6" x14ac:dyDescent="0.3">
      <c r="A152">
        <v>148</v>
      </c>
      <c r="B152" s="30" t="s">
        <v>279</v>
      </c>
      <c r="C152" t="s">
        <v>295</v>
      </c>
      <c r="E152" t="s">
        <v>10282</v>
      </c>
    </row>
    <row r="153" spans="1:6" x14ac:dyDescent="0.3">
      <c r="A153">
        <v>149</v>
      </c>
      <c r="B153" s="30" t="s">
        <v>279</v>
      </c>
      <c r="C153" t="s">
        <v>296</v>
      </c>
      <c r="E153" t="s">
        <v>10282</v>
      </c>
      <c r="F153">
        <v>561730</v>
      </c>
    </row>
    <row r="154" spans="1:6" x14ac:dyDescent="0.3">
      <c r="A154">
        <v>150</v>
      </c>
      <c r="B154" s="30" t="s">
        <v>297</v>
      </c>
      <c r="C154" t="s">
        <v>298</v>
      </c>
      <c r="D154" t="s">
        <v>10253</v>
      </c>
      <c r="E154" t="s">
        <v>10278</v>
      </c>
      <c r="F154">
        <v>311351</v>
      </c>
    </row>
    <row r="155" spans="1:6" x14ac:dyDescent="0.3">
      <c r="A155">
        <v>151</v>
      </c>
      <c r="B155" s="30" t="s">
        <v>299</v>
      </c>
      <c r="C155" t="s">
        <v>300</v>
      </c>
      <c r="D155" t="s">
        <v>10253</v>
      </c>
      <c r="E155" t="s">
        <v>10280</v>
      </c>
      <c r="F155">
        <v>312120</v>
      </c>
    </row>
    <row r="156" spans="1:6" x14ac:dyDescent="0.3">
      <c r="A156">
        <v>152</v>
      </c>
      <c r="B156" s="30" t="s">
        <v>301</v>
      </c>
      <c r="C156" t="s">
        <v>302</v>
      </c>
      <c r="D156" t="s">
        <v>10253</v>
      </c>
      <c r="E156" t="s">
        <v>10280</v>
      </c>
      <c r="F156">
        <v>311514</v>
      </c>
    </row>
    <row r="157" spans="1:6" x14ac:dyDescent="0.3">
      <c r="A157">
        <v>153</v>
      </c>
      <c r="B157" s="30" t="s">
        <v>303</v>
      </c>
      <c r="C157" t="s">
        <v>304</v>
      </c>
      <c r="D157" t="s">
        <v>10253</v>
      </c>
      <c r="E157" t="s">
        <v>10278</v>
      </c>
      <c r="F157">
        <v>311520</v>
      </c>
    </row>
    <row r="158" spans="1:6" x14ac:dyDescent="0.3">
      <c r="A158">
        <v>154</v>
      </c>
      <c r="B158" s="30" t="s">
        <v>305</v>
      </c>
      <c r="C158" t="s">
        <v>306</v>
      </c>
      <c r="E158" t="s">
        <v>10280</v>
      </c>
    </row>
    <row r="159" spans="1:6" x14ac:dyDescent="0.3">
      <c r="A159">
        <v>155</v>
      </c>
      <c r="B159" s="30" t="s">
        <v>307</v>
      </c>
      <c r="C159" t="s">
        <v>308</v>
      </c>
      <c r="D159" t="s">
        <v>10253</v>
      </c>
      <c r="E159" t="s">
        <v>10280</v>
      </c>
      <c r="F159">
        <v>312111</v>
      </c>
    </row>
    <row r="160" spans="1:6" x14ac:dyDescent="0.3">
      <c r="A160">
        <v>156</v>
      </c>
      <c r="B160" s="30" t="s">
        <v>190</v>
      </c>
      <c r="C160" t="s">
        <v>309</v>
      </c>
      <c r="E160" t="s">
        <v>10280</v>
      </c>
    </row>
    <row r="161" spans="1:5" x14ac:dyDescent="0.3">
      <c r="A161">
        <v>157</v>
      </c>
      <c r="B161" s="30" t="s">
        <v>190</v>
      </c>
      <c r="C161" t="s">
        <v>310</v>
      </c>
      <c r="E161" t="s">
        <v>10280</v>
      </c>
    </row>
    <row r="162" spans="1:5" x14ac:dyDescent="0.3">
      <c r="A162">
        <v>158</v>
      </c>
      <c r="B162" s="30" t="s">
        <v>190</v>
      </c>
      <c r="C162" t="s">
        <v>311</v>
      </c>
      <c r="E162" t="s">
        <v>10280</v>
      </c>
    </row>
    <row r="163" spans="1:5" x14ac:dyDescent="0.3">
      <c r="A163">
        <v>159</v>
      </c>
      <c r="B163" s="30" t="s">
        <v>190</v>
      </c>
      <c r="C163" t="s">
        <v>312</v>
      </c>
      <c r="E163" t="s">
        <v>10280</v>
      </c>
    </row>
    <row r="164" spans="1:5" x14ac:dyDescent="0.3">
      <c r="A164">
        <v>160</v>
      </c>
      <c r="B164" s="30" t="s">
        <v>190</v>
      </c>
      <c r="C164" t="s">
        <v>313</v>
      </c>
      <c r="E164" t="s">
        <v>10280</v>
      </c>
    </row>
    <row r="165" spans="1:5" x14ac:dyDescent="0.3">
      <c r="A165">
        <v>161</v>
      </c>
      <c r="B165" s="30" t="s">
        <v>190</v>
      </c>
      <c r="C165" t="s">
        <v>314</v>
      </c>
      <c r="E165" t="s">
        <v>10280</v>
      </c>
    </row>
    <row r="166" spans="1:5" x14ac:dyDescent="0.3">
      <c r="A166">
        <v>162</v>
      </c>
      <c r="B166" s="30" t="s">
        <v>190</v>
      </c>
      <c r="C166" t="s">
        <v>315</v>
      </c>
      <c r="E166" t="s">
        <v>10280</v>
      </c>
    </row>
    <row r="167" spans="1:5" x14ac:dyDescent="0.3">
      <c r="A167">
        <v>163</v>
      </c>
      <c r="B167" s="30" t="s">
        <v>190</v>
      </c>
      <c r="C167" t="s">
        <v>316</v>
      </c>
      <c r="E167" t="s">
        <v>10280</v>
      </c>
    </row>
    <row r="168" spans="1:5" x14ac:dyDescent="0.3">
      <c r="A168">
        <v>164</v>
      </c>
      <c r="B168" s="30" t="s">
        <v>190</v>
      </c>
      <c r="C168" t="s">
        <v>317</v>
      </c>
      <c r="E168" t="s">
        <v>10280</v>
      </c>
    </row>
    <row r="169" spans="1:5" x14ac:dyDescent="0.3">
      <c r="A169">
        <v>165</v>
      </c>
      <c r="B169" s="30" t="s">
        <v>190</v>
      </c>
      <c r="C169" t="s">
        <v>318</v>
      </c>
      <c r="E169" t="s">
        <v>10280</v>
      </c>
    </row>
    <row r="170" spans="1:5" x14ac:dyDescent="0.3">
      <c r="A170">
        <v>166</v>
      </c>
      <c r="B170" s="30" t="s">
        <v>190</v>
      </c>
      <c r="C170" t="s">
        <v>319</v>
      </c>
      <c r="E170" t="s">
        <v>10280</v>
      </c>
    </row>
    <row r="171" spans="1:5" x14ac:dyDescent="0.3">
      <c r="A171">
        <v>167</v>
      </c>
      <c r="B171" s="30" t="s">
        <v>190</v>
      </c>
      <c r="C171" t="s">
        <v>320</v>
      </c>
      <c r="E171" t="s">
        <v>10280</v>
      </c>
    </row>
    <row r="172" spans="1:5" x14ac:dyDescent="0.3">
      <c r="A172">
        <v>168</v>
      </c>
      <c r="B172" s="30" t="s">
        <v>190</v>
      </c>
      <c r="C172" t="s">
        <v>321</v>
      </c>
      <c r="E172" t="s">
        <v>10280</v>
      </c>
    </row>
    <row r="173" spans="1:5" x14ac:dyDescent="0.3">
      <c r="A173">
        <v>169</v>
      </c>
      <c r="B173" s="30" t="s">
        <v>190</v>
      </c>
      <c r="C173" t="s">
        <v>322</v>
      </c>
      <c r="E173" t="s">
        <v>10280</v>
      </c>
    </row>
    <row r="174" spans="1:5" x14ac:dyDescent="0.3">
      <c r="A174">
        <v>170</v>
      </c>
      <c r="B174" s="30" t="s">
        <v>190</v>
      </c>
      <c r="C174" t="s">
        <v>323</v>
      </c>
      <c r="E174" t="s">
        <v>10280</v>
      </c>
    </row>
    <row r="175" spans="1:5" x14ac:dyDescent="0.3">
      <c r="A175">
        <v>171</v>
      </c>
      <c r="B175" s="30" t="s">
        <v>190</v>
      </c>
      <c r="C175" t="s">
        <v>324</v>
      </c>
      <c r="E175" t="s">
        <v>10280</v>
      </c>
    </row>
    <row r="176" spans="1:5" x14ac:dyDescent="0.3">
      <c r="A176">
        <v>172</v>
      </c>
      <c r="B176" s="30" t="s">
        <v>190</v>
      </c>
      <c r="C176" t="s">
        <v>325</v>
      </c>
      <c r="E176" t="s">
        <v>10280</v>
      </c>
    </row>
    <row r="177" spans="1:5" x14ac:dyDescent="0.3">
      <c r="A177">
        <v>173</v>
      </c>
      <c r="B177" s="30" t="s">
        <v>126</v>
      </c>
      <c r="C177" t="s">
        <v>326</v>
      </c>
      <c r="E177" t="s">
        <v>10281</v>
      </c>
    </row>
    <row r="178" spans="1:5" x14ac:dyDescent="0.3">
      <c r="A178">
        <v>174</v>
      </c>
      <c r="B178" s="30" t="s">
        <v>126</v>
      </c>
      <c r="C178" t="s">
        <v>327</v>
      </c>
    </row>
    <row r="179" spans="1:5" x14ac:dyDescent="0.3">
      <c r="A179">
        <v>175</v>
      </c>
      <c r="B179" s="30" t="s">
        <v>126</v>
      </c>
      <c r="C179" t="s">
        <v>328</v>
      </c>
      <c r="E179" t="s">
        <v>10281</v>
      </c>
    </row>
    <row r="180" spans="1:5" x14ac:dyDescent="0.3">
      <c r="A180">
        <v>176</v>
      </c>
      <c r="B180" s="30" t="s">
        <v>126</v>
      </c>
      <c r="C180" t="s">
        <v>329</v>
      </c>
      <c r="E180" t="s">
        <v>10280</v>
      </c>
    </row>
    <row r="181" spans="1:5" x14ac:dyDescent="0.3">
      <c r="A181">
        <v>177</v>
      </c>
      <c r="B181" s="30" t="s">
        <v>330</v>
      </c>
      <c r="C181" t="s">
        <v>331</v>
      </c>
    </row>
    <row r="182" spans="1:5" x14ac:dyDescent="0.3">
      <c r="A182">
        <v>178</v>
      </c>
      <c r="B182" s="30" t="s">
        <v>332</v>
      </c>
      <c r="C182" t="s">
        <v>333</v>
      </c>
    </row>
    <row r="183" spans="1:5" x14ac:dyDescent="0.3">
      <c r="A183">
        <v>179</v>
      </c>
      <c r="B183" s="30" t="s">
        <v>334</v>
      </c>
      <c r="C183" t="s">
        <v>335</v>
      </c>
      <c r="E183" t="s">
        <v>10279</v>
      </c>
    </row>
    <row r="184" spans="1:5" x14ac:dyDescent="0.3">
      <c r="A184">
        <v>180</v>
      </c>
      <c r="B184" s="30" t="s">
        <v>336</v>
      </c>
      <c r="C184" t="s">
        <v>164</v>
      </c>
      <c r="E184" t="s">
        <v>10280</v>
      </c>
    </row>
    <row r="185" spans="1:5" x14ac:dyDescent="0.3">
      <c r="A185">
        <v>181</v>
      </c>
      <c r="B185" s="30" t="s">
        <v>336</v>
      </c>
      <c r="C185" t="s">
        <v>337</v>
      </c>
      <c r="E185" t="s">
        <v>10280</v>
      </c>
    </row>
    <row r="186" spans="1:5" x14ac:dyDescent="0.3">
      <c r="A186">
        <v>182</v>
      </c>
      <c r="B186" s="30" t="s">
        <v>336</v>
      </c>
      <c r="C186" t="s">
        <v>338</v>
      </c>
    </row>
    <row r="187" spans="1:5" x14ac:dyDescent="0.3">
      <c r="A187">
        <v>183</v>
      </c>
      <c r="B187" s="30" t="s">
        <v>336</v>
      </c>
      <c r="C187" t="s">
        <v>339</v>
      </c>
    </row>
    <row r="188" spans="1:5" x14ac:dyDescent="0.3">
      <c r="A188">
        <v>184</v>
      </c>
      <c r="B188" s="30" t="s">
        <v>336</v>
      </c>
      <c r="C188" t="s">
        <v>340</v>
      </c>
      <c r="E188" t="s">
        <v>10280</v>
      </c>
    </row>
    <row r="189" spans="1:5" x14ac:dyDescent="0.3">
      <c r="A189">
        <v>185</v>
      </c>
      <c r="B189" s="30" t="s">
        <v>336</v>
      </c>
      <c r="C189" t="s">
        <v>341</v>
      </c>
      <c r="E189" t="s">
        <v>10280</v>
      </c>
    </row>
    <row r="190" spans="1:5" x14ac:dyDescent="0.3">
      <c r="A190">
        <v>186</v>
      </c>
      <c r="B190" s="30" t="s">
        <v>336</v>
      </c>
      <c r="C190" t="s">
        <v>342</v>
      </c>
    </row>
    <row r="191" spans="1:5" x14ac:dyDescent="0.3">
      <c r="A191">
        <v>187</v>
      </c>
      <c r="B191" s="30" t="s">
        <v>336</v>
      </c>
      <c r="C191" t="s">
        <v>343</v>
      </c>
      <c r="E191" t="s">
        <v>10280</v>
      </c>
    </row>
    <row r="192" spans="1:5" x14ac:dyDescent="0.3">
      <c r="A192">
        <v>188</v>
      </c>
      <c r="B192" s="30" t="s">
        <v>336</v>
      </c>
      <c r="C192" t="s">
        <v>344</v>
      </c>
    </row>
    <row r="193" spans="1:6" x14ac:dyDescent="0.3">
      <c r="A193">
        <v>189</v>
      </c>
      <c r="B193" s="30" t="s">
        <v>336</v>
      </c>
      <c r="C193" t="s">
        <v>345</v>
      </c>
      <c r="E193" t="s">
        <v>10280</v>
      </c>
    </row>
    <row r="194" spans="1:6" x14ac:dyDescent="0.3">
      <c r="A194">
        <v>190</v>
      </c>
      <c r="B194" s="30" t="s">
        <v>336</v>
      </c>
      <c r="C194" t="s">
        <v>346</v>
      </c>
      <c r="E194" t="s">
        <v>10280</v>
      </c>
    </row>
    <row r="195" spans="1:6" x14ac:dyDescent="0.3">
      <c r="A195">
        <v>191</v>
      </c>
      <c r="B195" s="30" t="s">
        <v>336</v>
      </c>
      <c r="C195" t="s">
        <v>347</v>
      </c>
      <c r="E195" t="s">
        <v>10280</v>
      </c>
    </row>
    <row r="196" spans="1:6" x14ac:dyDescent="0.3">
      <c r="A196">
        <v>192</v>
      </c>
      <c r="B196" s="30" t="s">
        <v>336</v>
      </c>
      <c r="C196" t="s">
        <v>348</v>
      </c>
      <c r="E196" t="s">
        <v>10280</v>
      </c>
    </row>
    <row r="197" spans="1:6" x14ac:dyDescent="0.3">
      <c r="A197">
        <v>193</v>
      </c>
      <c r="B197" s="30" t="s">
        <v>336</v>
      </c>
      <c r="C197" t="s">
        <v>349</v>
      </c>
      <c r="E197" t="s">
        <v>10280</v>
      </c>
    </row>
    <row r="198" spans="1:6" x14ac:dyDescent="0.3">
      <c r="A198">
        <v>194</v>
      </c>
      <c r="B198" s="30" t="s">
        <v>350</v>
      </c>
      <c r="C198" t="s">
        <v>351</v>
      </c>
      <c r="D198" t="s">
        <v>9974</v>
      </c>
      <c r="E198" t="s">
        <v>10278</v>
      </c>
      <c r="F198">
        <v>111422</v>
      </c>
    </row>
    <row r="199" spans="1:6" x14ac:dyDescent="0.3">
      <c r="A199">
        <v>195</v>
      </c>
      <c r="B199" s="30" t="s">
        <v>350</v>
      </c>
      <c r="C199" t="s">
        <v>352</v>
      </c>
    </row>
    <row r="200" spans="1:6" x14ac:dyDescent="0.3">
      <c r="A200">
        <v>196</v>
      </c>
      <c r="B200" s="30" t="s">
        <v>350</v>
      </c>
      <c r="C200" t="s">
        <v>353</v>
      </c>
      <c r="D200" t="s">
        <v>9974</v>
      </c>
      <c r="F200">
        <v>111422</v>
      </c>
    </row>
    <row r="201" spans="1:6" x14ac:dyDescent="0.3">
      <c r="A201">
        <v>197</v>
      </c>
      <c r="B201" s="30" t="s">
        <v>350</v>
      </c>
      <c r="C201" t="s">
        <v>354</v>
      </c>
      <c r="D201" t="s">
        <v>9974</v>
      </c>
      <c r="F201">
        <v>111422</v>
      </c>
    </row>
    <row r="202" spans="1:6" x14ac:dyDescent="0.3">
      <c r="A202">
        <v>198</v>
      </c>
      <c r="B202" s="30" t="s">
        <v>350</v>
      </c>
      <c r="C202" t="s">
        <v>355</v>
      </c>
      <c r="D202" t="s">
        <v>9974</v>
      </c>
      <c r="F202">
        <v>111422</v>
      </c>
    </row>
    <row r="203" spans="1:6" x14ac:dyDescent="0.3">
      <c r="A203">
        <v>199</v>
      </c>
      <c r="B203" s="30" t="s">
        <v>350</v>
      </c>
      <c r="C203" t="s">
        <v>160</v>
      </c>
      <c r="E203" t="s">
        <v>10279</v>
      </c>
    </row>
    <row r="204" spans="1:6" x14ac:dyDescent="0.3">
      <c r="A204">
        <v>200</v>
      </c>
      <c r="B204" s="30" t="s">
        <v>350</v>
      </c>
      <c r="C204" t="s">
        <v>356</v>
      </c>
    </row>
    <row r="205" spans="1:6" x14ac:dyDescent="0.3">
      <c r="A205">
        <v>201</v>
      </c>
      <c r="B205" s="30" t="s">
        <v>350</v>
      </c>
      <c r="C205" t="s">
        <v>357</v>
      </c>
      <c r="D205" t="s">
        <v>9974</v>
      </c>
      <c r="E205" t="s">
        <v>10278</v>
      </c>
      <c r="F205">
        <v>111422</v>
      </c>
    </row>
    <row r="206" spans="1:6" x14ac:dyDescent="0.3">
      <c r="A206">
        <v>202</v>
      </c>
      <c r="B206" s="30" t="s">
        <v>350</v>
      </c>
      <c r="C206" t="s">
        <v>358</v>
      </c>
      <c r="D206" t="s">
        <v>9974</v>
      </c>
      <c r="E206" t="s">
        <v>10278</v>
      </c>
      <c r="F206">
        <v>111422</v>
      </c>
    </row>
    <row r="207" spans="1:6" x14ac:dyDescent="0.3">
      <c r="A207">
        <v>203</v>
      </c>
      <c r="B207" s="30" t="s">
        <v>350</v>
      </c>
      <c r="C207" t="s">
        <v>359</v>
      </c>
      <c r="D207" t="s">
        <v>9974</v>
      </c>
      <c r="E207" t="s">
        <v>10278</v>
      </c>
      <c r="F207">
        <v>111422</v>
      </c>
    </row>
    <row r="208" spans="1:6" x14ac:dyDescent="0.3">
      <c r="A208">
        <v>204</v>
      </c>
      <c r="B208" s="30" t="s">
        <v>350</v>
      </c>
      <c r="C208" t="s">
        <v>360</v>
      </c>
      <c r="E208" t="s">
        <v>10278</v>
      </c>
    </row>
    <row r="209" spans="1:6" x14ac:dyDescent="0.3">
      <c r="A209">
        <v>205</v>
      </c>
      <c r="B209" s="30" t="s">
        <v>350</v>
      </c>
      <c r="C209" t="s">
        <v>361</v>
      </c>
      <c r="D209" t="s">
        <v>9974</v>
      </c>
      <c r="E209" t="s">
        <v>10280</v>
      </c>
      <c r="F209">
        <v>111422</v>
      </c>
    </row>
    <row r="210" spans="1:6" x14ac:dyDescent="0.3">
      <c r="A210">
        <v>206</v>
      </c>
      <c r="B210" s="30" t="s">
        <v>350</v>
      </c>
      <c r="C210" t="s">
        <v>362</v>
      </c>
      <c r="D210" t="s">
        <v>9974</v>
      </c>
      <c r="E210" t="s">
        <v>10280</v>
      </c>
      <c r="F210">
        <v>111422</v>
      </c>
    </row>
    <row r="211" spans="1:6" x14ac:dyDescent="0.3">
      <c r="A211">
        <v>207</v>
      </c>
      <c r="B211" s="30" t="s">
        <v>350</v>
      </c>
      <c r="C211" t="s">
        <v>363</v>
      </c>
      <c r="E211" t="s">
        <v>10280</v>
      </c>
    </row>
    <row r="212" spans="1:6" x14ac:dyDescent="0.3">
      <c r="A212">
        <v>208</v>
      </c>
      <c r="B212" s="30" t="s">
        <v>350</v>
      </c>
      <c r="C212" t="s">
        <v>364</v>
      </c>
      <c r="D212" t="s">
        <v>9974</v>
      </c>
      <c r="E212" t="s">
        <v>10280</v>
      </c>
      <c r="F212">
        <v>111422</v>
      </c>
    </row>
    <row r="213" spans="1:6" x14ac:dyDescent="0.3">
      <c r="A213">
        <v>209</v>
      </c>
      <c r="B213" s="30" t="s">
        <v>350</v>
      </c>
      <c r="C213" t="s">
        <v>365</v>
      </c>
      <c r="D213" t="s">
        <v>9974</v>
      </c>
      <c r="E213" t="s">
        <v>10280</v>
      </c>
      <c r="F213">
        <v>111422</v>
      </c>
    </row>
    <row r="214" spans="1:6" x14ac:dyDescent="0.3">
      <c r="A214">
        <v>210</v>
      </c>
      <c r="B214" s="30" t="s">
        <v>350</v>
      </c>
      <c r="C214" t="s">
        <v>366</v>
      </c>
      <c r="E214" t="s">
        <v>10280</v>
      </c>
    </row>
    <row r="215" spans="1:6" x14ac:dyDescent="0.3">
      <c r="A215">
        <v>211</v>
      </c>
      <c r="B215" s="30" t="s">
        <v>367</v>
      </c>
      <c r="C215" t="s">
        <v>368</v>
      </c>
      <c r="E215" t="s">
        <v>10280</v>
      </c>
    </row>
    <row r="216" spans="1:6" x14ac:dyDescent="0.3">
      <c r="A216">
        <v>212</v>
      </c>
      <c r="B216" s="30" t="s">
        <v>367</v>
      </c>
      <c r="C216" t="s">
        <v>369</v>
      </c>
      <c r="E216" t="s">
        <v>10280</v>
      </c>
    </row>
    <row r="217" spans="1:6" x14ac:dyDescent="0.3">
      <c r="A217">
        <v>213</v>
      </c>
      <c r="B217" s="30" t="s">
        <v>367</v>
      </c>
      <c r="C217" t="s">
        <v>370</v>
      </c>
    </row>
    <row r="218" spans="1:6" x14ac:dyDescent="0.3">
      <c r="A218">
        <v>214</v>
      </c>
      <c r="B218" s="30" t="s">
        <v>367</v>
      </c>
      <c r="C218" t="s">
        <v>371</v>
      </c>
      <c r="E218" t="s">
        <v>10280</v>
      </c>
    </row>
    <row r="219" spans="1:6" x14ac:dyDescent="0.3">
      <c r="A219">
        <v>215</v>
      </c>
      <c r="B219" s="30" t="s">
        <v>372</v>
      </c>
      <c r="C219" t="s">
        <v>164</v>
      </c>
      <c r="E219" t="s">
        <v>10280</v>
      </c>
    </row>
    <row r="220" spans="1:6" x14ac:dyDescent="0.3">
      <c r="A220">
        <v>216</v>
      </c>
      <c r="B220" s="30" t="s">
        <v>372</v>
      </c>
      <c r="C220" t="s">
        <v>373</v>
      </c>
      <c r="E220" t="s">
        <v>10279</v>
      </c>
    </row>
    <row r="221" spans="1:6" x14ac:dyDescent="0.3">
      <c r="A221">
        <v>217</v>
      </c>
      <c r="B221" s="30" t="s">
        <v>372</v>
      </c>
      <c r="C221" t="s">
        <v>374</v>
      </c>
      <c r="E221" t="s">
        <v>10279</v>
      </c>
    </row>
    <row r="222" spans="1:6" x14ac:dyDescent="0.3">
      <c r="A222">
        <v>218</v>
      </c>
      <c r="B222" s="30" t="s">
        <v>372</v>
      </c>
      <c r="C222" t="s">
        <v>375</v>
      </c>
    </row>
    <row r="223" spans="1:6" x14ac:dyDescent="0.3">
      <c r="A223">
        <v>219</v>
      </c>
      <c r="B223" s="30" t="s">
        <v>372</v>
      </c>
      <c r="C223" t="s">
        <v>376</v>
      </c>
      <c r="E223" t="s">
        <v>10279</v>
      </c>
    </row>
    <row r="224" spans="1:6" x14ac:dyDescent="0.3">
      <c r="A224">
        <v>220</v>
      </c>
      <c r="B224" s="30" t="s">
        <v>372</v>
      </c>
      <c r="C224" t="s">
        <v>377</v>
      </c>
      <c r="E224" t="s">
        <v>10279</v>
      </c>
    </row>
    <row r="225" spans="1:6" x14ac:dyDescent="0.3">
      <c r="A225">
        <v>221</v>
      </c>
      <c r="B225" s="30" t="s">
        <v>372</v>
      </c>
      <c r="C225" t="s">
        <v>378</v>
      </c>
      <c r="E225" t="s">
        <v>10279</v>
      </c>
    </row>
    <row r="226" spans="1:6" x14ac:dyDescent="0.3">
      <c r="A226">
        <v>222</v>
      </c>
      <c r="B226" s="30" t="s">
        <v>372</v>
      </c>
      <c r="C226" t="s">
        <v>379</v>
      </c>
      <c r="E226" t="s">
        <v>10280</v>
      </c>
    </row>
    <row r="227" spans="1:6" x14ac:dyDescent="0.3">
      <c r="A227">
        <v>223</v>
      </c>
      <c r="B227" s="30" t="s">
        <v>372</v>
      </c>
      <c r="C227" t="s">
        <v>380</v>
      </c>
      <c r="E227" t="s">
        <v>10280</v>
      </c>
    </row>
    <row r="228" spans="1:6" x14ac:dyDescent="0.3">
      <c r="A228">
        <v>224</v>
      </c>
      <c r="B228" s="30" t="s">
        <v>372</v>
      </c>
      <c r="C228" t="s">
        <v>381</v>
      </c>
      <c r="E228" t="s">
        <v>10280</v>
      </c>
    </row>
    <row r="229" spans="1:6" x14ac:dyDescent="0.3">
      <c r="A229">
        <v>225</v>
      </c>
      <c r="B229" s="30" t="s">
        <v>372</v>
      </c>
      <c r="C229" t="s">
        <v>382</v>
      </c>
      <c r="E229" t="s">
        <v>10280</v>
      </c>
    </row>
    <row r="230" spans="1:6" x14ac:dyDescent="0.3">
      <c r="A230">
        <v>226</v>
      </c>
      <c r="B230" s="30" t="s">
        <v>372</v>
      </c>
      <c r="C230" t="s">
        <v>383</v>
      </c>
      <c r="E230" t="s">
        <v>10280</v>
      </c>
    </row>
    <row r="231" spans="1:6" x14ac:dyDescent="0.3">
      <c r="A231">
        <v>227</v>
      </c>
      <c r="B231" s="30" t="s">
        <v>372</v>
      </c>
      <c r="C231" t="s">
        <v>384</v>
      </c>
      <c r="E231" t="s">
        <v>10280</v>
      </c>
    </row>
    <row r="232" spans="1:6" x14ac:dyDescent="0.3">
      <c r="A232">
        <v>228</v>
      </c>
      <c r="B232" s="30" t="s">
        <v>385</v>
      </c>
      <c r="C232" t="s">
        <v>386</v>
      </c>
      <c r="D232" t="s">
        <v>8671</v>
      </c>
      <c r="E232" t="s">
        <v>10279</v>
      </c>
      <c r="F232">
        <v>541320</v>
      </c>
    </row>
    <row r="233" spans="1:6" x14ac:dyDescent="0.3">
      <c r="A233">
        <v>229</v>
      </c>
      <c r="B233" s="30" t="s">
        <v>385</v>
      </c>
      <c r="C233" t="s">
        <v>387</v>
      </c>
      <c r="E233" t="s">
        <v>10279</v>
      </c>
    </row>
    <row r="234" spans="1:6" x14ac:dyDescent="0.3">
      <c r="A234">
        <v>230</v>
      </c>
      <c r="B234" s="30" t="s">
        <v>385</v>
      </c>
      <c r="C234" t="s">
        <v>386</v>
      </c>
      <c r="D234" t="s">
        <v>8671</v>
      </c>
      <c r="E234" t="s">
        <v>10279</v>
      </c>
      <c r="F234">
        <v>541320</v>
      </c>
    </row>
    <row r="235" spans="1:6" x14ac:dyDescent="0.3">
      <c r="A235">
        <v>231</v>
      </c>
      <c r="B235" s="30" t="s">
        <v>385</v>
      </c>
      <c r="C235" t="s">
        <v>388</v>
      </c>
      <c r="D235" t="s">
        <v>8671</v>
      </c>
      <c r="F235">
        <v>541320</v>
      </c>
    </row>
    <row r="236" spans="1:6" x14ac:dyDescent="0.3">
      <c r="A236">
        <v>232</v>
      </c>
      <c r="B236" s="30" t="s">
        <v>385</v>
      </c>
      <c r="C236" t="s">
        <v>389</v>
      </c>
      <c r="E236" t="s">
        <v>10279</v>
      </c>
    </row>
    <row r="237" spans="1:6" x14ac:dyDescent="0.3">
      <c r="A237">
        <v>233</v>
      </c>
      <c r="B237" s="30" t="s">
        <v>385</v>
      </c>
      <c r="C237" t="s">
        <v>390</v>
      </c>
      <c r="D237" t="s">
        <v>8671</v>
      </c>
      <c r="E237" t="s">
        <v>10279</v>
      </c>
      <c r="F237">
        <v>541320</v>
      </c>
    </row>
    <row r="238" spans="1:6" x14ac:dyDescent="0.3">
      <c r="A238">
        <v>234</v>
      </c>
      <c r="B238" s="30" t="s">
        <v>385</v>
      </c>
      <c r="C238" t="s">
        <v>391</v>
      </c>
      <c r="E238" t="s">
        <v>10279</v>
      </c>
    </row>
    <row r="239" spans="1:6" x14ac:dyDescent="0.3">
      <c r="A239">
        <v>235</v>
      </c>
      <c r="B239" s="30" t="s">
        <v>385</v>
      </c>
      <c r="C239" t="s">
        <v>392</v>
      </c>
      <c r="D239" t="s">
        <v>8671</v>
      </c>
      <c r="E239" t="s">
        <v>10279</v>
      </c>
      <c r="F239">
        <v>541320</v>
      </c>
    </row>
    <row r="240" spans="1:6" x14ac:dyDescent="0.3">
      <c r="A240">
        <v>236</v>
      </c>
      <c r="B240" s="30" t="s">
        <v>393</v>
      </c>
      <c r="C240" t="s">
        <v>394</v>
      </c>
      <c r="E240" t="s">
        <v>10280</v>
      </c>
    </row>
    <row r="241" spans="1:5" x14ac:dyDescent="0.3">
      <c r="A241">
        <v>237</v>
      </c>
      <c r="B241" s="30" t="s">
        <v>393</v>
      </c>
      <c r="C241" t="s">
        <v>381</v>
      </c>
      <c r="E241" t="s">
        <v>10280</v>
      </c>
    </row>
    <row r="242" spans="1:5" x14ac:dyDescent="0.3">
      <c r="A242">
        <v>238</v>
      </c>
      <c r="B242" s="30" t="s">
        <v>393</v>
      </c>
      <c r="C242" t="s">
        <v>384</v>
      </c>
      <c r="E242" t="s">
        <v>10280</v>
      </c>
    </row>
    <row r="243" spans="1:5" x14ac:dyDescent="0.3">
      <c r="A243">
        <v>239</v>
      </c>
      <c r="B243" s="30" t="s">
        <v>393</v>
      </c>
      <c r="C243" t="s">
        <v>395</v>
      </c>
      <c r="E243" t="s">
        <v>10280</v>
      </c>
    </row>
    <row r="244" spans="1:5" x14ac:dyDescent="0.3">
      <c r="A244">
        <v>240</v>
      </c>
      <c r="B244" s="30" t="s">
        <v>393</v>
      </c>
      <c r="C244" t="s">
        <v>396</v>
      </c>
      <c r="E244" t="s">
        <v>10280</v>
      </c>
    </row>
    <row r="245" spans="1:5" x14ac:dyDescent="0.3">
      <c r="A245">
        <v>241</v>
      </c>
      <c r="B245" s="30" t="s">
        <v>393</v>
      </c>
      <c r="C245" t="s">
        <v>397</v>
      </c>
      <c r="E245" t="s">
        <v>10280</v>
      </c>
    </row>
    <row r="246" spans="1:5" x14ac:dyDescent="0.3">
      <c r="A246">
        <v>242</v>
      </c>
      <c r="B246" s="30" t="s">
        <v>393</v>
      </c>
      <c r="C246" t="s">
        <v>398</v>
      </c>
      <c r="E246" t="s">
        <v>10280</v>
      </c>
    </row>
    <row r="247" spans="1:5" x14ac:dyDescent="0.3">
      <c r="A247">
        <v>243</v>
      </c>
      <c r="B247" s="30" t="s">
        <v>399</v>
      </c>
      <c r="C247" t="s">
        <v>400</v>
      </c>
    </row>
    <row r="248" spans="1:5" x14ac:dyDescent="0.3">
      <c r="A248">
        <v>244</v>
      </c>
      <c r="B248" s="30" t="s">
        <v>401</v>
      </c>
      <c r="C248" t="s">
        <v>402</v>
      </c>
    </row>
    <row r="249" spans="1:5" x14ac:dyDescent="0.3">
      <c r="A249">
        <v>245</v>
      </c>
      <c r="B249" s="30" t="s">
        <v>403</v>
      </c>
      <c r="C249" t="s">
        <v>404</v>
      </c>
      <c r="E249" t="s">
        <v>10281</v>
      </c>
    </row>
    <row r="250" spans="1:5" x14ac:dyDescent="0.3">
      <c r="A250">
        <v>246</v>
      </c>
      <c r="B250" s="30" t="s">
        <v>405</v>
      </c>
      <c r="C250" t="s">
        <v>406</v>
      </c>
      <c r="E250" t="s">
        <v>10282</v>
      </c>
    </row>
    <row r="251" spans="1:5" x14ac:dyDescent="0.3">
      <c r="A251">
        <v>247</v>
      </c>
      <c r="B251" s="30" t="s">
        <v>407</v>
      </c>
      <c r="C251" t="s">
        <v>408</v>
      </c>
      <c r="E251" t="s">
        <v>10280</v>
      </c>
    </row>
    <row r="252" spans="1:5" x14ac:dyDescent="0.3">
      <c r="A252">
        <v>248</v>
      </c>
      <c r="B252" s="30" t="s">
        <v>407</v>
      </c>
      <c r="C252" t="s">
        <v>409</v>
      </c>
      <c r="E252" t="s">
        <v>10280</v>
      </c>
    </row>
    <row r="253" spans="1:5" x14ac:dyDescent="0.3">
      <c r="A253">
        <v>249</v>
      </c>
      <c r="B253" s="30" t="s">
        <v>407</v>
      </c>
      <c r="C253" t="s">
        <v>410</v>
      </c>
      <c r="E253" t="s">
        <v>10280</v>
      </c>
    </row>
    <row r="254" spans="1:5" x14ac:dyDescent="0.3">
      <c r="A254">
        <v>250</v>
      </c>
      <c r="B254" s="30" t="s">
        <v>411</v>
      </c>
      <c r="C254" t="s">
        <v>412</v>
      </c>
      <c r="E254" t="s">
        <v>10283</v>
      </c>
    </row>
    <row r="255" spans="1:5" x14ac:dyDescent="0.3">
      <c r="A255">
        <v>251</v>
      </c>
      <c r="B255" s="30" t="s">
        <v>413</v>
      </c>
      <c r="C255" t="s">
        <v>414</v>
      </c>
    </row>
    <row r="256" spans="1:5" x14ac:dyDescent="0.3">
      <c r="A256">
        <v>252</v>
      </c>
      <c r="B256" s="30" t="s">
        <v>413</v>
      </c>
      <c r="C256" t="s">
        <v>415</v>
      </c>
    </row>
    <row r="257" spans="1:5" x14ac:dyDescent="0.3">
      <c r="A257">
        <v>253</v>
      </c>
      <c r="B257" s="30" t="s">
        <v>416</v>
      </c>
      <c r="C257" t="s">
        <v>417</v>
      </c>
      <c r="E257" t="s">
        <v>10281</v>
      </c>
    </row>
    <row r="258" spans="1:5" x14ac:dyDescent="0.3">
      <c r="A258">
        <v>254</v>
      </c>
      <c r="B258" s="30" t="s">
        <v>418</v>
      </c>
      <c r="C258" t="s">
        <v>419</v>
      </c>
      <c r="E258" t="s">
        <v>10281</v>
      </c>
    </row>
    <row r="259" spans="1:5" x14ac:dyDescent="0.3">
      <c r="A259">
        <v>255</v>
      </c>
      <c r="B259" s="30" t="s">
        <v>418</v>
      </c>
      <c r="C259" t="s">
        <v>420</v>
      </c>
      <c r="E259" t="s">
        <v>10280</v>
      </c>
    </row>
    <row r="260" spans="1:5" x14ac:dyDescent="0.3">
      <c r="A260">
        <v>256</v>
      </c>
      <c r="B260" s="30" t="s">
        <v>421</v>
      </c>
      <c r="C260" t="s">
        <v>422</v>
      </c>
      <c r="E260" t="s">
        <v>10281</v>
      </c>
    </row>
    <row r="261" spans="1:5" x14ac:dyDescent="0.3">
      <c r="A261">
        <v>257</v>
      </c>
      <c r="B261" s="30" t="s">
        <v>421</v>
      </c>
      <c r="C261" t="s">
        <v>423</v>
      </c>
      <c r="E261" t="s">
        <v>10280</v>
      </c>
    </row>
    <row r="262" spans="1:5" x14ac:dyDescent="0.3">
      <c r="A262">
        <v>258</v>
      </c>
      <c r="B262" s="30" t="s">
        <v>424</v>
      </c>
      <c r="C262" t="s">
        <v>425</v>
      </c>
    </row>
    <row r="263" spans="1:5" x14ac:dyDescent="0.3">
      <c r="A263">
        <v>259</v>
      </c>
      <c r="B263" s="30" t="s">
        <v>426</v>
      </c>
      <c r="C263" t="s">
        <v>427</v>
      </c>
    </row>
    <row r="264" spans="1:5" x14ac:dyDescent="0.3">
      <c r="A264">
        <v>260</v>
      </c>
      <c r="B264" s="30" t="s">
        <v>428</v>
      </c>
      <c r="C264" t="s">
        <v>429</v>
      </c>
    </row>
    <row r="265" spans="1:5" x14ac:dyDescent="0.3">
      <c r="A265">
        <v>261</v>
      </c>
      <c r="B265" s="30" t="s">
        <v>430</v>
      </c>
      <c r="C265" t="s">
        <v>431</v>
      </c>
      <c r="E265" t="s">
        <v>10281</v>
      </c>
    </row>
    <row r="266" spans="1:5" x14ac:dyDescent="0.3">
      <c r="A266">
        <v>262</v>
      </c>
      <c r="B266" s="30" t="s">
        <v>430</v>
      </c>
      <c r="C266" t="s">
        <v>432</v>
      </c>
      <c r="E266" t="s">
        <v>10281</v>
      </c>
    </row>
    <row r="267" spans="1:5" x14ac:dyDescent="0.3">
      <c r="A267">
        <v>263</v>
      </c>
      <c r="B267" s="30" t="s">
        <v>430</v>
      </c>
      <c r="C267" t="s">
        <v>433</v>
      </c>
    </row>
    <row r="268" spans="1:5" x14ac:dyDescent="0.3">
      <c r="A268">
        <v>264</v>
      </c>
      <c r="B268" s="30" t="s">
        <v>430</v>
      </c>
      <c r="C268" t="s">
        <v>434</v>
      </c>
      <c r="E268" t="s">
        <v>10281</v>
      </c>
    </row>
    <row r="269" spans="1:5" x14ac:dyDescent="0.3">
      <c r="A269">
        <v>265</v>
      </c>
      <c r="B269" s="30" t="s">
        <v>430</v>
      </c>
      <c r="C269" t="s">
        <v>435</v>
      </c>
      <c r="E269" t="s">
        <v>10281</v>
      </c>
    </row>
    <row r="270" spans="1:5" x14ac:dyDescent="0.3">
      <c r="A270">
        <v>266</v>
      </c>
      <c r="B270" s="30" t="s">
        <v>430</v>
      </c>
      <c r="C270" t="s">
        <v>436</v>
      </c>
      <c r="E270" t="s">
        <v>10281</v>
      </c>
    </row>
    <row r="271" spans="1:5" x14ac:dyDescent="0.3">
      <c r="A271">
        <v>267</v>
      </c>
      <c r="B271" s="30" t="s">
        <v>437</v>
      </c>
      <c r="C271" t="s">
        <v>438</v>
      </c>
    </row>
    <row r="272" spans="1:5" x14ac:dyDescent="0.3">
      <c r="A272">
        <v>268</v>
      </c>
      <c r="B272" s="30" t="s">
        <v>437</v>
      </c>
      <c r="C272" t="s">
        <v>439</v>
      </c>
      <c r="E272" t="s">
        <v>10280</v>
      </c>
    </row>
    <row r="273" spans="1:5" x14ac:dyDescent="0.3">
      <c r="A273">
        <v>269</v>
      </c>
      <c r="B273" s="30" t="s">
        <v>440</v>
      </c>
      <c r="C273" t="s">
        <v>441</v>
      </c>
      <c r="E273" t="s">
        <v>10280</v>
      </c>
    </row>
    <row r="274" spans="1:5" x14ac:dyDescent="0.3">
      <c r="A274">
        <v>270</v>
      </c>
      <c r="B274" s="30" t="s">
        <v>440</v>
      </c>
      <c r="C274" t="s">
        <v>442</v>
      </c>
      <c r="E274" t="s">
        <v>10280</v>
      </c>
    </row>
    <row r="275" spans="1:5" x14ac:dyDescent="0.3">
      <c r="A275">
        <v>271</v>
      </c>
      <c r="B275" s="30" t="s">
        <v>443</v>
      </c>
      <c r="C275" t="s">
        <v>444</v>
      </c>
      <c r="E275" t="s">
        <v>10280</v>
      </c>
    </row>
    <row r="276" spans="1:5" x14ac:dyDescent="0.3">
      <c r="A276">
        <v>272</v>
      </c>
      <c r="B276" s="30" t="s">
        <v>443</v>
      </c>
      <c r="C276" t="s">
        <v>164</v>
      </c>
      <c r="E276" t="s">
        <v>10280</v>
      </c>
    </row>
    <row r="277" spans="1:5" x14ac:dyDescent="0.3">
      <c r="A277">
        <v>273</v>
      </c>
      <c r="B277" s="30" t="s">
        <v>443</v>
      </c>
      <c r="C277" t="s">
        <v>445</v>
      </c>
      <c r="E277" t="s">
        <v>10280</v>
      </c>
    </row>
    <row r="278" spans="1:5" x14ac:dyDescent="0.3">
      <c r="A278">
        <v>274</v>
      </c>
      <c r="B278" s="30" t="s">
        <v>443</v>
      </c>
      <c r="C278" t="s">
        <v>446</v>
      </c>
      <c r="E278" t="s">
        <v>10280</v>
      </c>
    </row>
    <row r="279" spans="1:5" x14ac:dyDescent="0.3">
      <c r="A279">
        <v>275</v>
      </c>
      <c r="B279" s="30" t="s">
        <v>443</v>
      </c>
      <c r="C279" t="s">
        <v>447</v>
      </c>
      <c r="E279" t="s">
        <v>10280</v>
      </c>
    </row>
    <row r="280" spans="1:5" x14ac:dyDescent="0.3">
      <c r="A280">
        <v>276</v>
      </c>
      <c r="B280" s="30" t="s">
        <v>443</v>
      </c>
      <c r="C280" t="s">
        <v>448</v>
      </c>
      <c r="E280" t="s">
        <v>10280</v>
      </c>
    </row>
    <row r="281" spans="1:5" x14ac:dyDescent="0.3">
      <c r="A281">
        <v>277</v>
      </c>
      <c r="B281" s="30" t="s">
        <v>443</v>
      </c>
      <c r="C281" t="s">
        <v>449</v>
      </c>
    </row>
    <row r="282" spans="1:5" x14ac:dyDescent="0.3">
      <c r="A282">
        <v>278</v>
      </c>
      <c r="B282" s="30" t="s">
        <v>443</v>
      </c>
      <c r="C282" t="s">
        <v>450</v>
      </c>
    </row>
    <row r="283" spans="1:5" x14ac:dyDescent="0.3">
      <c r="A283">
        <v>279</v>
      </c>
      <c r="B283" s="30" t="s">
        <v>443</v>
      </c>
      <c r="C283" t="s">
        <v>451</v>
      </c>
      <c r="E283" t="s">
        <v>10280</v>
      </c>
    </row>
    <row r="284" spans="1:5" x14ac:dyDescent="0.3">
      <c r="A284">
        <v>280</v>
      </c>
      <c r="B284" s="30" t="s">
        <v>443</v>
      </c>
      <c r="C284" t="s">
        <v>452</v>
      </c>
      <c r="E284" t="s">
        <v>10280</v>
      </c>
    </row>
    <row r="285" spans="1:5" x14ac:dyDescent="0.3">
      <c r="A285">
        <v>281</v>
      </c>
      <c r="B285" s="30" t="s">
        <v>443</v>
      </c>
      <c r="C285" t="s">
        <v>453</v>
      </c>
      <c r="E285" t="s">
        <v>10280</v>
      </c>
    </row>
    <row r="286" spans="1:5" x14ac:dyDescent="0.3">
      <c r="A286">
        <v>282</v>
      </c>
      <c r="B286" s="30" t="s">
        <v>443</v>
      </c>
      <c r="C286" t="s">
        <v>454</v>
      </c>
      <c r="E286" t="s">
        <v>10280</v>
      </c>
    </row>
    <row r="287" spans="1:5" x14ac:dyDescent="0.3">
      <c r="A287">
        <v>283</v>
      </c>
      <c r="B287" s="30" t="s">
        <v>443</v>
      </c>
      <c r="C287" t="s">
        <v>455</v>
      </c>
      <c r="E287" t="s">
        <v>10282</v>
      </c>
    </row>
    <row r="288" spans="1:5" x14ac:dyDescent="0.3">
      <c r="A288">
        <v>284</v>
      </c>
      <c r="B288" s="30" t="s">
        <v>443</v>
      </c>
      <c r="C288" t="s">
        <v>456</v>
      </c>
      <c r="E288" t="s">
        <v>10282</v>
      </c>
    </row>
    <row r="289" spans="1:5" x14ac:dyDescent="0.3">
      <c r="A289">
        <v>285</v>
      </c>
      <c r="B289" s="30" t="s">
        <v>443</v>
      </c>
      <c r="C289" t="s">
        <v>457</v>
      </c>
      <c r="E289" t="s">
        <v>10281</v>
      </c>
    </row>
    <row r="290" spans="1:5" x14ac:dyDescent="0.3">
      <c r="A290">
        <v>286</v>
      </c>
      <c r="B290" s="30" t="s">
        <v>443</v>
      </c>
      <c r="C290" t="s">
        <v>458</v>
      </c>
      <c r="E290" t="s">
        <v>10282</v>
      </c>
    </row>
    <row r="291" spans="1:5" x14ac:dyDescent="0.3">
      <c r="A291">
        <v>287</v>
      </c>
      <c r="B291" s="30" t="s">
        <v>443</v>
      </c>
      <c r="C291" t="s">
        <v>459</v>
      </c>
      <c r="E291" t="s">
        <v>10281</v>
      </c>
    </row>
    <row r="292" spans="1:5" x14ac:dyDescent="0.3">
      <c r="A292">
        <v>288</v>
      </c>
      <c r="B292" s="30" t="s">
        <v>443</v>
      </c>
      <c r="C292" t="s">
        <v>460</v>
      </c>
      <c r="E292" t="s">
        <v>10282</v>
      </c>
    </row>
    <row r="293" spans="1:5" x14ac:dyDescent="0.3">
      <c r="A293">
        <v>289</v>
      </c>
      <c r="B293" s="30" t="s">
        <v>443</v>
      </c>
      <c r="C293" t="s">
        <v>461</v>
      </c>
      <c r="E293" t="s">
        <v>10281</v>
      </c>
    </row>
    <row r="294" spans="1:5" x14ac:dyDescent="0.3">
      <c r="A294">
        <v>290</v>
      </c>
      <c r="B294" s="30" t="s">
        <v>443</v>
      </c>
      <c r="C294" t="s">
        <v>462</v>
      </c>
      <c r="E294" t="s">
        <v>10282</v>
      </c>
    </row>
    <row r="295" spans="1:5" x14ac:dyDescent="0.3">
      <c r="A295">
        <v>291</v>
      </c>
      <c r="B295" s="30" t="s">
        <v>443</v>
      </c>
      <c r="C295" t="s">
        <v>463</v>
      </c>
      <c r="E295" t="s">
        <v>10282</v>
      </c>
    </row>
    <row r="296" spans="1:5" x14ac:dyDescent="0.3">
      <c r="A296">
        <v>292</v>
      </c>
      <c r="B296" s="30" t="s">
        <v>464</v>
      </c>
      <c r="C296" t="s">
        <v>465</v>
      </c>
      <c r="E296" t="s">
        <v>10280</v>
      </c>
    </row>
    <row r="297" spans="1:5" x14ac:dyDescent="0.3">
      <c r="A297">
        <v>293</v>
      </c>
      <c r="B297" s="30" t="s">
        <v>466</v>
      </c>
      <c r="C297" t="s">
        <v>467</v>
      </c>
      <c r="E297" t="s">
        <v>10279</v>
      </c>
    </row>
    <row r="298" spans="1:5" x14ac:dyDescent="0.3">
      <c r="A298">
        <v>294</v>
      </c>
      <c r="B298" s="30" t="s">
        <v>468</v>
      </c>
      <c r="C298" t="s">
        <v>469</v>
      </c>
      <c r="E298" t="s">
        <v>10278</v>
      </c>
    </row>
    <row r="299" spans="1:5" x14ac:dyDescent="0.3">
      <c r="A299">
        <v>295</v>
      </c>
      <c r="B299" s="30" t="s">
        <v>468</v>
      </c>
      <c r="C299" t="s">
        <v>470</v>
      </c>
      <c r="E299" t="s">
        <v>10278</v>
      </c>
    </row>
    <row r="300" spans="1:5" x14ac:dyDescent="0.3">
      <c r="A300">
        <v>296</v>
      </c>
      <c r="B300" s="30" t="s">
        <v>471</v>
      </c>
      <c r="C300" t="s">
        <v>472</v>
      </c>
      <c r="E300" t="s">
        <v>10281</v>
      </c>
    </row>
    <row r="301" spans="1:5" x14ac:dyDescent="0.3">
      <c r="A301">
        <v>297</v>
      </c>
      <c r="B301" s="30" t="s">
        <v>471</v>
      </c>
      <c r="C301" t="s">
        <v>473</v>
      </c>
    </row>
    <row r="302" spans="1:5" x14ac:dyDescent="0.3">
      <c r="A302">
        <v>298</v>
      </c>
      <c r="B302" s="30" t="s">
        <v>247</v>
      </c>
      <c r="C302" t="s">
        <v>474</v>
      </c>
      <c r="E302" t="s">
        <v>10281</v>
      </c>
    </row>
    <row r="303" spans="1:5" x14ac:dyDescent="0.3">
      <c r="A303">
        <v>299</v>
      </c>
      <c r="B303" s="30" t="s">
        <v>247</v>
      </c>
      <c r="C303" t="s">
        <v>475</v>
      </c>
      <c r="E303" t="s">
        <v>10281</v>
      </c>
    </row>
    <row r="304" spans="1:5" x14ac:dyDescent="0.3">
      <c r="A304">
        <v>300</v>
      </c>
      <c r="B304" s="30" t="s">
        <v>247</v>
      </c>
      <c r="C304" t="s">
        <v>476</v>
      </c>
      <c r="E304" t="s">
        <v>10281</v>
      </c>
    </row>
    <row r="305" spans="1:5" x14ac:dyDescent="0.3">
      <c r="A305">
        <v>301</v>
      </c>
      <c r="B305" s="30" t="s">
        <v>247</v>
      </c>
      <c r="C305" t="s">
        <v>477</v>
      </c>
    </row>
    <row r="306" spans="1:5" x14ac:dyDescent="0.3">
      <c r="A306">
        <v>302</v>
      </c>
      <c r="B306" s="30" t="s">
        <v>247</v>
      </c>
      <c r="C306" t="s">
        <v>478</v>
      </c>
    </row>
    <row r="307" spans="1:5" x14ac:dyDescent="0.3">
      <c r="A307">
        <v>303</v>
      </c>
      <c r="B307" s="30" t="s">
        <v>247</v>
      </c>
      <c r="C307" t="s">
        <v>479</v>
      </c>
    </row>
    <row r="308" spans="1:5" x14ac:dyDescent="0.3">
      <c r="A308">
        <v>304</v>
      </c>
      <c r="B308" s="30" t="s">
        <v>247</v>
      </c>
      <c r="C308" t="s">
        <v>246</v>
      </c>
    </row>
    <row r="309" spans="1:5" x14ac:dyDescent="0.3">
      <c r="A309">
        <v>305</v>
      </c>
      <c r="B309" s="30" t="s">
        <v>480</v>
      </c>
      <c r="C309" t="s">
        <v>481</v>
      </c>
      <c r="E309" t="s">
        <v>10281</v>
      </c>
    </row>
    <row r="310" spans="1:5" x14ac:dyDescent="0.3">
      <c r="A310">
        <v>306</v>
      </c>
      <c r="B310" s="30" t="s">
        <v>480</v>
      </c>
      <c r="C310" t="s">
        <v>482</v>
      </c>
      <c r="E310" t="s">
        <v>10281</v>
      </c>
    </row>
    <row r="311" spans="1:5" x14ac:dyDescent="0.3">
      <c r="A311">
        <v>307</v>
      </c>
      <c r="B311" s="30" t="s">
        <v>480</v>
      </c>
      <c r="C311" t="s">
        <v>483</v>
      </c>
      <c r="E311" t="s">
        <v>10281</v>
      </c>
    </row>
    <row r="312" spans="1:5" x14ac:dyDescent="0.3">
      <c r="A312">
        <v>308</v>
      </c>
      <c r="B312" s="30" t="s">
        <v>484</v>
      </c>
      <c r="C312" t="s">
        <v>485</v>
      </c>
    </row>
    <row r="313" spans="1:5" x14ac:dyDescent="0.3">
      <c r="A313">
        <v>309</v>
      </c>
      <c r="B313" s="30" t="s">
        <v>484</v>
      </c>
      <c r="C313" t="s">
        <v>486</v>
      </c>
    </row>
    <row r="314" spans="1:5" x14ac:dyDescent="0.3">
      <c r="A314">
        <v>310</v>
      </c>
      <c r="B314" s="30" t="s">
        <v>484</v>
      </c>
      <c r="C314" t="s">
        <v>487</v>
      </c>
    </row>
    <row r="315" spans="1:5" x14ac:dyDescent="0.3">
      <c r="A315">
        <v>311</v>
      </c>
      <c r="B315" s="30" t="s">
        <v>484</v>
      </c>
      <c r="C315" t="s">
        <v>488</v>
      </c>
      <c r="E315" t="s">
        <v>10283</v>
      </c>
    </row>
    <row r="316" spans="1:5" x14ac:dyDescent="0.3">
      <c r="A316">
        <v>312</v>
      </c>
      <c r="B316" s="30" t="s">
        <v>484</v>
      </c>
      <c r="C316" t="s">
        <v>489</v>
      </c>
      <c r="E316" t="s">
        <v>10283</v>
      </c>
    </row>
    <row r="317" spans="1:5" x14ac:dyDescent="0.3">
      <c r="A317">
        <v>313</v>
      </c>
      <c r="B317" s="30" t="s">
        <v>484</v>
      </c>
      <c r="C317" t="s">
        <v>490</v>
      </c>
      <c r="E317" t="s">
        <v>10283</v>
      </c>
    </row>
    <row r="318" spans="1:5" x14ac:dyDescent="0.3">
      <c r="A318">
        <v>314</v>
      </c>
      <c r="B318" s="30" t="s">
        <v>491</v>
      </c>
      <c r="C318" t="s">
        <v>492</v>
      </c>
      <c r="E318" t="s">
        <v>10281</v>
      </c>
    </row>
    <row r="319" spans="1:5" x14ac:dyDescent="0.3">
      <c r="A319">
        <v>315</v>
      </c>
      <c r="B319" s="30" t="s">
        <v>491</v>
      </c>
      <c r="C319" t="s">
        <v>493</v>
      </c>
      <c r="E319" t="s">
        <v>10281</v>
      </c>
    </row>
    <row r="320" spans="1:5" x14ac:dyDescent="0.3">
      <c r="A320">
        <v>316</v>
      </c>
      <c r="B320" s="30" t="s">
        <v>491</v>
      </c>
      <c r="C320" t="s">
        <v>494</v>
      </c>
      <c r="E320" t="s">
        <v>10281</v>
      </c>
    </row>
    <row r="321" spans="1:6" x14ac:dyDescent="0.3">
      <c r="A321">
        <v>317</v>
      </c>
      <c r="B321" s="30" t="s">
        <v>266</v>
      </c>
      <c r="C321" t="s">
        <v>495</v>
      </c>
      <c r="D321" t="s">
        <v>10253</v>
      </c>
      <c r="E321" t="s">
        <v>10280</v>
      </c>
      <c r="F321">
        <v>311511</v>
      </c>
    </row>
    <row r="322" spans="1:6" x14ac:dyDescent="0.3">
      <c r="A322">
        <v>318</v>
      </c>
      <c r="B322" s="30" t="s">
        <v>266</v>
      </c>
      <c r="C322" t="s">
        <v>496</v>
      </c>
      <c r="D322" t="s">
        <v>10253</v>
      </c>
      <c r="E322" t="s">
        <v>10280</v>
      </c>
      <c r="F322">
        <v>311512</v>
      </c>
    </row>
    <row r="323" spans="1:6" x14ac:dyDescent="0.3">
      <c r="A323">
        <v>319</v>
      </c>
      <c r="B323" s="30" t="s">
        <v>266</v>
      </c>
      <c r="C323" t="s">
        <v>497</v>
      </c>
      <c r="D323" t="s">
        <v>10253</v>
      </c>
      <c r="E323" t="s">
        <v>10280</v>
      </c>
      <c r="F323">
        <v>311513</v>
      </c>
    </row>
    <row r="324" spans="1:6" x14ac:dyDescent="0.3">
      <c r="A324">
        <v>320</v>
      </c>
      <c r="B324" s="30" t="s">
        <v>266</v>
      </c>
      <c r="C324" t="s">
        <v>498</v>
      </c>
      <c r="F324">
        <v>311511</v>
      </c>
    </row>
    <row r="325" spans="1:6" x14ac:dyDescent="0.3">
      <c r="A325">
        <v>321</v>
      </c>
      <c r="B325" s="30" t="s">
        <v>266</v>
      </c>
      <c r="C325" t="s">
        <v>499</v>
      </c>
      <c r="D325" t="s">
        <v>10253</v>
      </c>
      <c r="F325">
        <v>311512</v>
      </c>
    </row>
    <row r="326" spans="1:6" x14ac:dyDescent="0.3">
      <c r="A326">
        <v>322</v>
      </c>
      <c r="B326" s="30" t="s">
        <v>266</v>
      </c>
      <c r="C326" t="s">
        <v>500</v>
      </c>
      <c r="D326" t="s">
        <v>10253</v>
      </c>
      <c r="F326">
        <v>311511</v>
      </c>
    </row>
    <row r="327" spans="1:6" x14ac:dyDescent="0.3">
      <c r="A327">
        <v>323</v>
      </c>
      <c r="B327" s="30" t="s">
        <v>266</v>
      </c>
      <c r="C327" t="s">
        <v>501</v>
      </c>
      <c r="D327" t="s">
        <v>10253</v>
      </c>
      <c r="F327">
        <v>424430</v>
      </c>
    </row>
    <row r="328" spans="1:6" x14ac:dyDescent="0.3">
      <c r="A328">
        <v>324</v>
      </c>
      <c r="B328" s="30" t="s">
        <v>266</v>
      </c>
      <c r="C328" t="s">
        <v>502</v>
      </c>
      <c r="D328" t="s">
        <v>10253</v>
      </c>
      <c r="F328">
        <v>424430</v>
      </c>
    </row>
    <row r="329" spans="1:6" x14ac:dyDescent="0.3">
      <c r="A329">
        <v>325</v>
      </c>
      <c r="B329" s="30" t="s">
        <v>266</v>
      </c>
      <c r="C329" t="s">
        <v>503</v>
      </c>
      <c r="D329" t="s">
        <v>10253</v>
      </c>
      <c r="E329" t="s">
        <v>10280</v>
      </c>
      <c r="F329">
        <v>311512</v>
      </c>
    </row>
    <row r="330" spans="1:6" x14ac:dyDescent="0.3">
      <c r="A330">
        <v>326</v>
      </c>
      <c r="B330" s="30" t="s">
        <v>266</v>
      </c>
      <c r="C330" t="s">
        <v>504</v>
      </c>
      <c r="D330" t="s">
        <v>10253</v>
      </c>
      <c r="E330" t="s">
        <v>10280</v>
      </c>
      <c r="F330">
        <v>311511</v>
      </c>
    </row>
    <row r="331" spans="1:6" x14ac:dyDescent="0.3">
      <c r="A331">
        <v>327</v>
      </c>
      <c r="B331" s="30" t="s">
        <v>266</v>
      </c>
      <c r="C331" t="s">
        <v>505</v>
      </c>
      <c r="D331" t="s">
        <v>10253</v>
      </c>
      <c r="E331" t="s">
        <v>10280</v>
      </c>
      <c r="F331">
        <v>311511</v>
      </c>
    </row>
    <row r="332" spans="1:6" x14ac:dyDescent="0.3">
      <c r="A332">
        <v>328</v>
      </c>
      <c r="B332" s="30" t="s">
        <v>266</v>
      </c>
      <c r="C332" t="s">
        <v>506</v>
      </c>
      <c r="D332" t="s">
        <v>10253</v>
      </c>
      <c r="E332" t="s">
        <v>10280</v>
      </c>
      <c r="F332">
        <v>424430</v>
      </c>
    </row>
    <row r="333" spans="1:6" x14ac:dyDescent="0.3">
      <c r="A333">
        <v>329</v>
      </c>
      <c r="B333" s="30" t="s">
        <v>266</v>
      </c>
      <c r="C333" t="s">
        <v>507</v>
      </c>
      <c r="D333" t="s">
        <v>10253</v>
      </c>
      <c r="E333" t="s">
        <v>10280</v>
      </c>
      <c r="F333">
        <v>424430</v>
      </c>
    </row>
    <row r="334" spans="1:6" x14ac:dyDescent="0.3">
      <c r="A334">
        <v>330</v>
      </c>
      <c r="B334" s="30" t="s">
        <v>266</v>
      </c>
      <c r="C334" t="s">
        <v>508</v>
      </c>
      <c r="D334" t="s">
        <v>10253</v>
      </c>
      <c r="E334" t="s">
        <v>10280</v>
      </c>
      <c r="F334">
        <v>311513</v>
      </c>
    </row>
    <row r="335" spans="1:6" x14ac:dyDescent="0.3">
      <c r="A335">
        <v>331</v>
      </c>
      <c r="B335" s="30" t="s">
        <v>266</v>
      </c>
      <c r="C335" t="s">
        <v>509</v>
      </c>
      <c r="D335" t="s">
        <v>10253</v>
      </c>
      <c r="E335" t="s">
        <v>10280</v>
      </c>
      <c r="F335">
        <v>311511</v>
      </c>
    </row>
    <row r="336" spans="1:6" x14ac:dyDescent="0.3">
      <c r="A336">
        <v>332</v>
      </c>
      <c r="B336" s="30" t="s">
        <v>266</v>
      </c>
      <c r="C336" t="s">
        <v>510</v>
      </c>
      <c r="D336" t="s">
        <v>10253</v>
      </c>
      <c r="E336" t="s">
        <v>10280</v>
      </c>
      <c r="F336">
        <v>424430</v>
      </c>
    </row>
    <row r="337" spans="1:6" x14ac:dyDescent="0.3">
      <c r="A337">
        <v>333</v>
      </c>
      <c r="B337" s="30" t="s">
        <v>511</v>
      </c>
      <c r="C337" t="s">
        <v>512</v>
      </c>
      <c r="E337" t="s">
        <v>10280</v>
      </c>
    </row>
    <row r="338" spans="1:6" x14ac:dyDescent="0.3">
      <c r="A338">
        <v>334</v>
      </c>
      <c r="B338" s="30" t="s">
        <v>511</v>
      </c>
      <c r="C338" t="s">
        <v>513</v>
      </c>
      <c r="E338" t="s">
        <v>10280</v>
      </c>
    </row>
    <row r="339" spans="1:6" x14ac:dyDescent="0.3">
      <c r="A339">
        <v>335</v>
      </c>
      <c r="B339" s="30" t="s">
        <v>511</v>
      </c>
      <c r="C339" t="s">
        <v>514</v>
      </c>
      <c r="E339" t="s">
        <v>10280</v>
      </c>
    </row>
    <row r="340" spans="1:6" x14ac:dyDescent="0.3">
      <c r="A340">
        <v>336</v>
      </c>
      <c r="B340" s="30" t="s">
        <v>511</v>
      </c>
      <c r="C340" t="s">
        <v>515</v>
      </c>
      <c r="E340" t="s">
        <v>10280</v>
      </c>
    </row>
    <row r="341" spans="1:6" x14ac:dyDescent="0.3">
      <c r="A341">
        <v>337</v>
      </c>
      <c r="B341" s="30" t="s">
        <v>511</v>
      </c>
      <c r="C341" t="s">
        <v>516</v>
      </c>
      <c r="E341" t="s">
        <v>10280</v>
      </c>
    </row>
    <row r="342" spans="1:6" x14ac:dyDescent="0.3">
      <c r="A342">
        <v>338</v>
      </c>
      <c r="B342" s="30" t="s">
        <v>511</v>
      </c>
      <c r="C342" t="s">
        <v>517</v>
      </c>
      <c r="E342" t="s">
        <v>10280</v>
      </c>
    </row>
    <row r="343" spans="1:6" x14ac:dyDescent="0.3">
      <c r="A343">
        <v>339</v>
      </c>
      <c r="B343" s="30" t="s">
        <v>511</v>
      </c>
      <c r="C343" t="s">
        <v>518</v>
      </c>
      <c r="E343" t="s">
        <v>10280</v>
      </c>
    </row>
    <row r="344" spans="1:6" x14ac:dyDescent="0.3">
      <c r="A344">
        <v>340</v>
      </c>
      <c r="B344" s="30" t="s">
        <v>519</v>
      </c>
      <c r="C344" t="s">
        <v>520</v>
      </c>
      <c r="E344" t="s">
        <v>10280</v>
      </c>
    </row>
    <row r="345" spans="1:6" x14ac:dyDescent="0.3">
      <c r="A345">
        <v>341</v>
      </c>
      <c r="B345" s="30" t="s">
        <v>519</v>
      </c>
      <c r="C345" t="s">
        <v>521</v>
      </c>
      <c r="E345" t="s">
        <v>10280</v>
      </c>
    </row>
    <row r="346" spans="1:6" x14ac:dyDescent="0.3">
      <c r="A346">
        <v>342</v>
      </c>
      <c r="B346" s="30" t="s">
        <v>519</v>
      </c>
      <c r="C346" t="s">
        <v>522</v>
      </c>
      <c r="E346" t="s">
        <v>10280</v>
      </c>
    </row>
    <row r="347" spans="1:6" x14ac:dyDescent="0.3">
      <c r="A347">
        <v>343</v>
      </c>
      <c r="B347" s="30" t="s">
        <v>519</v>
      </c>
      <c r="C347" t="s">
        <v>523</v>
      </c>
      <c r="E347" t="s">
        <v>10280</v>
      </c>
    </row>
    <row r="348" spans="1:6" x14ac:dyDescent="0.3">
      <c r="A348">
        <v>344</v>
      </c>
      <c r="B348" s="30" t="s">
        <v>524</v>
      </c>
      <c r="C348" t="s">
        <v>525</v>
      </c>
      <c r="E348" t="s">
        <v>10280</v>
      </c>
    </row>
    <row r="349" spans="1:6" x14ac:dyDescent="0.3">
      <c r="A349">
        <v>345</v>
      </c>
      <c r="B349" s="30" t="s">
        <v>524</v>
      </c>
      <c r="C349" t="s">
        <v>526</v>
      </c>
      <c r="D349" t="s">
        <v>10253</v>
      </c>
      <c r="E349" t="s">
        <v>10280</v>
      </c>
      <c r="F349">
        <v>311612</v>
      </c>
    </row>
    <row r="350" spans="1:6" x14ac:dyDescent="0.3">
      <c r="A350">
        <v>346</v>
      </c>
      <c r="B350" s="30" t="s">
        <v>524</v>
      </c>
      <c r="C350" t="s">
        <v>527</v>
      </c>
      <c r="D350" t="s">
        <v>10253</v>
      </c>
      <c r="E350" t="s">
        <v>10280</v>
      </c>
      <c r="F350">
        <v>311612</v>
      </c>
    </row>
    <row r="351" spans="1:6" x14ac:dyDescent="0.3">
      <c r="A351">
        <v>347</v>
      </c>
      <c r="B351" s="30" t="s">
        <v>524</v>
      </c>
      <c r="C351" t="s">
        <v>528</v>
      </c>
    </row>
    <row r="352" spans="1:6" x14ac:dyDescent="0.3">
      <c r="A352">
        <v>348</v>
      </c>
      <c r="B352" s="30" t="s">
        <v>524</v>
      </c>
      <c r="C352" t="s">
        <v>529</v>
      </c>
      <c r="D352" t="s">
        <v>10253</v>
      </c>
      <c r="F352">
        <v>311612</v>
      </c>
    </row>
    <row r="353" spans="1:6" x14ac:dyDescent="0.3">
      <c r="A353">
        <v>349</v>
      </c>
      <c r="B353" s="30" t="s">
        <v>524</v>
      </c>
      <c r="C353" t="s">
        <v>530</v>
      </c>
      <c r="D353" t="s">
        <v>10253</v>
      </c>
      <c r="E353" t="s">
        <v>10280</v>
      </c>
      <c r="F353">
        <v>311612</v>
      </c>
    </row>
    <row r="354" spans="1:6" x14ac:dyDescent="0.3">
      <c r="A354">
        <v>350</v>
      </c>
      <c r="B354" s="30" t="s">
        <v>524</v>
      </c>
      <c r="C354" t="s">
        <v>531</v>
      </c>
      <c r="D354" t="s">
        <v>10253</v>
      </c>
      <c r="E354" t="s">
        <v>10280</v>
      </c>
      <c r="F354">
        <v>311612</v>
      </c>
    </row>
    <row r="355" spans="1:6" x14ac:dyDescent="0.3">
      <c r="A355">
        <v>351</v>
      </c>
      <c r="B355" s="30" t="s">
        <v>524</v>
      </c>
      <c r="C355" t="s">
        <v>532</v>
      </c>
      <c r="D355" t="s">
        <v>10253</v>
      </c>
      <c r="E355" t="s">
        <v>10280</v>
      </c>
      <c r="F355">
        <v>311612</v>
      </c>
    </row>
    <row r="356" spans="1:6" x14ac:dyDescent="0.3">
      <c r="A356">
        <v>352</v>
      </c>
      <c r="B356" s="30" t="s">
        <v>524</v>
      </c>
      <c r="C356" t="s">
        <v>533</v>
      </c>
      <c r="D356" t="s">
        <v>10253</v>
      </c>
      <c r="E356" t="s">
        <v>10280</v>
      </c>
      <c r="F356">
        <v>311612</v>
      </c>
    </row>
    <row r="357" spans="1:6" x14ac:dyDescent="0.3">
      <c r="A357">
        <v>353</v>
      </c>
      <c r="B357" s="30" t="s">
        <v>524</v>
      </c>
      <c r="C357" t="s">
        <v>534</v>
      </c>
      <c r="D357" t="s">
        <v>10253</v>
      </c>
      <c r="E357" t="s">
        <v>10280</v>
      </c>
      <c r="F357">
        <v>311612</v>
      </c>
    </row>
    <row r="358" spans="1:6" x14ac:dyDescent="0.3">
      <c r="A358">
        <v>354</v>
      </c>
      <c r="B358" s="30" t="s">
        <v>524</v>
      </c>
      <c r="C358" t="s">
        <v>535</v>
      </c>
      <c r="D358" t="s">
        <v>10253</v>
      </c>
      <c r="E358" t="s">
        <v>10280</v>
      </c>
      <c r="F358">
        <v>311111</v>
      </c>
    </row>
    <row r="359" spans="1:6" x14ac:dyDescent="0.3">
      <c r="A359">
        <v>355</v>
      </c>
      <c r="B359" s="30" t="s">
        <v>524</v>
      </c>
      <c r="C359" t="s">
        <v>536</v>
      </c>
      <c r="D359" t="s">
        <v>10253</v>
      </c>
      <c r="E359" t="s">
        <v>10280</v>
      </c>
      <c r="F359">
        <v>311612</v>
      </c>
    </row>
    <row r="360" spans="1:6" x14ac:dyDescent="0.3">
      <c r="A360">
        <v>356</v>
      </c>
      <c r="B360" s="30" t="s">
        <v>537</v>
      </c>
      <c r="C360" t="s">
        <v>538</v>
      </c>
      <c r="D360" t="s">
        <v>10253</v>
      </c>
      <c r="E360" t="s">
        <v>10280</v>
      </c>
      <c r="F360">
        <v>311710</v>
      </c>
    </row>
    <row r="361" spans="1:6" x14ac:dyDescent="0.3">
      <c r="A361">
        <v>357</v>
      </c>
      <c r="B361" s="30" t="s">
        <v>537</v>
      </c>
      <c r="C361" t="s">
        <v>539</v>
      </c>
      <c r="D361" t="s">
        <v>10253</v>
      </c>
      <c r="E361" t="s">
        <v>10280</v>
      </c>
      <c r="F361">
        <v>424470</v>
      </c>
    </row>
    <row r="362" spans="1:6" x14ac:dyDescent="0.3">
      <c r="A362">
        <v>358</v>
      </c>
      <c r="B362" s="30" t="s">
        <v>540</v>
      </c>
      <c r="C362" t="s">
        <v>541</v>
      </c>
      <c r="E362" t="s">
        <v>10278</v>
      </c>
    </row>
    <row r="363" spans="1:6" x14ac:dyDescent="0.3">
      <c r="A363">
        <v>359</v>
      </c>
      <c r="B363" s="30" t="s">
        <v>540</v>
      </c>
      <c r="C363" t="s">
        <v>542</v>
      </c>
      <c r="E363" t="s">
        <v>10278</v>
      </c>
    </row>
    <row r="364" spans="1:6" x14ac:dyDescent="0.3">
      <c r="A364">
        <v>360</v>
      </c>
      <c r="B364" s="30" t="s">
        <v>540</v>
      </c>
      <c r="C364" t="s">
        <v>543</v>
      </c>
      <c r="E364" t="s">
        <v>10278</v>
      </c>
    </row>
    <row r="365" spans="1:6" x14ac:dyDescent="0.3">
      <c r="A365">
        <v>361</v>
      </c>
      <c r="B365" s="30" t="s">
        <v>544</v>
      </c>
      <c r="C365" t="s">
        <v>545</v>
      </c>
      <c r="D365" t="s">
        <v>10253</v>
      </c>
      <c r="E365" t="s">
        <v>10278</v>
      </c>
      <c r="F365">
        <v>311421</v>
      </c>
    </row>
    <row r="366" spans="1:6" x14ac:dyDescent="0.3">
      <c r="A366">
        <v>362</v>
      </c>
      <c r="B366" s="30" t="s">
        <v>544</v>
      </c>
      <c r="C366" t="s">
        <v>546</v>
      </c>
      <c r="D366" t="s">
        <v>10253</v>
      </c>
      <c r="F366">
        <v>311421</v>
      </c>
    </row>
    <row r="367" spans="1:6" x14ac:dyDescent="0.3">
      <c r="A367">
        <v>363</v>
      </c>
      <c r="B367" s="30" t="s">
        <v>544</v>
      </c>
      <c r="C367" t="s">
        <v>547</v>
      </c>
      <c r="D367" t="s">
        <v>10253</v>
      </c>
      <c r="F367">
        <v>311421</v>
      </c>
    </row>
    <row r="368" spans="1:6" x14ac:dyDescent="0.3">
      <c r="A368">
        <v>364</v>
      </c>
      <c r="B368" s="30" t="s">
        <v>491</v>
      </c>
      <c r="C368" t="s">
        <v>548</v>
      </c>
      <c r="E368" t="s">
        <v>10281</v>
      </c>
    </row>
    <row r="369" spans="1:5" x14ac:dyDescent="0.3">
      <c r="A369">
        <v>365</v>
      </c>
      <c r="B369" s="30" t="s">
        <v>491</v>
      </c>
      <c r="C369" t="s">
        <v>549</v>
      </c>
      <c r="E369" t="s">
        <v>10281</v>
      </c>
    </row>
    <row r="370" spans="1:5" x14ac:dyDescent="0.3">
      <c r="A370">
        <v>366</v>
      </c>
      <c r="B370" s="30" t="s">
        <v>491</v>
      </c>
      <c r="C370" t="s">
        <v>550</v>
      </c>
      <c r="E370" t="s">
        <v>10281</v>
      </c>
    </row>
    <row r="371" spans="1:5" x14ac:dyDescent="0.3">
      <c r="A371">
        <v>367</v>
      </c>
      <c r="B371" s="30" t="s">
        <v>551</v>
      </c>
      <c r="C371" t="s">
        <v>249</v>
      </c>
      <c r="E371" t="s">
        <v>10281</v>
      </c>
    </row>
    <row r="372" spans="1:5" x14ac:dyDescent="0.3">
      <c r="A372">
        <v>368</v>
      </c>
      <c r="B372" s="30" t="s">
        <v>551</v>
      </c>
      <c r="C372" t="s">
        <v>552</v>
      </c>
    </row>
    <row r="373" spans="1:5" x14ac:dyDescent="0.3">
      <c r="A373">
        <v>369</v>
      </c>
      <c r="B373" s="30" t="s">
        <v>551</v>
      </c>
      <c r="C373" t="s">
        <v>553</v>
      </c>
    </row>
    <row r="374" spans="1:5" x14ac:dyDescent="0.3">
      <c r="A374">
        <v>370</v>
      </c>
      <c r="B374" s="30" t="s">
        <v>551</v>
      </c>
      <c r="C374" t="s">
        <v>554</v>
      </c>
    </row>
    <row r="375" spans="1:5" x14ac:dyDescent="0.3">
      <c r="A375">
        <v>371</v>
      </c>
      <c r="B375" s="30" t="s">
        <v>551</v>
      </c>
      <c r="C375" t="s">
        <v>474</v>
      </c>
      <c r="E375" t="s">
        <v>10281</v>
      </c>
    </row>
    <row r="376" spans="1:5" x14ac:dyDescent="0.3">
      <c r="A376">
        <v>372</v>
      </c>
      <c r="B376" s="30" t="s">
        <v>551</v>
      </c>
      <c r="C376" t="s">
        <v>555</v>
      </c>
    </row>
    <row r="377" spans="1:5" x14ac:dyDescent="0.3">
      <c r="A377">
        <v>373</v>
      </c>
      <c r="B377" s="30" t="s">
        <v>551</v>
      </c>
      <c r="C377" t="s">
        <v>556</v>
      </c>
    </row>
    <row r="378" spans="1:5" x14ac:dyDescent="0.3">
      <c r="A378">
        <v>374</v>
      </c>
      <c r="B378" s="30" t="s">
        <v>551</v>
      </c>
      <c r="C378" t="s">
        <v>557</v>
      </c>
    </row>
    <row r="379" spans="1:5" x14ac:dyDescent="0.3">
      <c r="A379">
        <v>375</v>
      </c>
      <c r="B379" s="30" t="s">
        <v>551</v>
      </c>
      <c r="C379" t="s">
        <v>476</v>
      </c>
      <c r="E379" t="s">
        <v>10281</v>
      </c>
    </row>
    <row r="380" spans="1:5" x14ac:dyDescent="0.3">
      <c r="A380">
        <v>376</v>
      </c>
      <c r="B380" s="30" t="s">
        <v>551</v>
      </c>
      <c r="C380" t="s">
        <v>558</v>
      </c>
    </row>
    <row r="381" spans="1:5" x14ac:dyDescent="0.3">
      <c r="A381">
        <v>377</v>
      </c>
      <c r="B381" s="30" t="s">
        <v>551</v>
      </c>
      <c r="C381" t="s">
        <v>559</v>
      </c>
    </row>
    <row r="382" spans="1:5" x14ac:dyDescent="0.3">
      <c r="A382">
        <v>378</v>
      </c>
      <c r="B382" s="30" t="s">
        <v>551</v>
      </c>
      <c r="C382" t="s">
        <v>560</v>
      </c>
    </row>
    <row r="383" spans="1:5" x14ac:dyDescent="0.3">
      <c r="A383">
        <v>379</v>
      </c>
      <c r="B383" s="30" t="s">
        <v>551</v>
      </c>
      <c r="C383" t="s">
        <v>561</v>
      </c>
      <c r="E383" t="s">
        <v>10281</v>
      </c>
    </row>
    <row r="384" spans="1:5" x14ac:dyDescent="0.3">
      <c r="A384">
        <v>380</v>
      </c>
      <c r="B384" s="30" t="s">
        <v>562</v>
      </c>
      <c r="C384" t="s">
        <v>563</v>
      </c>
      <c r="E384" t="s">
        <v>10281</v>
      </c>
    </row>
    <row r="385" spans="1:5" x14ac:dyDescent="0.3">
      <c r="A385">
        <v>381</v>
      </c>
      <c r="B385" s="30" t="s">
        <v>564</v>
      </c>
      <c r="C385" t="s">
        <v>565</v>
      </c>
      <c r="E385" t="s">
        <v>10281</v>
      </c>
    </row>
    <row r="386" spans="1:5" x14ac:dyDescent="0.3">
      <c r="A386">
        <v>382</v>
      </c>
      <c r="B386" s="30" t="s">
        <v>566</v>
      </c>
      <c r="C386" t="s">
        <v>567</v>
      </c>
      <c r="E386" t="s">
        <v>10282</v>
      </c>
    </row>
    <row r="387" spans="1:5" x14ac:dyDescent="0.3">
      <c r="A387">
        <v>383</v>
      </c>
      <c r="B387" s="30" t="s">
        <v>566</v>
      </c>
      <c r="C387" t="s">
        <v>568</v>
      </c>
      <c r="E387" t="s">
        <v>10282</v>
      </c>
    </row>
    <row r="388" spans="1:5" x14ac:dyDescent="0.3">
      <c r="A388">
        <v>384</v>
      </c>
      <c r="B388" s="30" t="s">
        <v>566</v>
      </c>
      <c r="C388" t="s">
        <v>569</v>
      </c>
      <c r="E388" t="s">
        <v>10282</v>
      </c>
    </row>
    <row r="389" spans="1:5" x14ac:dyDescent="0.3">
      <c r="A389">
        <v>385</v>
      </c>
      <c r="B389" s="30" t="s">
        <v>566</v>
      </c>
      <c r="C389" t="s">
        <v>570</v>
      </c>
      <c r="E389" t="s">
        <v>10282</v>
      </c>
    </row>
    <row r="390" spans="1:5" x14ac:dyDescent="0.3">
      <c r="A390">
        <v>386</v>
      </c>
      <c r="B390" s="30" t="s">
        <v>566</v>
      </c>
      <c r="C390" t="s">
        <v>571</v>
      </c>
      <c r="E390" t="s">
        <v>10282</v>
      </c>
    </row>
    <row r="391" spans="1:5" x14ac:dyDescent="0.3">
      <c r="A391">
        <v>387</v>
      </c>
      <c r="B391" s="30" t="s">
        <v>566</v>
      </c>
      <c r="C391" t="s">
        <v>572</v>
      </c>
      <c r="E391" t="s">
        <v>10282</v>
      </c>
    </row>
    <row r="392" spans="1:5" x14ac:dyDescent="0.3">
      <c r="A392">
        <v>388</v>
      </c>
      <c r="B392" s="30" t="s">
        <v>566</v>
      </c>
      <c r="C392" t="s">
        <v>573</v>
      </c>
      <c r="E392" t="s">
        <v>10282</v>
      </c>
    </row>
    <row r="393" spans="1:5" x14ac:dyDescent="0.3">
      <c r="A393">
        <v>389</v>
      </c>
      <c r="B393" s="30" t="s">
        <v>566</v>
      </c>
      <c r="C393" t="s">
        <v>574</v>
      </c>
      <c r="E393" t="s">
        <v>10282</v>
      </c>
    </row>
    <row r="394" spans="1:5" x14ac:dyDescent="0.3">
      <c r="A394">
        <v>390</v>
      </c>
      <c r="B394" s="30" t="s">
        <v>566</v>
      </c>
      <c r="C394" t="s">
        <v>575</v>
      </c>
      <c r="E394" t="s">
        <v>10282</v>
      </c>
    </row>
    <row r="395" spans="1:5" x14ac:dyDescent="0.3">
      <c r="A395">
        <v>391</v>
      </c>
      <c r="B395" s="30" t="s">
        <v>566</v>
      </c>
      <c r="C395" t="s">
        <v>576</v>
      </c>
      <c r="E395" t="s">
        <v>10282</v>
      </c>
    </row>
    <row r="396" spans="1:5" x14ac:dyDescent="0.3">
      <c r="A396">
        <v>392</v>
      </c>
      <c r="B396" s="30" t="s">
        <v>566</v>
      </c>
      <c r="C396" t="s">
        <v>577</v>
      </c>
      <c r="E396" t="s">
        <v>10282</v>
      </c>
    </row>
    <row r="397" spans="1:5" x14ac:dyDescent="0.3">
      <c r="A397">
        <v>393</v>
      </c>
      <c r="B397" s="30" t="s">
        <v>566</v>
      </c>
      <c r="C397" t="s">
        <v>578</v>
      </c>
      <c r="E397" t="s">
        <v>10282</v>
      </c>
    </row>
    <row r="398" spans="1:5" x14ac:dyDescent="0.3">
      <c r="A398">
        <v>394</v>
      </c>
      <c r="B398" s="30" t="s">
        <v>566</v>
      </c>
      <c r="C398" t="s">
        <v>579</v>
      </c>
      <c r="E398" t="s">
        <v>10282</v>
      </c>
    </row>
    <row r="399" spans="1:5" x14ac:dyDescent="0.3">
      <c r="A399">
        <v>395</v>
      </c>
      <c r="B399" s="30" t="s">
        <v>566</v>
      </c>
      <c r="C399" t="s">
        <v>580</v>
      </c>
      <c r="E399" t="s">
        <v>10282</v>
      </c>
    </row>
    <row r="400" spans="1:5" x14ac:dyDescent="0.3">
      <c r="A400">
        <v>396</v>
      </c>
      <c r="B400" s="30" t="s">
        <v>566</v>
      </c>
      <c r="C400" t="s">
        <v>581</v>
      </c>
      <c r="E400" t="s">
        <v>10282</v>
      </c>
    </row>
    <row r="401" spans="1:6" x14ac:dyDescent="0.3">
      <c r="A401">
        <v>397</v>
      </c>
      <c r="B401" s="30" t="s">
        <v>566</v>
      </c>
      <c r="C401" t="s">
        <v>582</v>
      </c>
      <c r="E401" t="s">
        <v>10282</v>
      </c>
    </row>
    <row r="402" spans="1:6" x14ac:dyDescent="0.3">
      <c r="A402">
        <v>398</v>
      </c>
      <c r="B402" s="30" t="s">
        <v>566</v>
      </c>
      <c r="C402" t="s">
        <v>583</v>
      </c>
      <c r="E402" t="s">
        <v>10281</v>
      </c>
    </row>
    <row r="403" spans="1:6" x14ac:dyDescent="0.3">
      <c r="A403">
        <v>399</v>
      </c>
      <c r="B403" s="30" t="s">
        <v>566</v>
      </c>
      <c r="C403" t="s">
        <v>584</v>
      </c>
      <c r="E403" t="s">
        <v>10282</v>
      </c>
    </row>
    <row r="404" spans="1:6" x14ac:dyDescent="0.3">
      <c r="A404">
        <v>400</v>
      </c>
      <c r="B404" s="30" t="s">
        <v>566</v>
      </c>
      <c r="C404" t="s">
        <v>585</v>
      </c>
      <c r="E404" t="s">
        <v>10282</v>
      </c>
    </row>
    <row r="405" spans="1:6" x14ac:dyDescent="0.3">
      <c r="A405">
        <v>401</v>
      </c>
      <c r="B405" s="30" t="s">
        <v>586</v>
      </c>
      <c r="C405" t="s">
        <v>587</v>
      </c>
      <c r="E405" t="s">
        <v>10282</v>
      </c>
    </row>
    <row r="406" spans="1:6" x14ac:dyDescent="0.3">
      <c r="A406">
        <v>402</v>
      </c>
      <c r="B406" s="30" t="s">
        <v>588</v>
      </c>
      <c r="C406" t="s">
        <v>589</v>
      </c>
    </row>
    <row r="407" spans="1:6" x14ac:dyDescent="0.3">
      <c r="A407">
        <v>403</v>
      </c>
      <c r="B407" s="30" t="s">
        <v>588</v>
      </c>
      <c r="C407" t="s">
        <v>590</v>
      </c>
      <c r="E407" t="s">
        <v>10279</v>
      </c>
    </row>
    <row r="408" spans="1:6" x14ac:dyDescent="0.3">
      <c r="A408">
        <v>404</v>
      </c>
      <c r="B408" s="30" t="s">
        <v>591</v>
      </c>
      <c r="C408" t="s">
        <v>592</v>
      </c>
      <c r="E408" t="s">
        <v>10280</v>
      </c>
    </row>
    <row r="409" spans="1:6" x14ac:dyDescent="0.3">
      <c r="A409">
        <v>405</v>
      </c>
      <c r="B409" s="30" t="s">
        <v>593</v>
      </c>
      <c r="C409" t="s">
        <v>594</v>
      </c>
      <c r="D409" t="s">
        <v>10253</v>
      </c>
      <c r="E409" t="s">
        <v>10278</v>
      </c>
      <c r="F409">
        <v>331491</v>
      </c>
    </row>
    <row r="410" spans="1:6" x14ac:dyDescent="0.3">
      <c r="A410">
        <v>406</v>
      </c>
      <c r="B410" s="30" t="s">
        <v>593</v>
      </c>
      <c r="C410" t="s">
        <v>595</v>
      </c>
      <c r="D410" t="s">
        <v>10253</v>
      </c>
      <c r="E410" t="s">
        <v>10278</v>
      </c>
      <c r="F410">
        <v>331491</v>
      </c>
    </row>
    <row r="411" spans="1:6" x14ac:dyDescent="0.3">
      <c r="A411">
        <v>407</v>
      </c>
      <c r="B411" s="30" t="s">
        <v>593</v>
      </c>
      <c r="C411" t="s">
        <v>596</v>
      </c>
    </row>
    <row r="412" spans="1:6" x14ac:dyDescent="0.3">
      <c r="A412">
        <v>408</v>
      </c>
      <c r="B412" s="30" t="s">
        <v>593</v>
      </c>
      <c r="C412" t="s">
        <v>597</v>
      </c>
      <c r="D412" t="s">
        <v>10253</v>
      </c>
      <c r="E412" t="s">
        <v>10278</v>
      </c>
      <c r="F412">
        <v>331491</v>
      </c>
    </row>
    <row r="413" spans="1:6" x14ac:dyDescent="0.3">
      <c r="A413">
        <v>409</v>
      </c>
      <c r="B413" s="30" t="s">
        <v>593</v>
      </c>
      <c r="C413" t="s">
        <v>598</v>
      </c>
      <c r="D413" t="s">
        <v>10253</v>
      </c>
      <c r="E413" t="s">
        <v>10278</v>
      </c>
      <c r="F413">
        <v>331491</v>
      </c>
    </row>
    <row r="414" spans="1:6" x14ac:dyDescent="0.3">
      <c r="A414">
        <v>410</v>
      </c>
      <c r="B414" s="30" t="s">
        <v>593</v>
      </c>
      <c r="C414" t="s">
        <v>599</v>
      </c>
      <c r="D414" t="s">
        <v>10253</v>
      </c>
      <c r="E414" t="s">
        <v>10278</v>
      </c>
      <c r="F414">
        <v>332618</v>
      </c>
    </row>
    <row r="415" spans="1:6" x14ac:dyDescent="0.3">
      <c r="A415">
        <v>411</v>
      </c>
      <c r="B415" s="30" t="s">
        <v>593</v>
      </c>
      <c r="C415" t="s">
        <v>600</v>
      </c>
      <c r="D415" t="s">
        <v>10253</v>
      </c>
      <c r="E415" t="s">
        <v>10278</v>
      </c>
      <c r="F415">
        <v>331491</v>
      </c>
    </row>
    <row r="416" spans="1:6" x14ac:dyDescent="0.3">
      <c r="A416">
        <v>412</v>
      </c>
      <c r="B416" s="30" t="s">
        <v>593</v>
      </c>
      <c r="C416" t="s">
        <v>601</v>
      </c>
      <c r="D416" t="s">
        <v>10253</v>
      </c>
      <c r="E416" t="s">
        <v>10278</v>
      </c>
      <c r="F416">
        <v>332618</v>
      </c>
    </row>
    <row r="417" spans="1:6" x14ac:dyDescent="0.3">
      <c r="A417">
        <v>413</v>
      </c>
      <c r="B417" s="30" t="s">
        <v>602</v>
      </c>
      <c r="C417" t="s">
        <v>603</v>
      </c>
      <c r="E417" t="s">
        <v>10279</v>
      </c>
    </row>
    <row r="418" spans="1:6" x14ac:dyDescent="0.3">
      <c r="A418">
        <v>414</v>
      </c>
      <c r="B418" s="30" t="s">
        <v>602</v>
      </c>
      <c r="C418" t="s">
        <v>604</v>
      </c>
      <c r="E418" t="s">
        <v>10279</v>
      </c>
    </row>
    <row r="419" spans="1:6" x14ac:dyDescent="0.3">
      <c r="A419">
        <v>415</v>
      </c>
      <c r="B419" s="30" t="s">
        <v>602</v>
      </c>
      <c r="C419" t="s">
        <v>605</v>
      </c>
    </row>
    <row r="420" spans="1:6" x14ac:dyDescent="0.3">
      <c r="A420">
        <v>416</v>
      </c>
      <c r="B420" s="30" t="s">
        <v>602</v>
      </c>
      <c r="C420" t="s">
        <v>606</v>
      </c>
      <c r="E420" t="s">
        <v>10279</v>
      </c>
    </row>
    <row r="421" spans="1:6" x14ac:dyDescent="0.3">
      <c r="A421">
        <v>417</v>
      </c>
      <c r="B421" s="30" t="s">
        <v>607</v>
      </c>
      <c r="C421" t="s">
        <v>608</v>
      </c>
      <c r="E421" t="s">
        <v>10282</v>
      </c>
    </row>
    <row r="422" spans="1:6" x14ac:dyDescent="0.3">
      <c r="A422">
        <v>418</v>
      </c>
      <c r="B422" s="30" t="s">
        <v>609</v>
      </c>
      <c r="C422" t="s">
        <v>610</v>
      </c>
      <c r="D422" t="s">
        <v>10253</v>
      </c>
      <c r="E422" t="s">
        <v>10278</v>
      </c>
      <c r="F422">
        <v>311824</v>
      </c>
    </row>
    <row r="423" spans="1:6" x14ac:dyDescent="0.3">
      <c r="A423">
        <v>419</v>
      </c>
      <c r="B423" s="30" t="s">
        <v>609</v>
      </c>
      <c r="C423" t="s">
        <v>611</v>
      </c>
      <c r="D423" t="s">
        <v>10253</v>
      </c>
      <c r="E423" t="s">
        <v>10278</v>
      </c>
      <c r="F423">
        <v>311824</v>
      </c>
    </row>
    <row r="424" spans="1:6" x14ac:dyDescent="0.3">
      <c r="A424">
        <v>420</v>
      </c>
      <c r="B424" s="30" t="s">
        <v>612</v>
      </c>
      <c r="C424" t="s">
        <v>613</v>
      </c>
      <c r="D424" t="s">
        <v>10253</v>
      </c>
      <c r="E424" t="s">
        <v>10280</v>
      </c>
      <c r="F424">
        <v>311811</v>
      </c>
    </row>
    <row r="425" spans="1:6" x14ac:dyDescent="0.3">
      <c r="A425">
        <v>421</v>
      </c>
      <c r="B425" s="30" t="s">
        <v>612</v>
      </c>
      <c r="C425" t="s">
        <v>610</v>
      </c>
      <c r="D425" t="s">
        <v>10253</v>
      </c>
      <c r="E425" t="s">
        <v>10278</v>
      </c>
      <c r="F425">
        <v>311824</v>
      </c>
    </row>
    <row r="426" spans="1:6" x14ac:dyDescent="0.3">
      <c r="A426">
        <v>422</v>
      </c>
      <c r="B426" s="30" t="s">
        <v>612</v>
      </c>
      <c r="C426" t="s">
        <v>614</v>
      </c>
      <c r="D426" t="s">
        <v>10253</v>
      </c>
      <c r="F426">
        <v>311812</v>
      </c>
    </row>
    <row r="427" spans="1:6" x14ac:dyDescent="0.3">
      <c r="A427">
        <v>423</v>
      </c>
      <c r="B427" s="30" t="s">
        <v>612</v>
      </c>
      <c r="C427" t="s">
        <v>615</v>
      </c>
      <c r="D427" t="s">
        <v>10254</v>
      </c>
      <c r="F427">
        <v>722515</v>
      </c>
    </row>
    <row r="428" spans="1:6" x14ac:dyDescent="0.3">
      <c r="A428">
        <v>424</v>
      </c>
      <c r="B428" s="30" t="s">
        <v>612</v>
      </c>
      <c r="C428" t="s">
        <v>616</v>
      </c>
      <c r="D428" t="s">
        <v>10253</v>
      </c>
      <c r="E428" t="s">
        <v>10280</v>
      </c>
      <c r="F428">
        <v>311812</v>
      </c>
    </row>
    <row r="429" spans="1:6" x14ac:dyDescent="0.3">
      <c r="A429">
        <v>425</v>
      </c>
      <c r="B429" s="30" t="s">
        <v>612</v>
      </c>
      <c r="C429" t="s">
        <v>617</v>
      </c>
      <c r="D429" t="s">
        <v>10253</v>
      </c>
      <c r="E429" t="s">
        <v>10280</v>
      </c>
      <c r="F429">
        <v>311811</v>
      </c>
    </row>
    <row r="430" spans="1:6" x14ac:dyDescent="0.3">
      <c r="A430">
        <v>426</v>
      </c>
      <c r="B430" s="30" t="s">
        <v>612</v>
      </c>
      <c r="C430" t="s">
        <v>618</v>
      </c>
      <c r="D430" t="s">
        <v>10253</v>
      </c>
      <c r="E430" t="s">
        <v>10280</v>
      </c>
      <c r="F430">
        <v>311812</v>
      </c>
    </row>
    <row r="431" spans="1:6" x14ac:dyDescent="0.3">
      <c r="A431">
        <v>427</v>
      </c>
      <c r="B431" s="30" t="s">
        <v>612</v>
      </c>
      <c r="C431" t="s">
        <v>619</v>
      </c>
      <c r="D431" t="s">
        <v>10253</v>
      </c>
      <c r="E431" t="s">
        <v>10280</v>
      </c>
      <c r="F431">
        <v>311821</v>
      </c>
    </row>
    <row r="432" spans="1:6" x14ac:dyDescent="0.3">
      <c r="A432">
        <v>428</v>
      </c>
      <c r="B432" s="30" t="s">
        <v>612</v>
      </c>
      <c r="C432" t="s">
        <v>620</v>
      </c>
      <c r="D432" t="s">
        <v>10253</v>
      </c>
      <c r="E432" t="s">
        <v>10280</v>
      </c>
      <c r="F432">
        <v>311811</v>
      </c>
    </row>
    <row r="433" spans="1:6" x14ac:dyDescent="0.3">
      <c r="A433">
        <v>429</v>
      </c>
      <c r="B433" s="30" t="s">
        <v>612</v>
      </c>
      <c r="C433" t="s">
        <v>621</v>
      </c>
      <c r="D433" t="s">
        <v>10253</v>
      </c>
      <c r="E433" t="s">
        <v>10280</v>
      </c>
      <c r="F433">
        <v>311821</v>
      </c>
    </row>
    <row r="434" spans="1:6" x14ac:dyDescent="0.3">
      <c r="A434">
        <v>430</v>
      </c>
      <c r="B434" s="30" t="s">
        <v>612</v>
      </c>
      <c r="C434" t="s">
        <v>622</v>
      </c>
      <c r="D434" t="s">
        <v>10253</v>
      </c>
      <c r="E434" t="s">
        <v>10280</v>
      </c>
      <c r="F434">
        <v>339999</v>
      </c>
    </row>
    <row r="435" spans="1:6" x14ac:dyDescent="0.3">
      <c r="A435">
        <v>431</v>
      </c>
      <c r="B435" s="30" t="s">
        <v>612</v>
      </c>
      <c r="C435" t="s">
        <v>623</v>
      </c>
      <c r="D435" t="s">
        <v>10253</v>
      </c>
      <c r="E435" t="s">
        <v>10280</v>
      </c>
      <c r="F435">
        <v>311824</v>
      </c>
    </row>
    <row r="436" spans="1:6" x14ac:dyDescent="0.3">
      <c r="A436">
        <v>432</v>
      </c>
      <c r="B436" s="30" t="s">
        <v>612</v>
      </c>
      <c r="C436" t="s">
        <v>624</v>
      </c>
      <c r="D436" t="s">
        <v>10253</v>
      </c>
      <c r="E436" t="s">
        <v>10280</v>
      </c>
      <c r="F436">
        <v>311824</v>
      </c>
    </row>
    <row r="437" spans="1:6" x14ac:dyDescent="0.3">
      <c r="A437">
        <v>433</v>
      </c>
      <c r="B437" s="30" t="s">
        <v>612</v>
      </c>
      <c r="C437" t="s">
        <v>625</v>
      </c>
      <c r="D437" t="s">
        <v>10253</v>
      </c>
      <c r="E437" t="s">
        <v>10280</v>
      </c>
      <c r="F437">
        <v>311824</v>
      </c>
    </row>
    <row r="438" spans="1:6" x14ac:dyDescent="0.3">
      <c r="A438">
        <v>434</v>
      </c>
      <c r="B438" s="30" t="s">
        <v>612</v>
      </c>
      <c r="C438" t="s">
        <v>626</v>
      </c>
      <c r="D438" t="s">
        <v>10253</v>
      </c>
      <c r="E438" t="s">
        <v>10280</v>
      </c>
      <c r="F438">
        <v>311824</v>
      </c>
    </row>
    <row r="439" spans="1:6" x14ac:dyDescent="0.3">
      <c r="A439">
        <v>435</v>
      </c>
      <c r="B439" s="30" t="s">
        <v>627</v>
      </c>
      <c r="C439" t="s">
        <v>628</v>
      </c>
      <c r="D439" t="s">
        <v>10253</v>
      </c>
      <c r="E439" t="s">
        <v>10280</v>
      </c>
      <c r="F439">
        <v>311811</v>
      </c>
    </row>
    <row r="440" spans="1:6" x14ac:dyDescent="0.3">
      <c r="A440">
        <v>436</v>
      </c>
      <c r="B440" s="30" t="s">
        <v>629</v>
      </c>
      <c r="C440" t="s">
        <v>630</v>
      </c>
      <c r="E440" t="s">
        <v>10281</v>
      </c>
    </row>
    <row r="441" spans="1:6" x14ac:dyDescent="0.3">
      <c r="A441">
        <v>437</v>
      </c>
      <c r="B441" s="30" t="s">
        <v>629</v>
      </c>
      <c r="C441" t="s">
        <v>631</v>
      </c>
    </row>
    <row r="442" spans="1:6" x14ac:dyDescent="0.3">
      <c r="A442">
        <v>438</v>
      </c>
      <c r="B442" s="30" t="s">
        <v>629</v>
      </c>
      <c r="C442" t="s">
        <v>271</v>
      </c>
      <c r="E442" t="s">
        <v>10281</v>
      </c>
    </row>
    <row r="443" spans="1:6" x14ac:dyDescent="0.3">
      <c r="A443">
        <v>439</v>
      </c>
      <c r="B443" s="30" t="s">
        <v>629</v>
      </c>
      <c r="C443" t="s">
        <v>632</v>
      </c>
    </row>
    <row r="444" spans="1:6" x14ac:dyDescent="0.3">
      <c r="A444">
        <v>440</v>
      </c>
      <c r="B444" s="30" t="s">
        <v>629</v>
      </c>
      <c r="C444" t="s">
        <v>633</v>
      </c>
    </row>
    <row r="445" spans="1:6" x14ac:dyDescent="0.3">
      <c r="A445">
        <v>441</v>
      </c>
      <c r="B445" s="30" t="s">
        <v>629</v>
      </c>
      <c r="C445" t="s">
        <v>634</v>
      </c>
    </row>
    <row r="446" spans="1:6" x14ac:dyDescent="0.3">
      <c r="A446">
        <v>442</v>
      </c>
      <c r="B446" s="30" t="s">
        <v>629</v>
      </c>
      <c r="C446" t="s">
        <v>635</v>
      </c>
      <c r="E446" t="s">
        <v>10281</v>
      </c>
    </row>
    <row r="447" spans="1:6" x14ac:dyDescent="0.3">
      <c r="A447">
        <v>443</v>
      </c>
      <c r="B447" s="30" t="s">
        <v>629</v>
      </c>
      <c r="C447" t="s">
        <v>636</v>
      </c>
      <c r="E447" t="s">
        <v>10281</v>
      </c>
    </row>
    <row r="448" spans="1:6" x14ac:dyDescent="0.3">
      <c r="A448">
        <v>444</v>
      </c>
      <c r="B448" s="30" t="s">
        <v>629</v>
      </c>
      <c r="C448" t="s">
        <v>637</v>
      </c>
      <c r="E448" t="s">
        <v>10281</v>
      </c>
    </row>
    <row r="449" spans="1:6" x14ac:dyDescent="0.3">
      <c r="A449">
        <v>445</v>
      </c>
      <c r="B449" s="30" t="s">
        <v>629</v>
      </c>
      <c r="C449" t="s">
        <v>638</v>
      </c>
      <c r="E449" t="s">
        <v>10278</v>
      </c>
    </row>
    <row r="450" spans="1:6" x14ac:dyDescent="0.3">
      <c r="A450">
        <v>446</v>
      </c>
      <c r="B450" s="30" t="s">
        <v>629</v>
      </c>
      <c r="C450" t="s">
        <v>639</v>
      </c>
      <c r="E450" t="s">
        <v>10281</v>
      </c>
    </row>
    <row r="451" spans="1:6" x14ac:dyDescent="0.3">
      <c r="A451">
        <v>447</v>
      </c>
      <c r="B451" s="30" t="s">
        <v>629</v>
      </c>
      <c r="C451" t="s">
        <v>640</v>
      </c>
      <c r="E451" t="s">
        <v>10281</v>
      </c>
    </row>
    <row r="452" spans="1:6" x14ac:dyDescent="0.3">
      <c r="A452">
        <v>448</v>
      </c>
      <c r="B452" s="30" t="s">
        <v>641</v>
      </c>
      <c r="C452" t="s">
        <v>642</v>
      </c>
      <c r="D452" t="s">
        <v>10253</v>
      </c>
      <c r="E452" t="s">
        <v>10278</v>
      </c>
      <c r="F452">
        <v>311230</v>
      </c>
    </row>
    <row r="453" spans="1:6" x14ac:dyDescent="0.3">
      <c r="A453">
        <v>449</v>
      </c>
      <c r="B453" s="30" t="s">
        <v>641</v>
      </c>
      <c r="C453" t="s">
        <v>643</v>
      </c>
      <c r="D453" t="s">
        <v>10253</v>
      </c>
      <c r="F453">
        <v>311230</v>
      </c>
    </row>
    <row r="454" spans="1:6" x14ac:dyDescent="0.3">
      <c r="A454">
        <v>450</v>
      </c>
      <c r="B454" s="30" t="s">
        <v>641</v>
      </c>
      <c r="C454" t="s">
        <v>644</v>
      </c>
      <c r="D454" t="s">
        <v>10253</v>
      </c>
      <c r="F454">
        <v>311821</v>
      </c>
    </row>
    <row r="455" spans="1:6" x14ac:dyDescent="0.3">
      <c r="A455">
        <v>451</v>
      </c>
      <c r="B455" s="30" t="s">
        <v>645</v>
      </c>
      <c r="C455" t="s">
        <v>646</v>
      </c>
      <c r="E455" t="s">
        <v>10279</v>
      </c>
    </row>
    <row r="456" spans="1:6" x14ac:dyDescent="0.3">
      <c r="A456">
        <v>452</v>
      </c>
      <c r="B456" s="30" t="s">
        <v>645</v>
      </c>
      <c r="C456" t="s">
        <v>647</v>
      </c>
    </row>
    <row r="457" spans="1:6" x14ac:dyDescent="0.3">
      <c r="A457">
        <v>453</v>
      </c>
      <c r="B457" s="30" t="s">
        <v>645</v>
      </c>
      <c r="C457" t="s">
        <v>648</v>
      </c>
    </row>
    <row r="458" spans="1:6" x14ac:dyDescent="0.3">
      <c r="A458">
        <v>454</v>
      </c>
      <c r="B458" s="30" t="s">
        <v>645</v>
      </c>
      <c r="C458" t="s">
        <v>649</v>
      </c>
      <c r="E458" t="s">
        <v>10279</v>
      </c>
    </row>
    <row r="459" spans="1:6" x14ac:dyDescent="0.3">
      <c r="A459">
        <v>455</v>
      </c>
      <c r="B459" s="30" t="s">
        <v>650</v>
      </c>
      <c r="C459" t="s">
        <v>651</v>
      </c>
      <c r="D459" t="s">
        <v>10253</v>
      </c>
      <c r="E459" t="s">
        <v>10278</v>
      </c>
      <c r="F459">
        <v>311520</v>
      </c>
    </row>
    <row r="460" spans="1:6" x14ac:dyDescent="0.3">
      <c r="A460">
        <v>456</v>
      </c>
      <c r="B460" s="30" t="s">
        <v>650</v>
      </c>
      <c r="C460" t="s">
        <v>652</v>
      </c>
      <c r="D460" t="s">
        <v>10253</v>
      </c>
      <c r="E460" t="s">
        <v>10278</v>
      </c>
      <c r="F460">
        <v>311520</v>
      </c>
    </row>
    <row r="461" spans="1:6" x14ac:dyDescent="0.3">
      <c r="A461">
        <v>457</v>
      </c>
      <c r="B461" s="30" t="s">
        <v>650</v>
      </c>
      <c r="C461" t="s">
        <v>653</v>
      </c>
      <c r="D461" t="s">
        <v>10253</v>
      </c>
      <c r="E461" t="s">
        <v>10278</v>
      </c>
      <c r="F461">
        <v>311520</v>
      </c>
    </row>
    <row r="462" spans="1:6" x14ac:dyDescent="0.3">
      <c r="A462">
        <v>458</v>
      </c>
      <c r="B462" s="30" t="s">
        <v>654</v>
      </c>
      <c r="C462" t="s">
        <v>655</v>
      </c>
      <c r="D462" t="s">
        <v>10253</v>
      </c>
      <c r="E462" t="s">
        <v>10278</v>
      </c>
      <c r="F462">
        <v>311520</v>
      </c>
    </row>
    <row r="463" spans="1:6" x14ac:dyDescent="0.3">
      <c r="A463">
        <v>459</v>
      </c>
      <c r="B463" s="30" t="s">
        <v>656</v>
      </c>
      <c r="C463" t="s">
        <v>657</v>
      </c>
      <c r="D463" t="s">
        <v>10253</v>
      </c>
      <c r="E463" t="s">
        <v>10278</v>
      </c>
      <c r="F463">
        <v>311351</v>
      </c>
    </row>
    <row r="464" spans="1:6" x14ac:dyDescent="0.3">
      <c r="A464">
        <v>460</v>
      </c>
      <c r="B464" s="30" t="s">
        <v>656</v>
      </c>
      <c r="C464" t="s">
        <v>658</v>
      </c>
      <c r="D464" t="s">
        <v>10253</v>
      </c>
      <c r="F464">
        <v>311340</v>
      </c>
    </row>
    <row r="465" spans="1:6" x14ac:dyDescent="0.3">
      <c r="A465">
        <v>461</v>
      </c>
      <c r="B465" s="30" t="s">
        <v>656</v>
      </c>
      <c r="C465" t="s">
        <v>659</v>
      </c>
      <c r="D465" t="s">
        <v>10253</v>
      </c>
      <c r="F465">
        <v>311351</v>
      </c>
    </row>
    <row r="466" spans="1:6" x14ac:dyDescent="0.3">
      <c r="A466">
        <v>462</v>
      </c>
      <c r="B466" s="30" t="s">
        <v>656</v>
      </c>
      <c r="C466" t="s">
        <v>660</v>
      </c>
      <c r="D466" t="s">
        <v>10253</v>
      </c>
      <c r="F466">
        <v>311340</v>
      </c>
    </row>
    <row r="467" spans="1:6" x14ac:dyDescent="0.3">
      <c r="A467">
        <v>463</v>
      </c>
      <c r="B467" s="30" t="s">
        <v>656</v>
      </c>
      <c r="C467" t="s">
        <v>661</v>
      </c>
      <c r="D467" t="s">
        <v>10253</v>
      </c>
      <c r="E467" t="s">
        <v>10278</v>
      </c>
      <c r="F467">
        <v>311351</v>
      </c>
    </row>
    <row r="468" spans="1:6" x14ac:dyDescent="0.3">
      <c r="A468">
        <v>464</v>
      </c>
      <c r="B468" s="30" t="s">
        <v>656</v>
      </c>
      <c r="C468" t="s">
        <v>662</v>
      </c>
      <c r="E468" t="s">
        <v>10279</v>
      </c>
    </row>
    <row r="469" spans="1:6" x14ac:dyDescent="0.3">
      <c r="A469">
        <v>465</v>
      </c>
      <c r="B469" s="30" t="s">
        <v>656</v>
      </c>
      <c r="C469" t="s">
        <v>663</v>
      </c>
      <c r="D469" t="s">
        <v>10253</v>
      </c>
      <c r="E469" t="s">
        <v>10278</v>
      </c>
      <c r="F469">
        <v>311340</v>
      </c>
    </row>
    <row r="470" spans="1:6" x14ac:dyDescent="0.3">
      <c r="A470">
        <v>466</v>
      </c>
      <c r="B470" s="30" t="s">
        <v>656</v>
      </c>
      <c r="C470" t="s">
        <v>664</v>
      </c>
      <c r="D470" t="s">
        <v>10253</v>
      </c>
      <c r="E470" t="s">
        <v>10278</v>
      </c>
      <c r="F470">
        <v>311351</v>
      </c>
    </row>
    <row r="471" spans="1:6" x14ac:dyDescent="0.3">
      <c r="A471">
        <v>467</v>
      </c>
      <c r="B471" s="30" t="s">
        <v>656</v>
      </c>
      <c r="C471" t="s">
        <v>665</v>
      </c>
      <c r="D471" t="s">
        <v>10253</v>
      </c>
      <c r="E471" t="s">
        <v>10278</v>
      </c>
      <c r="F471">
        <v>311351</v>
      </c>
    </row>
    <row r="472" spans="1:6" x14ac:dyDescent="0.3">
      <c r="A472">
        <v>468</v>
      </c>
      <c r="B472" s="30" t="s">
        <v>656</v>
      </c>
      <c r="C472" t="s">
        <v>666</v>
      </c>
      <c r="D472" t="s">
        <v>10253</v>
      </c>
      <c r="E472" t="s">
        <v>10278</v>
      </c>
      <c r="F472">
        <v>311340</v>
      </c>
    </row>
    <row r="473" spans="1:6" x14ac:dyDescent="0.3">
      <c r="A473">
        <v>469</v>
      </c>
      <c r="B473" s="30" t="s">
        <v>656</v>
      </c>
      <c r="C473" t="s">
        <v>667</v>
      </c>
      <c r="D473" t="s">
        <v>10253</v>
      </c>
      <c r="E473" t="s">
        <v>10278</v>
      </c>
      <c r="F473">
        <v>311351</v>
      </c>
    </row>
    <row r="474" spans="1:6" x14ac:dyDescent="0.3">
      <c r="A474">
        <v>470</v>
      </c>
      <c r="B474" s="30" t="s">
        <v>656</v>
      </c>
      <c r="C474" t="s">
        <v>668</v>
      </c>
      <c r="D474" t="s">
        <v>10253</v>
      </c>
      <c r="E474" t="s">
        <v>10278</v>
      </c>
      <c r="F474">
        <v>311999</v>
      </c>
    </row>
    <row r="475" spans="1:6" x14ac:dyDescent="0.3">
      <c r="A475">
        <v>471</v>
      </c>
      <c r="B475" s="30" t="s">
        <v>656</v>
      </c>
      <c r="C475" t="s">
        <v>669</v>
      </c>
      <c r="E475" t="s">
        <v>10279</v>
      </c>
    </row>
    <row r="476" spans="1:6" x14ac:dyDescent="0.3">
      <c r="A476">
        <v>472</v>
      </c>
      <c r="B476" s="30" t="s">
        <v>656</v>
      </c>
      <c r="C476" t="s">
        <v>670</v>
      </c>
      <c r="E476" t="s">
        <v>10278</v>
      </c>
    </row>
    <row r="477" spans="1:6" x14ac:dyDescent="0.3">
      <c r="A477">
        <v>473</v>
      </c>
      <c r="B477" s="30" t="s">
        <v>656</v>
      </c>
      <c r="C477" t="s">
        <v>671</v>
      </c>
      <c r="E477" t="s">
        <v>10278</v>
      </c>
    </row>
    <row r="478" spans="1:6" x14ac:dyDescent="0.3">
      <c r="A478">
        <v>474</v>
      </c>
      <c r="B478" s="30" t="s">
        <v>672</v>
      </c>
      <c r="C478" t="s">
        <v>673</v>
      </c>
      <c r="D478" t="s">
        <v>10253</v>
      </c>
      <c r="E478" t="s">
        <v>10280</v>
      </c>
      <c r="F478">
        <v>311514</v>
      </c>
    </row>
    <row r="479" spans="1:6" x14ac:dyDescent="0.3">
      <c r="A479">
        <v>475</v>
      </c>
      <c r="B479" s="30" t="s">
        <v>672</v>
      </c>
      <c r="C479" t="s">
        <v>674</v>
      </c>
      <c r="D479" t="s">
        <v>10253</v>
      </c>
      <c r="E479" t="s">
        <v>10280</v>
      </c>
      <c r="F479">
        <v>311514</v>
      </c>
    </row>
    <row r="480" spans="1:6" x14ac:dyDescent="0.3">
      <c r="A480">
        <v>476</v>
      </c>
      <c r="B480" s="30" t="s">
        <v>672</v>
      </c>
      <c r="C480" t="s">
        <v>675</v>
      </c>
      <c r="D480" t="s">
        <v>10253</v>
      </c>
      <c r="E480" t="s">
        <v>10280</v>
      </c>
      <c r="F480">
        <v>311514</v>
      </c>
    </row>
    <row r="481" spans="1:6" x14ac:dyDescent="0.3">
      <c r="A481">
        <v>477</v>
      </c>
      <c r="B481" s="30" t="s">
        <v>672</v>
      </c>
      <c r="C481" t="s">
        <v>676</v>
      </c>
      <c r="D481" t="s">
        <v>10253</v>
      </c>
      <c r="F481">
        <v>311514</v>
      </c>
    </row>
    <row r="482" spans="1:6" x14ac:dyDescent="0.3">
      <c r="A482">
        <v>478</v>
      </c>
      <c r="B482" s="30" t="s">
        <v>672</v>
      </c>
      <c r="C482" t="s">
        <v>677</v>
      </c>
      <c r="D482" t="s">
        <v>10253</v>
      </c>
      <c r="F482">
        <v>311520</v>
      </c>
    </row>
    <row r="483" spans="1:6" x14ac:dyDescent="0.3">
      <c r="A483">
        <v>479</v>
      </c>
      <c r="B483" s="30" t="s">
        <v>672</v>
      </c>
      <c r="C483" t="s">
        <v>678</v>
      </c>
      <c r="D483" t="s">
        <v>10253</v>
      </c>
      <c r="F483">
        <v>311514</v>
      </c>
    </row>
    <row r="484" spans="1:6" x14ac:dyDescent="0.3">
      <c r="A484">
        <v>480</v>
      </c>
      <c r="B484" s="30" t="s">
        <v>672</v>
      </c>
      <c r="C484" t="s">
        <v>679</v>
      </c>
      <c r="D484" t="s">
        <v>10253</v>
      </c>
      <c r="F484">
        <v>311514</v>
      </c>
    </row>
    <row r="485" spans="1:6" x14ac:dyDescent="0.3">
      <c r="A485">
        <v>481</v>
      </c>
      <c r="B485" s="30" t="s">
        <v>672</v>
      </c>
      <c r="C485" t="s">
        <v>680</v>
      </c>
      <c r="D485" t="s">
        <v>10253</v>
      </c>
      <c r="E485" t="s">
        <v>10280</v>
      </c>
      <c r="F485">
        <v>311514</v>
      </c>
    </row>
    <row r="486" spans="1:6" x14ac:dyDescent="0.3">
      <c r="A486">
        <v>482</v>
      </c>
      <c r="B486" s="30" t="s">
        <v>681</v>
      </c>
      <c r="C486" t="s">
        <v>682</v>
      </c>
      <c r="D486" t="s">
        <v>10253</v>
      </c>
      <c r="E486" t="s">
        <v>10280</v>
      </c>
      <c r="F486">
        <v>311512</v>
      </c>
    </row>
    <row r="487" spans="1:6" x14ac:dyDescent="0.3">
      <c r="A487">
        <v>483</v>
      </c>
      <c r="B487" s="30" t="s">
        <v>681</v>
      </c>
      <c r="C487" t="s">
        <v>683</v>
      </c>
      <c r="D487" t="s">
        <v>10253</v>
      </c>
      <c r="E487" t="s">
        <v>10280</v>
      </c>
      <c r="F487">
        <v>311513</v>
      </c>
    </row>
    <row r="488" spans="1:6" x14ac:dyDescent="0.3">
      <c r="A488">
        <v>484</v>
      </c>
      <c r="B488" s="30" t="s">
        <v>681</v>
      </c>
      <c r="C488" t="s">
        <v>684</v>
      </c>
      <c r="D488" t="s">
        <v>10253</v>
      </c>
      <c r="F488">
        <v>311511</v>
      </c>
    </row>
    <row r="489" spans="1:6" x14ac:dyDescent="0.3">
      <c r="A489">
        <v>485</v>
      </c>
      <c r="B489" s="30" t="s">
        <v>681</v>
      </c>
      <c r="C489" t="s">
        <v>685</v>
      </c>
      <c r="D489" t="s">
        <v>10253</v>
      </c>
      <c r="E489" t="s">
        <v>10280</v>
      </c>
      <c r="F489">
        <v>424430</v>
      </c>
    </row>
    <row r="490" spans="1:6" x14ac:dyDescent="0.3">
      <c r="A490">
        <v>486</v>
      </c>
      <c r="B490" s="30" t="s">
        <v>681</v>
      </c>
      <c r="C490" t="s">
        <v>675</v>
      </c>
      <c r="D490" t="s">
        <v>10253</v>
      </c>
      <c r="E490" t="s">
        <v>10280</v>
      </c>
      <c r="F490">
        <v>311514</v>
      </c>
    </row>
    <row r="491" spans="1:6" x14ac:dyDescent="0.3">
      <c r="A491">
        <v>487</v>
      </c>
      <c r="B491" s="30" t="s">
        <v>686</v>
      </c>
      <c r="C491" t="s">
        <v>687</v>
      </c>
      <c r="D491" t="s">
        <v>10253</v>
      </c>
      <c r="E491" t="s">
        <v>10278</v>
      </c>
      <c r="F491">
        <v>311999</v>
      </c>
    </row>
    <row r="492" spans="1:6" x14ac:dyDescent="0.3">
      <c r="A492">
        <v>488</v>
      </c>
      <c r="B492" s="30" t="s">
        <v>686</v>
      </c>
      <c r="C492" t="s">
        <v>688</v>
      </c>
      <c r="D492" t="s">
        <v>10253</v>
      </c>
      <c r="F492">
        <v>311999</v>
      </c>
    </row>
    <row r="493" spans="1:6" x14ac:dyDescent="0.3">
      <c r="A493">
        <v>489</v>
      </c>
      <c r="B493" s="30" t="s">
        <v>686</v>
      </c>
      <c r="C493" t="s">
        <v>689</v>
      </c>
      <c r="D493" t="s">
        <v>10253</v>
      </c>
      <c r="F493">
        <v>311423</v>
      </c>
    </row>
    <row r="494" spans="1:6" x14ac:dyDescent="0.3">
      <c r="A494">
        <v>490</v>
      </c>
      <c r="B494" s="30" t="s">
        <v>686</v>
      </c>
      <c r="C494" t="s">
        <v>690</v>
      </c>
      <c r="D494" t="s">
        <v>10253</v>
      </c>
      <c r="E494" t="s">
        <v>10278</v>
      </c>
      <c r="F494">
        <v>311999</v>
      </c>
    </row>
    <row r="495" spans="1:6" x14ac:dyDescent="0.3">
      <c r="A495">
        <v>491</v>
      </c>
      <c r="B495" s="30" t="s">
        <v>686</v>
      </c>
      <c r="C495" t="s">
        <v>691</v>
      </c>
      <c r="D495" t="s">
        <v>10253</v>
      </c>
      <c r="E495" t="s">
        <v>10278</v>
      </c>
      <c r="F495">
        <v>311422</v>
      </c>
    </row>
    <row r="496" spans="1:6" x14ac:dyDescent="0.3">
      <c r="A496">
        <v>492</v>
      </c>
      <c r="B496" s="30" t="s">
        <v>686</v>
      </c>
      <c r="C496" t="s">
        <v>692</v>
      </c>
      <c r="D496" t="s">
        <v>10253</v>
      </c>
      <c r="E496" t="s">
        <v>10278</v>
      </c>
      <c r="F496">
        <v>311411</v>
      </c>
    </row>
    <row r="497" spans="1:6" x14ac:dyDescent="0.3">
      <c r="A497">
        <v>493</v>
      </c>
      <c r="B497" s="30" t="s">
        <v>686</v>
      </c>
      <c r="C497" t="s">
        <v>693</v>
      </c>
      <c r="D497" t="s">
        <v>10253</v>
      </c>
      <c r="E497" t="s">
        <v>10278</v>
      </c>
      <c r="F497">
        <v>311423</v>
      </c>
    </row>
    <row r="498" spans="1:6" x14ac:dyDescent="0.3">
      <c r="A498">
        <v>494</v>
      </c>
      <c r="B498" s="30" t="s">
        <v>694</v>
      </c>
      <c r="C498" t="s">
        <v>693</v>
      </c>
      <c r="D498" t="s">
        <v>10253</v>
      </c>
      <c r="E498" t="s">
        <v>10278</v>
      </c>
      <c r="F498">
        <v>311423</v>
      </c>
    </row>
    <row r="499" spans="1:6" x14ac:dyDescent="0.3">
      <c r="A499">
        <v>495</v>
      </c>
      <c r="B499" s="30" t="s">
        <v>695</v>
      </c>
      <c r="C499" t="s">
        <v>696</v>
      </c>
      <c r="E499" t="s">
        <v>10278</v>
      </c>
    </row>
    <row r="500" spans="1:6" x14ac:dyDescent="0.3">
      <c r="A500">
        <v>496</v>
      </c>
      <c r="B500" s="30" t="s">
        <v>695</v>
      </c>
      <c r="C500" t="s">
        <v>697</v>
      </c>
      <c r="E500" t="s">
        <v>10278</v>
      </c>
    </row>
    <row r="501" spans="1:6" x14ac:dyDescent="0.3">
      <c r="A501">
        <v>497</v>
      </c>
      <c r="B501" s="30" t="s">
        <v>695</v>
      </c>
      <c r="C501" t="s">
        <v>698</v>
      </c>
      <c r="E501" t="s">
        <v>10278</v>
      </c>
    </row>
    <row r="502" spans="1:6" x14ac:dyDescent="0.3">
      <c r="A502">
        <v>498</v>
      </c>
      <c r="B502" s="30" t="s">
        <v>695</v>
      </c>
      <c r="C502" t="s">
        <v>699</v>
      </c>
      <c r="E502" t="s">
        <v>10278</v>
      </c>
    </row>
    <row r="503" spans="1:6" x14ac:dyDescent="0.3">
      <c r="A503">
        <v>499</v>
      </c>
      <c r="B503" s="30" t="s">
        <v>695</v>
      </c>
      <c r="C503" t="s">
        <v>700</v>
      </c>
      <c r="E503" t="s">
        <v>10278</v>
      </c>
    </row>
    <row r="504" spans="1:6" x14ac:dyDescent="0.3">
      <c r="A504">
        <v>500</v>
      </c>
      <c r="B504" s="30" t="s">
        <v>695</v>
      </c>
      <c r="C504" t="s">
        <v>701</v>
      </c>
      <c r="E504" t="s">
        <v>10278</v>
      </c>
    </row>
    <row r="505" spans="1:6" x14ac:dyDescent="0.3">
      <c r="A505">
        <v>501</v>
      </c>
      <c r="B505" s="30" t="s">
        <v>695</v>
      </c>
      <c r="C505" t="s">
        <v>702</v>
      </c>
      <c r="E505" t="s">
        <v>10278</v>
      </c>
    </row>
    <row r="506" spans="1:6" x14ac:dyDescent="0.3">
      <c r="A506">
        <v>502</v>
      </c>
      <c r="B506" s="30" t="s">
        <v>695</v>
      </c>
      <c r="C506" t="s">
        <v>703</v>
      </c>
      <c r="E506" t="s">
        <v>10278</v>
      </c>
    </row>
    <row r="507" spans="1:6" x14ac:dyDescent="0.3">
      <c r="A507">
        <v>503</v>
      </c>
      <c r="B507" s="30" t="s">
        <v>695</v>
      </c>
      <c r="C507" t="s">
        <v>704</v>
      </c>
      <c r="E507" t="s">
        <v>10278</v>
      </c>
    </row>
    <row r="508" spans="1:6" x14ac:dyDescent="0.3">
      <c r="A508">
        <v>504</v>
      </c>
      <c r="B508" s="30" t="s">
        <v>705</v>
      </c>
      <c r="C508" t="s">
        <v>706</v>
      </c>
      <c r="D508" t="s">
        <v>10253</v>
      </c>
      <c r="E508" t="s">
        <v>10279</v>
      </c>
      <c r="F508">
        <v>311411</v>
      </c>
    </row>
    <row r="509" spans="1:6" x14ac:dyDescent="0.3">
      <c r="A509">
        <v>505</v>
      </c>
      <c r="B509" s="30" t="s">
        <v>707</v>
      </c>
      <c r="C509" t="s">
        <v>708</v>
      </c>
      <c r="D509" t="s">
        <v>10253</v>
      </c>
      <c r="E509" t="s">
        <v>10280</v>
      </c>
      <c r="F509">
        <v>312120</v>
      </c>
    </row>
    <row r="510" spans="1:6" x14ac:dyDescent="0.3">
      <c r="A510">
        <v>506</v>
      </c>
      <c r="B510" s="30" t="s">
        <v>707</v>
      </c>
      <c r="C510" t="s">
        <v>709</v>
      </c>
      <c r="D510" t="s">
        <v>10253</v>
      </c>
      <c r="E510" t="s">
        <v>10280</v>
      </c>
      <c r="F510">
        <v>312120</v>
      </c>
    </row>
    <row r="511" spans="1:6" x14ac:dyDescent="0.3">
      <c r="A511">
        <v>507</v>
      </c>
      <c r="B511" s="30" t="s">
        <v>707</v>
      </c>
      <c r="C511" t="s">
        <v>300</v>
      </c>
      <c r="D511" t="s">
        <v>10253</v>
      </c>
      <c r="E511" t="s">
        <v>10280</v>
      </c>
      <c r="F511">
        <v>312120</v>
      </c>
    </row>
    <row r="512" spans="1:6" x14ac:dyDescent="0.3">
      <c r="A512">
        <v>508</v>
      </c>
      <c r="B512" s="30" t="s">
        <v>707</v>
      </c>
      <c r="C512" t="s">
        <v>710</v>
      </c>
      <c r="D512" t="s">
        <v>10253</v>
      </c>
      <c r="F512">
        <v>312120</v>
      </c>
    </row>
    <row r="513" spans="1:6" x14ac:dyDescent="0.3">
      <c r="A513">
        <v>509</v>
      </c>
      <c r="B513" s="30" t="s">
        <v>707</v>
      </c>
      <c r="C513" t="s">
        <v>711</v>
      </c>
      <c r="D513" t="s">
        <v>10253</v>
      </c>
      <c r="E513" t="s">
        <v>10280</v>
      </c>
      <c r="F513">
        <v>312120</v>
      </c>
    </row>
    <row r="514" spans="1:6" x14ac:dyDescent="0.3">
      <c r="A514">
        <v>510</v>
      </c>
      <c r="B514" s="30" t="s">
        <v>707</v>
      </c>
      <c r="C514" t="s">
        <v>712</v>
      </c>
      <c r="D514" t="s">
        <v>10253</v>
      </c>
      <c r="E514" t="s">
        <v>10280</v>
      </c>
      <c r="F514">
        <v>445310</v>
      </c>
    </row>
    <row r="515" spans="1:6" x14ac:dyDescent="0.3">
      <c r="A515">
        <v>511</v>
      </c>
      <c r="B515" s="30" t="s">
        <v>713</v>
      </c>
      <c r="C515" t="s">
        <v>714</v>
      </c>
      <c r="D515" t="s">
        <v>10253</v>
      </c>
      <c r="E515" t="s">
        <v>10280</v>
      </c>
      <c r="F515">
        <v>312140</v>
      </c>
    </row>
    <row r="516" spans="1:6" x14ac:dyDescent="0.3">
      <c r="A516">
        <v>512</v>
      </c>
      <c r="B516" s="30" t="s">
        <v>713</v>
      </c>
      <c r="C516" t="s">
        <v>715</v>
      </c>
      <c r="D516" t="s">
        <v>10253</v>
      </c>
      <c r="E516" t="s">
        <v>10280</v>
      </c>
      <c r="F516">
        <v>312140</v>
      </c>
    </row>
    <row r="517" spans="1:6" x14ac:dyDescent="0.3">
      <c r="A517">
        <v>513</v>
      </c>
      <c r="B517" s="30" t="s">
        <v>713</v>
      </c>
      <c r="C517" t="s">
        <v>716</v>
      </c>
      <c r="D517" t="s">
        <v>10253</v>
      </c>
      <c r="E517" t="s">
        <v>10280</v>
      </c>
      <c r="F517">
        <v>312140</v>
      </c>
    </row>
    <row r="518" spans="1:6" x14ac:dyDescent="0.3">
      <c r="A518">
        <v>514</v>
      </c>
      <c r="B518" s="30" t="s">
        <v>713</v>
      </c>
      <c r="C518" t="s">
        <v>717</v>
      </c>
      <c r="D518" t="s">
        <v>10253</v>
      </c>
      <c r="E518" t="s">
        <v>10280</v>
      </c>
      <c r="F518">
        <v>312140</v>
      </c>
    </row>
    <row r="519" spans="1:6" x14ac:dyDescent="0.3">
      <c r="A519">
        <v>515</v>
      </c>
      <c r="B519" s="30" t="s">
        <v>713</v>
      </c>
      <c r="C519" t="s">
        <v>718</v>
      </c>
      <c r="D519" t="s">
        <v>10253</v>
      </c>
      <c r="E519" t="s">
        <v>10280</v>
      </c>
      <c r="F519">
        <v>312140</v>
      </c>
    </row>
    <row r="520" spans="1:6" x14ac:dyDescent="0.3">
      <c r="A520">
        <v>516</v>
      </c>
      <c r="B520" s="30" t="s">
        <v>713</v>
      </c>
      <c r="C520" t="s">
        <v>719</v>
      </c>
      <c r="D520" t="s">
        <v>10253</v>
      </c>
      <c r="F520">
        <v>312140</v>
      </c>
    </row>
    <row r="521" spans="1:6" x14ac:dyDescent="0.3">
      <c r="A521">
        <v>517</v>
      </c>
      <c r="B521" s="30" t="s">
        <v>720</v>
      </c>
      <c r="C521" t="s">
        <v>721</v>
      </c>
      <c r="E521" t="s">
        <v>10280</v>
      </c>
      <c r="F521">
        <v>423310</v>
      </c>
    </row>
    <row r="522" spans="1:6" x14ac:dyDescent="0.3">
      <c r="A522">
        <v>518</v>
      </c>
      <c r="B522" s="30" t="s">
        <v>720</v>
      </c>
      <c r="C522" t="s">
        <v>722</v>
      </c>
      <c r="E522" t="s">
        <v>10280</v>
      </c>
      <c r="F522">
        <v>321114</v>
      </c>
    </row>
    <row r="523" spans="1:6" x14ac:dyDescent="0.3">
      <c r="A523">
        <v>519</v>
      </c>
      <c r="B523" s="30" t="s">
        <v>720</v>
      </c>
      <c r="C523" t="s">
        <v>723</v>
      </c>
      <c r="E523" t="s">
        <v>10280</v>
      </c>
      <c r="F523">
        <v>321114</v>
      </c>
    </row>
    <row r="524" spans="1:6" x14ac:dyDescent="0.3">
      <c r="A524">
        <v>520</v>
      </c>
      <c r="B524" s="30" t="s">
        <v>713</v>
      </c>
      <c r="C524" t="s">
        <v>724</v>
      </c>
      <c r="D524" t="s">
        <v>10253</v>
      </c>
      <c r="E524" t="s">
        <v>10280</v>
      </c>
      <c r="F524">
        <v>312140</v>
      </c>
    </row>
    <row r="525" spans="1:6" x14ac:dyDescent="0.3">
      <c r="A525">
        <v>521</v>
      </c>
      <c r="B525" s="30" t="s">
        <v>725</v>
      </c>
      <c r="C525" t="s">
        <v>726</v>
      </c>
      <c r="D525" t="s">
        <v>10253</v>
      </c>
      <c r="E525" t="s">
        <v>10280</v>
      </c>
      <c r="F525">
        <v>312140</v>
      </c>
    </row>
    <row r="526" spans="1:6" x14ac:dyDescent="0.3">
      <c r="A526">
        <v>522</v>
      </c>
      <c r="B526" s="30" t="s">
        <v>725</v>
      </c>
      <c r="C526" t="s">
        <v>727</v>
      </c>
      <c r="D526" t="s">
        <v>10253</v>
      </c>
      <c r="F526">
        <v>312140</v>
      </c>
    </row>
    <row r="527" spans="1:6" x14ac:dyDescent="0.3">
      <c r="A527">
        <v>523</v>
      </c>
      <c r="B527" s="30" t="s">
        <v>725</v>
      </c>
      <c r="C527" t="s">
        <v>728</v>
      </c>
      <c r="D527" t="s">
        <v>10253</v>
      </c>
      <c r="F527">
        <v>312140</v>
      </c>
    </row>
    <row r="528" spans="1:6" x14ac:dyDescent="0.3">
      <c r="A528">
        <v>524</v>
      </c>
      <c r="B528" s="30" t="s">
        <v>725</v>
      </c>
      <c r="C528" t="s">
        <v>719</v>
      </c>
      <c r="D528" t="s">
        <v>10253</v>
      </c>
      <c r="F528">
        <v>312140</v>
      </c>
    </row>
    <row r="529" spans="1:6" x14ac:dyDescent="0.3">
      <c r="A529">
        <v>525</v>
      </c>
      <c r="B529" s="30" t="s">
        <v>729</v>
      </c>
      <c r="C529" t="s">
        <v>730</v>
      </c>
      <c r="D529" t="s">
        <v>10253</v>
      </c>
      <c r="E529" t="s">
        <v>10278</v>
      </c>
      <c r="F529">
        <v>311411</v>
      </c>
    </row>
    <row r="530" spans="1:6" x14ac:dyDescent="0.3">
      <c r="A530">
        <v>526</v>
      </c>
      <c r="B530" s="30" t="s">
        <v>729</v>
      </c>
      <c r="C530" t="s">
        <v>731</v>
      </c>
      <c r="D530" t="s">
        <v>10253</v>
      </c>
      <c r="E530" t="s">
        <v>10278</v>
      </c>
      <c r="F530">
        <v>312130</v>
      </c>
    </row>
    <row r="531" spans="1:6" x14ac:dyDescent="0.3">
      <c r="A531">
        <v>527</v>
      </c>
      <c r="B531" s="30" t="s">
        <v>729</v>
      </c>
      <c r="C531" t="s">
        <v>732</v>
      </c>
      <c r="D531" t="s">
        <v>10253</v>
      </c>
      <c r="F531">
        <v>311411</v>
      </c>
    </row>
    <row r="532" spans="1:6" x14ac:dyDescent="0.3">
      <c r="A532">
        <v>528</v>
      </c>
      <c r="B532" s="30" t="s">
        <v>729</v>
      </c>
      <c r="C532" t="s">
        <v>733</v>
      </c>
      <c r="D532" t="s">
        <v>10253</v>
      </c>
      <c r="F532">
        <v>311411</v>
      </c>
    </row>
    <row r="533" spans="1:6" x14ac:dyDescent="0.3">
      <c r="A533">
        <v>529</v>
      </c>
      <c r="B533" s="30" t="s">
        <v>729</v>
      </c>
      <c r="C533" t="s">
        <v>734</v>
      </c>
      <c r="D533" t="s">
        <v>10253</v>
      </c>
      <c r="F533">
        <v>311411</v>
      </c>
    </row>
    <row r="534" spans="1:6" x14ac:dyDescent="0.3">
      <c r="A534">
        <v>530</v>
      </c>
      <c r="B534" s="30" t="s">
        <v>729</v>
      </c>
      <c r="C534" t="s">
        <v>735</v>
      </c>
      <c r="D534" t="s">
        <v>10253</v>
      </c>
      <c r="F534">
        <v>312130</v>
      </c>
    </row>
    <row r="535" spans="1:6" x14ac:dyDescent="0.3">
      <c r="A535">
        <v>531</v>
      </c>
      <c r="B535" s="30" t="s">
        <v>736</v>
      </c>
      <c r="C535" t="s">
        <v>737</v>
      </c>
      <c r="D535" t="s">
        <v>10253</v>
      </c>
      <c r="E535" t="s">
        <v>10280</v>
      </c>
      <c r="F535">
        <v>312113</v>
      </c>
    </row>
    <row r="536" spans="1:6" x14ac:dyDescent="0.3">
      <c r="A536">
        <v>532</v>
      </c>
      <c r="B536" s="30" t="s">
        <v>738</v>
      </c>
      <c r="C536" t="s">
        <v>739</v>
      </c>
      <c r="D536" t="s">
        <v>10253</v>
      </c>
      <c r="E536" t="s">
        <v>10280</v>
      </c>
      <c r="F536">
        <v>312111</v>
      </c>
    </row>
    <row r="537" spans="1:6" x14ac:dyDescent="0.3">
      <c r="A537">
        <v>533</v>
      </c>
      <c r="B537" s="30" t="s">
        <v>738</v>
      </c>
      <c r="C537" t="s">
        <v>740</v>
      </c>
      <c r="D537" t="s">
        <v>10253</v>
      </c>
      <c r="E537" t="s">
        <v>10280</v>
      </c>
      <c r="F537">
        <v>312112</v>
      </c>
    </row>
    <row r="538" spans="1:6" x14ac:dyDescent="0.3">
      <c r="A538">
        <v>534</v>
      </c>
      <c r="B538" s="30" t="s">
        <v>738</v>
      </c>
      <c r="C538" t="s">
        <v>741</v>
      </c>
      <c r="D538" t="s">
        <v>10253</v>
      </c>
      <c r="E538" t="s">
        <v>10280</v>
      </c>
      <c r="F538">
        <v>312111</v>
      </c>
    </row>
    <row r="539" spans="1:6" x14ac:dyDescent="0.3">
      <c r="A539">
        <v>535</v>
      </c>
      <c r="B539" s="30" t="s">
        <v>738</v>
      </c>
      <c r="C539" t="s">
        <v>742</v>
      </c>
      <c r="D539" t="s">
        <v>10253</v>
      </c>
      <c r="F539">
        <v>312111</v>
      </c>
    </row>
    <row r="540" spans="1:6" x14ac:dyDescent="0.3">
      <c r="A540">
        <v>536</v>
      </c>
      <c r="B540" s="30" t="s">
        <v>738</v>
      </c>
      <c r="C540" t="s">
        <v>743</v>
      </c>
      <c r="D540" t="s">
        <v>10253</v>
      </c>
      <c r="F540">
        <v>312112</v>
      </c>
    </row>
    <row r="541" spans="1:6" x14ac:dyDescent="0.3">
      <c r="A541">
        <v>537</v>
      </c>
      <c r="B541" s="30" t="s">
        <v>738</v>
      </c>
      <c r="C541" t="s">
        <v>744</v>
      </c>
      <c r="D541" t="s">
        <v>10253</v>
      </c>
      <c r="F541">
        <v>312120</v>
      </c>
    </row>
    <row r="542" spans="1:6" x14ac:dyDescent="0.3">
      <c r="A542">
        <v>538</v>
      </c>
      <c r="B542" s="30" t="s">
        <v>738</v>
      </c>
      <c r="C542" t="s">
        <v>745</v>
      </c>
      <c r="D542" t="s">
        <v>10253</v>
      </c>
      <c r="E542" t="s">
        <v>10280</v>
      </c>
      <c r="F542">
        <v>312140</v>
      </c>
    </row>
    <row r="543" spans="1:6" x14ac:dyDescent="0.3">
      <c r="A543">
        <v>539</v>
      </c>
      <c r="B543" s="30" t="s">
        <v>738</v>
      </c>
      <c r="C543" t="s">
        <v>746</v>
      </c>
      <c r="D543" t="s">
        <v>10253</v>
      </c>
      <c r="E543" t="s">
        <v>10280</v>
      </c>
      <c r="F543">
        <v>312111</v>
      </c>
    </row>
    <row r="544" spans="1:6" x14ac:dyDescent="0.3">
      <c r="A544">
        <v>540</v>
      </c>
      <c r="B544" s="30" t="s">
        <v>738</v>
      </c>
      <c r="C544" t="s">
        <v>747</v>
      </c>
      <c r="D544" t="s">
        <v>10253</v>
      </c>
      <c r="E544" t="s">
        <v>10280</v>
      </c>
      <c r="F544">
        <v>312111</v>
      </c>
    </row>
    <row r="545" spans="1:6" x14ac:dyDescent="0.3">
      <c r="A545">
        <v>541</v>
      </c>
      <c r="B545" s="30" t="s">
        <v>738</v>
      </c>
      <c r="C545" t="s">
        <v>748</v>
      </c>
      <c r="D545" t="s">
        <v>10253</v>
      </c>
      <c r="E545" t="s">
        <v>10280</v>
      </c>
      <c r="F545">
        <v>312111</v>
      </c>
    </row>
    <row r="546" spans="1:6" x14ac:dyDescent="0.3">
      <c r="A546">
        <v>542</v>
      </c>
      <c r="B546" s="30" t="s">
        <v>738</v>
      </c>
      <c r="C546" t="s">
        <v>749</v>
      </c>
      <c r="D546" t="s">
        <v>10253</v>
      </c>
      <c r="E546" t="s">
        <v>10280</v>
      </c>
      <c r="F546">
        <v>312112</v>
      </c>
    </row>
    <row r="547" spans="1:6" x14ac:dyDescent="0.3">
      <c r="A547">
        <v>543</v>
      </c>
      <c r="B547" s="30" t="s">
        <v>738</v>
      </c>
      <c r="C547" t="s">
        <v>750</v>
      </c>
      <c r="D547" t="s">
        <v>10253</v>
      </c>
      <c r="E547" t="s">
        <v>10280</v>
      </c>
      <c r="F547">
        <v>312111</v>
      </c>
    </row>
    <row r="548" spans="1:6" x14ac:dyDescent="0.3">
      <c r="A548">
        <v>544</v>
      </c>
      <c r="B548" s="30" t="s">
        <v>738</v>
      </c>
      <c r="C548" t="s">
        <v>751</v>
      </c>
      <c r="D548" t="s">
        <v>10253</v>
      </c>
      <c r="E548" t="s">
        <v>10280</v>
      </c>
      <c r="F548">
        <v>312112</v>
      </c>
    </row>
    <row r="549" spans="1:6" x14ac:dyDescent="0.3">
      <c r="A549">
        <v>545</v>
      </c>
      <c r="B549" s="30" t="s">
        <v>738</v>
      </c>
      <c r="C549" t="s">
        <v>730</v>
      </c>
      <c r="D549" t="s">
        <v>10253</v>
      </c>
      <c r="E549" t="s">
        <v>10278</v>
      </c>
      <c r="F549">
        <v>311411</v>
      </c>
    </row>
    <row r="550" spans="1:6" x14ac:dyDescent="0.3">
      <c r="A550">
        <v>546</v>
      </c>
      <c r="B550" s="30" t="s">
        <v>738</v>
      </c>
      <c r="C550" t="s">
        <v>752</v>
      </c>
      <c r="D550" t="s">
        <v>10253</v>
      </c>
      <c r="E550" t="s">
        <v>10280</v>
      </c>
      <c r="F550">
        <v>311411</v>
      </c>
    </row>
    <row r="551" spans="1:6" x14ac:dyDescent="0.3">
      <c r="A551">
        <v>547</v>
      </c>
      <c r="B551" s="30" t="s">
        <v>738</v>
      </c>
      <c r="C551" t="s">
        <v>753</v>
      </c>
      <c r="D551" t="s">
        <v>10253</v>
      </c>
      <c r="E551" t="s">
        <v>10280</v>
      </c>
      <c r="F551">
        <v>312112</v>
      </c>
    </row>
    <row r="552" spans="1:6" x14ac:dyDescent="0.3">
      <c r="A552">
        <v>548</v>
      </c>
      <c r="B552" s="30" t="s">
        <v>738</v>
      </c>
      <c r="C552" t="s">
        <v>754</v>
      </c>
      <c r="D552" t="s">
        <v>10253</v>
      </c>
      <c r="E552" t="s">
        <v>10280</v>
      </c>
      <c r="F552">
        <v>312120</v>
      </c>
    </row>
    <row r="553" spans="1:6" x14ac:dyDescent="0.3">
      <c r="A553">
        <v>549</v>
      </c>
      <c r="B553" s="30" t="s">
        <v>738</v>
      </c>
      <c r="C553" t="s">
        <v>731</v>
      </c>
      <c r="D553" t="s">
        <v>10253</v>
      </c>
      <c r="E553" t="s">
        <v>10278</v>
      </c>
      <c r="F553">
        <v>312130</v>
      </c>
    </row>
    <row r="554" spans="1:6" x14ac:dyDescent="0.3">
      <c r="A554">
        <v>550</v>
      </c>
      <c r="B554" s="30" t="s">
        <v>755</v>
      </c>
      <c r="C554" t="s">
        <v>756</v>
      </c>
      <c r="E554" t="s">
        <v>10279</v>
      </c>
    </row>
    <row r="555" spans="1:6" x14ac:dyDescent="0.3">
      <c r="A555">
        <v>551</v>
      </c>
      <c r="B555" s="30" t="s">
        <v>755</v>
      </c>
      <c r="C555" t="s">
        <v>757</v>
      </c>
      <c r="E555" t="s">
        <v>10279</v>
      </c>
    </row>
    <row r="556" spans="1:6" x14ac:dyDescent="0.3">
      <c r="A556">
        <v>552</v>
      </c>
      <c r="B556" s="30" t="s">
        <v>755</v>
      </c>
      <c r="C556" t="s">
        <v>758</v>
      </c>
      <c r="E556" t="s">
        <v>10279</v>
      </c>
    </row>
    <row r="557" spans="1:6" x14ac:dyDescent="0.3">
      <c r="A557">
        <v>553</v>
      </c>
      <c r="B557" s="30" t="s">
        <v>755</v>
      </c>
      <c r="C557" t="s">
        <v>759</v>
      </c>
      <c r="E557" t="s">
        <v>10279</v>
      </c>
    </row>
    <row r="558" spans="1:6" x14ac:dyDescent="0.3">
      <c r="A558">
        <v>554</v>
      </c>
      <c r="B558" s="30" t="s">
        <v>760</v>
      </c>
      <c r="C558" t="s">
        <v>761</v>
      </c>
      <c r="E558" t="s">
        <v>10278</v>
      </c>
    </row>
    <row r="559" spans="1:6" x14ac:dyDescent="0.3">
      <c r="A559">
        <v>555</v>
      </c>
      <c r="B559" s="30" t="s">
        <v>762</v>
      </c>
      <c r="C559" t="s">
        <v>763</v>
      </c>
      <c r="E559" t="s">
        <v>10278</v>
      </c>
    </row>
    <row r="560" spans="1:6" x14ac:dyDescent="0.3">
      <c r="A560">
        <v>556</v>
      </c>
      <c r="B560" s="30" t="s">
        <v>762</v>
      </c>
      <c r="C560" t="s">
        <v>764</v>
      </c>
      <c r="E560" t="s">
        <v>10278</v>
      </c>
    </row>
    <row r="561" spans="1:6" x14ac:dyDescent="0.3">
      <c r="A561">
        <v>557</v>
      </c>
      <c r="B561" s="30" t="s">
        <v>765</v>
      </c>
      <c r="C561" t="s">
        <v>766</v>
      </c>
      <c r="E561" t="s">
        <v>10281</v>
      </c>
    </row>
    <row r="562" spans="1:6" x14ac:dyDescent="0.3">
      <c r="A562">
        <v>558</v>
      </c>
      <c r="B562" s="30" t="s">
        <v>765</v>
      </c>
      <c r="C562" t="s">
        <v>767</v>
      </c>
      <c r="E562" t="s">
        <v>10281</v>
      </c>
    </row>
    <row r="563" spans="1:6" x14ac:dyDescent="0.3">
      <c r="A563">
        <v>559</v>
      </c>
      <c r="B563" s="30" t="s">
        <v>765</v>
      </c>
      <c r="C563" t="s">
        <v>768</v>
      </c>
      <c r="E563" t="s">
        <v>10281</v>
      </c>
      <c r="F563">
        <v>314999</v>
      </c>
    </row>
    <row r="564" spans="1:6" x14ac:dyDescent="0.3">
      <c r="A564">
        <v>560</v>
      </c>
      <c r="B564" s="30" t="s">
        <v>765</v>
      </c>
      <c r="C564" t="s">
        <v>769</v>
      </c>
      <c r="E564" t="s">
        <v>10281</v>
      </c>
      <c r="F564">
        <v>314999</v>
      </c>
    </row>
    <row r="565" spans="1:6" x14ac:dyDescent="0.3">
      <c r="A565">
        <v>561</v>
      </c>
      <c r="B565" s="30" t="s">
        <v>765</v>
      </c>
      <c r="C565" t="s">
        <v>770</v>
      </c>
      <c r="E565" t="s">
        <v>10281</v>
      </c>
    </row>
    <row r="566" spans="1:6" x14ac:dyDescent="0.3">
      <c r="A566">
        <v>562</v>
      </c>
      <c r="B566" s="30" t="s">
        <v>765</v>
      </c>
      <c r="C566" t="s">
        <v>771</v>
      </c>
      <c r="F566">
        <v>314999</v>
      </c>
    </row>
    <row r="567" spans="1:6" x14ac:dyDescent="0.3">
      <c r="A567">
        <v>563</v>
      </c>
      <c r="B567" s="30" t="s">
        <v>765</v>
      </c>
      <c r="C567" t="s">
        <v>772</v>
      </c>
      <c r="E567" t="s">
        <v>10281</v>
      </c>
      <c r="F567">
        <v>314999</v>
      </c>
    </row>
    <row r="568" spans="1:6" x14ac:dyDescent="0.3">
      <c r="A568">
        <v>564</v>
      </c>
      <c r="B568" s="30" t="s">
        <v>765</v>
      </c>
      <c r="C568" t="s">
        <v>773</v>
      </c>
      <c r="E568" t="s">
        <v>10281</v>
      </c>
    </row>
    <row r="569" spans="1:6" x14ac:dyDescent="0.3">
      <c r="A569">
        <v>565</v>
      </c>
      <c r="B569" s="30" t="s">
        <v>765</v>
      </c>
      <c r="C569" t="s">
        <v>774</v>
      </c>
      <c r="E569" t="s">
        <v>10281</v>
      </c>
    </row>
    <row r="570" spans="1:6" x14ac:dyDescent="0.3">
      <c r="A570">
        <v>566</v>
      </c>
      <c r="B570" s="30" t="s">
        <v>765</v>
      </c>
      <c r="C570" t="s">
        <v>775</v>
      </c>
      <c r="E570" t="s">
        <v>10281</v>
      </c>
    </row>
    <row r="571" spans="1:6" x14ac:dyDescent="0.3">
      <c r="A571">
        <v>567</v>
      </c>
      <c r="B571" s="30" t="s">
        <v>776</v>
      </c>
      <c r="C571" t="s">
        <v>777</v>
      </c>
      <c r="E571" t="s">
        <v>10280</v>
      </c>
      <c r="F571">
        <v>314110</v>
      </c>
    </row>
    <row r="572" spans="1:6" x14ac:dyDescent="0.3">
      <c r="A572">
        <v>568</v>
      </c>
      <c r="B572" s="30" t="s">
        <v>776</v>
      </c>
      <c r="C572" t="s">
        <v>778</v>
      </c>
      <c r="D572" t="s">
        <v>10253</v>
      </c>
      <c r="E572" t="s">
        <v>10280</v>
      </c>
      <c r="F572">
        <v>314994</v>
      </c>
    </row>
    <row r="573" spans="1:6" x14ac:dyDescent="0.3">
      <c r="A573">
        <v>569</v>
      </c>
      <c r="B573" s="30" t="s">
        <v>776</v>
      </c>
      <c r="C573" t="s">
        <v>779</v>
      </c>
      <c r="D573" t="s">
        <v>10253</v>
      </c>
      <c r="E573" t="s">
        <v>10280</v>
      </c>
      <c r="F573">
        <v>314994</v>
      </c>
    </row>
    <row r="574" spans="1:6" x14ac:dyDescent="0.3">
      <c r="A574">
        <v>570</v>
      </c>
      <c r="B574" s="30" t="s">
        <v>776</v>
      </c>
      <c r="C574" t="s">
        <v>780</v>
      </c>
      <c r="D574" t="s">
        <v>10253</v>
      </c>
      <c r="E574" t="s">
        <v>10280</v>
      </c>
      <c r="F574">
        <v>313210</v>
      </c>
    </row>
    <row r="575" spans="1:6" x14ac:dyDescent="0.3">
      <c r="A575">
        <v>571</v>
      </c>
      <c r="B575" s="30" t="s">
        <v>776</v>
      </c>
      <c r="C575" t="s">
        <v>781</v>
      </c>
      <c r="D575" t="s">
        <v>10253</v>
      </c>
      <c r="E575" t="s">
        <v>10280</v>
      </c>
      <c r="F575">
        <v>313210</v>
      </c>
    </row>
    <row r="576" spans="1:6" x14ac:dyDescent="0.3">
      <c r="A576">
        <v>572</v>
      </c>
      <c r="B576" s="30" t="s">
        <v>776</v>
      </c>
      <c r="C576" t="s">
        <v>782</v>
      </c>
      <c r="D576" t="s">
        <v>10253</v>
      </c>
      <c r="E576" t="s">
        <v>10280</v>
      </c>
      <c r="F576">
        <v>314110</v>
      </c>
    </row>
    <row r="577" spans="1:6" x14ac:dyDescent="0.3">
      <c r="A577">
        <v>573</v>
      </c>
      <c r="B577" s="30" t="s">
        <v>776</v>
      </c>
      <c r="C577" t="s">
        <v>783</v>
      </c>
      <c r="D577" t="s">
        <v>10253</v>
      </c>
      <c r="E577" t="s">
        <v>10280</v>
      </c>
      <c r="F577">
        <v>314110</v>
      </c>
    </row>
    <row r="578" spans="1:6" x14ac:dyDescent="0.3">
      <c r="A578">
        <v>574</v>
      </c>
      <c r="B578" s="30" t="s">
        <v>776</v>
      </c>
      <c r="C578" t="s">
        <v>784</v>
      </c>
      <c r="D578" t="s">
        <v>10253</v>
      </c>
      <c r="E578" t="s">
        <v>10280</v>
      </c>
      <c r="F578">
        <v>313210</v>
      </c>
    </row>
    <row r="579" spans="1:6" x14ac:dyDescent="0.3">
      <c r="A579">
        <v>575</v>
      </c>
      <c r="B579" s="30" t="s">
        <v>776</v>
      </c>
      <c r="C579" t="s">
        <v>785</v>
      </c>
      <c r="D579" t="s">
        <v>10253</v>
      </c>
      <c r="E579" t="s">
        <v>10280</v>
      </c>
      <c r="F579">
        <v>314994</v>
      </c>
    </row>
    <row r="580" spans="1:6" x14ac:dyDescent="0.3">
      <c r="A580">
        <v>576</v>
      </c>
      <c r="B580" s="30" t="s">
        <v>776</v>
      </c>
      <c r="C580" t="s">
        <v>786</v>
      </c>
      <c r="E580" t="s">
        <v>10280</v>
      </c>
      <c r="F580">
        <v>313110</v>
      </c>
    </row>
    <row r="581" spans="1:6" x14ac:dyDescent="0.3">
      <c r="A581">
        <v>577</v>
      </c>
      <c r="B581" s="30" t="s">
        <v>776</v>
      </c>
      <c r="C581" t="s">
        <v>787</v>
      </c>
      <c r="D581" t="s">
        <v>10253</v>
      </c>
      <c r="E581" t="s">
        <v>10280</v>
      </c>
      <c r="F581">
        <v>313110</v>
      </c>
    </row>
    <row r="582" spans="1:6" x14ac:dyDescent="0.3">
      <c r="A582">
        <v>578</v>
      </c>
      <c r="B582" s="30" t="s">
        <v>776</v>
      </c>
      <c r="C582" t="s">
        <v>788</v>
      </c>
      <c r="D582" t="s">
        <v>10253</v>
      </c>
      <c r="E582" t="s">
        <v>10280</v>
      </c>
      <c r="F582">
        <v>314994</v>
      </c>
    </row>
    <row r="583" spans="1:6" x14ac:dyDescent="0.3">
      <c r="A583">
        <v>579</v>
      </c>
      <c r="B583" s="30" t="s">
        <v>776</v>
      </c>
      <c r="C583" t="s">
        <v>789</v>
      </c>
      <c r="D583" t="s">
        <v>10253</v>
      </c>
      <c r="E583" t="s">
        <v>10280</v>
      </c>
      <c r="F583">
        <v>314994</v>
      </c>
    </row>
    <row r="584" spans="1:6" x14ac:dyDescent="0.3">
      <c r="A584">
        <v>580</v>
      </c>
      <c r="B584" s="30" t="s">
        <v>776</v>
      </c>
      <c r="C584" t="s">
        <v>790</v>
      </c>
      <c r="D584" t="s">
        <v>10253</v>
      </c>
      <c r="E584" t="s">
        <v>10280</v>
      </c>
      <c r="F584">
        <v>313110</v>
      </c>
    </row>
    <row r="585" spans="1:6" x14ac:dyDescent="0.3">
      <c r="A585">
        <v>581</v>
      </c>
      <c r="B585" s="30" t="s">
        <v>776</v>
      </c>
      <c r="C585" t="s">
        <v>791</v>
      </c>
      <c r="E585" t="s">
        <v>10280</v>
      </c>
      <c r="F585">
        <v>314110</v>
      </c>
    </row>
    <row r="586" spans="1:6" x14ac:dyDescent="0.3">
      <c r="A586">
        <v>582</v>
      </c>
      <c r="B586" s="30" t="s">
        <v>776</v>
      </c>
      <c r="C586" t="s">
        <v>792</v>
      </c>
      <c r="D586" t="s">
        <v>10253</v>
      </c>
      <c r="E586" t="s">
        <v>10280</v>
      </c>
      <c r="F586">
        <v>314994</v>
      </c>
    </row>
    <row r="587" spans="1:6" x14ac:dyDescent="0.3">
      <c r="A587">
        <v>583</v>
      </c>
      <c r="B587" s="30" t="s">
        <v>776</v>
      </c>
      <c r="C587" t="s">
        <v>793</v>
      </c>
      <c r="D587" t="s">
        <v>10253</v>
      </c>
      <c r="F587">
        <v>313210</v>
      </c>
    </row>
    <row r="588" spans="1:6" x14ac:dyDescent="0.3">
      <c r="A588">
        <v>584</v>
      </c>
      <c r="B588" s="30" t="s">
        <v>776</v>
      </c>
      <c r="C588" t="s">
        <v>794</v>
      </c>
      <c r="D588" t="s">
        <v>10253</v>
      </c>
      <c r="E588" t="s">
        <v>10280</v>
      </c>
      <c r="F588">
        <v>314994</v>
      </c>
    </row>
    <row r="589" spans="1:6" x14ac:dyDescent="0.3">
      <c r="A589">
        <v>585</v>
      </c>
      <c r="B589" s="30" t="s">
        <v>776</v>
      </c>
      <c r="C589" t="s">
        <v>795</v>
      </c>
      <c r="E589" t="s">
        <v>10280</v>
      </c>
      <c r="F589">
        <v>313110</v>
      </c>
    </row>
    <row r="590" spans="1:6" x14ac:dyDescent="0.3">
      <c r="A590">
        <v>586</v>
      </c>
      <c r="B590" s="30" t="s">
        <v>796</v>
      </c>
      <c r="C590" t="s">
        <v>797</v>
      </c>
      <c r="E590" t="s">
        <v>10282</v>
      </c>
    </row>
    <row r="591" spans="1:6" x14ac:dyDescent="0.3">
      <c r="A591">
        <v>587</v>
      </c>
      <c r="B591" s="30" t="s">
        <v>796</v>
      </c>
      <c r="C591" t="s">
        <v>798</v>
      </c>
      <c r="E591" t="s">
        <v>10282</v>
      </c>
    </row>
    <row r="592" spans="1:6" x14ac:dyDescent="0.3">
      <c r="A592">
        <v>588</v>
      </c>
      <c r="B592" s="30" t="s">
        <v>796</v>
      </c>
      <c r="C592" t="s">
        <v>799</v>
      </c>
      <c r="E592" t="s">
        <v>10282</v>
      </c>
    </row>
    <row r="593" spans="1:6" x14ac:dyDescent="0.3">
      <c r="A593">
        <v>589</v>
      </c>
      <c r="B593" s="30" t="s">
        <v>796</v>
      </c>
      <c r="C593" t="s">
        <v>800</v>
      </c>
      <c r="E593" t="s">
        <v>10283</v>
      </c>
    </row>
    <row r="594" spans="1:6" x14ac:dyDescent="0.3">
      <c r="A594">
        <v>590</v>
      </c>
      <c r="B594" s="30" t="s">
        <v>796</v>
      </c>
      <c r="C594" t="s">
        <v>801</v>
      </c>
      <c r="E594" t="s">
        <v>10283</v>
      </c>
    </row>
    <row r="595" spans="1:6" x14ac:dyDescent="0.3">
      <c r="A595">
        <v>591</v>
      </c>
      <c r="B595" s="30" t="s">
        <v>796</v>
      </c>
      <c r="C595" t="s">
        <v>802</v>
      </c>
      <c r="E595" t="s">
        <v>10283</v>
      </c>
    </row>
    <row r="596" spans="1:6" x14ac:dyDescent="0.3">
      <c r="A596">
        <v>592</v>
      </c>
      <c r="B596" s="30" t="s">
        <v>796</v>
      </c>
      <c r="C596" t="s">
        <v>803</v>
      </c>
      <c r="E596" t="s">
        <v>10283</v>
      </c>
    </row>
    <row r="597" spans="1:6" x14ac:dyDescent="0.3">
      <c r="A597">
        <v>593</v>
      </c>
      <c r="B597" s="30" t="s">
        <v>796</v>
      </c>
      <c r="C597" t="s">
        <v>804</v>
      </c>
      <c r="E597" t="s">
        <v>10283</v>
      </c>
    </row>
    <row r="598" spans="1:6" x14ac:dyDescent="0.3">
      <c r="A598">
        <v>594</v>
      </c>
      <c r="B598" s="30" t="s">
        <v>796</v>
      </c>
      <c r="C598" t="s">
        <v>805</v>
      </c>
      <c r="E598" t="s">
        <v>10283</v>
      </c>
    </row>
    <row r="599" spans="1:6" x14ac:dyDescent="0.3">
      <c r="A599">
        <v>595</v>
      </c>
      <c r="B599" s="30" t="s">
        <v>806</v>
      </c>
      <c r="C599" t="s">
        <v>807</v>
      </c>
      <c r="E599" t="s">
        <v>10281</v>
      </c>
    </row>
    <row r="600" spans="1:6" x14ac:dyDescent="0.3">
      <c r="A600">
        <v>596</v>
      </c>
      <c r="B600" s="30" t="s">
        <v>808</v>
      </c>
      <c r="C600" t="s">
        <v>809</v>
      </c>
      <c r="E600" t="s">
        <v>10278</v>
      </c>
    </row>
    <row r="601" spans="1:6" x14ac:dyDescent="0.3">
      <c r="A601">
        <v>597</v>
      </c>
      <c r="B601" s="30" t="s">
        <v>810</v>
      </c>
      <c r="C601" t="s">
        <v>811</v>
      </c>
      <c r="D601" t="s">
        <v>10253</v>
      </c>
      <c r="E601" t="s">
        <v>10280</v>
      </c>
      <c r="F601">
        <v>311612</v>
      </c>
    </row>
    <row r="602" spans="1:6" x14ac:dyDescent="0.3">
      <c r="A602">
        <v>598</v>
      </c>
      <c r="B602" s="30" t="s">
        <v>812</v>
      </c>
      <c r="C602" t="s">
        <v>813</v>
      </c>
      <c r="E602" t="s">
        <v>10280</v>
      </c>
    </row>
    <row r="603" spans="1:6" x14ac:dyDescent="0.3">
      <c r="A603">
        <v>599</v>
      </c>
      <c r="B603" s="30" t="s">
        <v>812</v>
      </c>
      <c r="C603" t="s">
        <v>814</v>
      </c>
      <c r="E603" t="s">
        <v>10280</v>
      </c>
    </row>
    <row r="604" spans="1:6" x14ac:dyDescent="0.3">
      <c r="A604">
        <v>600</v>
      </c>
      <c r="B604" s="30" t="s">
        <v>815</v>
      </c>
      <c r="C604" t="s">
        <v>816</v>
      </c>
      <c r="E604" t="s">
        <v>10278</v>
      </c>
    </row>
    <row r="605" spans="1:6" x14ac:dyDescent="0.3">
      <c r="A605">
        <v>601</v>
      </c>
      <c r="B605" s="30" t="s">
        <v>815</v>
      </c>
      <c r="C605" t="s">
        <v>817</v>
      </c>
      <c r="E605" t="s">
        <v>10278</v>
      </c>
    </row>
    <row r="606" spans="1:6" x14ac:dyDescent="0.3">
      <c r="A606">
        <v>602</v>
      </c>
      <c r="B606" s="30" t="s">
        <v>815</v>
      </c>
      <c r="C606" t="s">
        <v>818</v>
      </c>
      <c r="E606" t="s">
        <v>10278</v>
      </c>
    </row>
    <row r="607" spans="1:6" x14ac:dyDescent="0.3">
      <c r="A607">
        <v>603</v>
      </c>
      <c r="B607" s="30" t="s">
        <v>815</v>
      </c>
      <c r="C607" t="s">
        <v>819</v>
      </c>
      <c r="E607" t="s">
        <v>10278</v>
      </c>
    </row>
    <row r="608" spans="1:6" x14ac:dyDescent="0.3">
      <c r="A608">
        <v>604</v>
      </c>
      <c r="B608" s="30" t="s">
        <v>815</v>
      </c>
      <c r="C608" t="s">
        <v>820</v>
      </c>
      <c r="E608" t="s">
        <v>10278</v>
      </c>
    </row>
    <row r="609" spans="1:6" x14ac:dyDescent="0.3">
      <c r="A609">
        <v>605</v>
      </c>
      <c r="B609" s="30" t="s">
        <v>815</v>
      </c>
      <c r="C609" t="s">
        <v>821</v>
      </c>
      <c r="E609" t="s">
        <v>10278</v>
      </c>
    </row>
    <row r="610" spans="1:6" x14ac:dyDescent="0.3">
      <c r="A610">
        <v>606</v>
      </c>
      <c r="B610" s="30" t="s">
        <v>815</v>
      </c>
      <c r="C610" t="s">
        <v>822</v>
      </c>
      <c r="E610" t="s">
        <v>10278</v>
      </c>
    </row>
    <row r="611" spans="1:6" x14ac:dyDescent="0.3">
      <c r="A611">
        <v>607</v>
      </c>
      <c r="B611" s="30" t="s">
        <v>815</v>
      </c>
      <c r="C611" t="s">
        <v>823</v>
      </c>
      <c r="E611" t="s">
        <v>10278</v>
      </c>
    </row>
    <row r="612" spans="1:6" x14ac:dyDescent="0.3">
      <c r="A612">
        <v>608</v>
      </c>
      <c r="B612" s="30" t="s">
        <v>815</v>
      </c>
      <c r="C612" t="s">
        <v>824</v>
      </c>
      <c r="E612" t="s">
        <v>10278</v>
      </c>
    </row>
    <row r="613" spans="1:6" x14ac:dyDescent="0.3">
      <c r="A613">
        <v>609</v>
      </c>
      <c r="B613" s="30" t="s">
        <v>825</v>
      </c>
      <c r="C613" t="s">
        <v>826</v>
      </c>
    </row>
    <row r="614" spans="1:6" x14ac:dyDescent="0.3">
      <c r="A614">
        <v>610</v>
      </c>
      <c r="B614" s="30" t="s">
        <v>827</v>
      </c>
      <c r="C614" t="s">
        <v>828</v>
      </c>
    </row>
    <row r="615" spans="1:6" x14ac:dyDescent="0.3">
      <c r="A615">
        <v>611</v>
      </c>
      <c r="B615" s="30" t="s">
        <v>827</v>
      </c>
      <c r="C615" t="s">
        <v>829</v>
      </c>
    </row>
    <row r="616" spans="1:6" x14ac:dyDescent="0.3">
      <c r="A616">
        <v>612</v>
      </c>
      <c r="B616" s="30" t="s">
        <v>827</v>
      </c>
      <c r="C616" t="s">
        <v>830</v>
      </c>
    </row>
    <row r="617" spans="1:6" x14ac:dyDescent="0.3">
      <c r="A617">
        <v>613</v>
      </c>
      <c r="B617" s="30" t="s">
        <v>827</v>
      </c>
      <c r="C617" t="s">
        <v>831</v>
      </c>
    </row>
    <row r="618" spans="1:6" x14ac:dyDescent="0.3">
      <c r="A618">
        <v>614</v>
      </c>
      <c r="B618" s="30" t="s">
        <v>832</v>
      </c>
      <c r="C618" t="s">
        <v>833</v>
      </c>
      <c r="D618" t="s">
        <v>10253</v>
      </c>
      <c r="E618" t="s">
        <v>10281</v>
      </c>
      <c r="F618">
        <v>314999</v>
      </c>
    </row>
    <row r="619" spans="1:6" x14ac:dyDescent="0.3">
      <c r="A619">
        <v>615</v>
      </c>
      <c r="B619" s="30" t="s">
        <v>834</v>
      </c>
      <c r="C619" t="s">
        <v>835</v>
      </c>
    </row>
    <row r="620" spans="1:6" x14ac:dyDescent="0.3">
      <c r="A620">
        <v>616</v>
      </c>
      <c r="B620" s="30" t="s">
        <v>836</v>
      </c>
      <c r="C620" t="s">
        <v>837</v>
      </c>
      <c r="E620" t="s">
        <v>10280</v>
      </c>
    </row>
    <row r="621" spans="1:6" x14ac:dyDescent="0.3">
      <c r="A621">
        <v>617</v>
      </c>
      <c r="B621" s="30" t="s">
        <v>838</v>
      </c>
      <c r="C621" t="s">
        <v>839</v>
      </c>
      <c r="D621" t="s">
        <v>10253</v>
      </c>
      <c r="E621" t="s">
        <v>10280</v>
      </c>
      <c r="F621">
        <v>315190</v>
      </c>
    </row>
    <row r="622" spans="1:6" x14ac:dyDescent="0.3">
      <c r="A622">
        <v>618</v>
      </c>
      <c r="B622" s="30" t="s">
        <v>840</v>
      </c>
      <c r="C622" t="s">
        <v>841</v>
      </c>
      <c r="D622" t="s">
        <v>10253</v>
      </c>
      <c r="E622" t="s">
        <v>10280</v>
      </c>
      <c r="F622">
        <v>315110</v>
      </c>
    </row>
    <row r="623" spans="1:6" x14ac:dyDescent="0.3">
      <c r="A623">
        <v>619</v>
      </c>
      <c r="B623" s="30" t="s">
        <v>842</v>
      </c>
      <c r="C623" t="s">
        <v>843</v>
      </c>
      <c r="D623" t="s">
        <v>10253</v>
      </c>
      <c r="E623" t="s">
        <v>10278</v>
      </c>
      <c r="F623">
        <v>313220</v>
      </c>
    </row>
    <row r="624" spans="1:6" x14ac:dyDescent="0.3">
      <c r="A624">
        <v>620</v>
      </c>
      <c r="B624" s="30" t="s">
        <v>844</v>
      </c>
      <c r="C624" t="s">
        <v>845</v>
      </c>
    </row>
    <row r="625" spans="1:6" x14ac:dyDescent="0.3">
      <c r="A625">
        <v>621</v>
      </c>
      <c r="B625" s="30" t="s">
        <v>846</v>
      </c>
      <c r="C625" t="s">
        <v>847</v>
      </c>
      <c r="D625" t="s">
        <v>10255</v>
      </c>
      <c r="E625" t="s">
        <v>10278</v>
      </c>
      <c r="F625">
        <v>812320</v>
      </c>
    </row>
    <row r="626" spans="1:6" x14ac:dyDescent="0.3">
      <c r="A626">
        <v>622</v>
      </c>
      <c r="B626" s="30" t="s">
        <v>848</v>
      </c>
      <c r="C626" t="s">
        <v>849</v>
      </c>
    </row>
    <row r="627" spans="1:6" x14ac:dyDescent="0.3">
      <c r="A627">
        <v>623</v>
      </c>
      <c r="B627" s="30" t="s">
        <v>850</v>
      </c>
      <c r="C627" t="s">
        <v>851</v>
      </c>
      <c r="E627" t="s">
        <v>10280</v>
      </c>
    </row>
    <row r="628" spans="1:6" x14ac:dyDescent="0.3">
      <c r="A628">
        <v>624</v>
      </c>
      <c r="B628" s="30" t="s">
        <v>852</v>
      </c>
      <c r="C628" t="s">
        <v>853</v>
      </c>
      <c r="D628" t="s">
        <v>10252</v>
      </c>
      <c r="E628" t="s">
        <v>10281</v>
      </c>
      <c r="F628">
        <v>561730</v>
      </c>
    </row>
    <row r="629" spans="1:6" x14ac:dyDescent="0.3">
      <c r="A629">
        <v>625</v>
      </c>
      <c r="B629" s="30" t="s">
        <v>854</v>
      </c>
      <c r="C629" t="s">
        <v>855</v>
      </c>
      <c r="D629" t="s">
        <v>10253</v>
      </c>
      <c r="E629" t="s">
        <v>10280</v>
      </c>
      <c r="F629">
        <v>315210</v>
      </c>
    </row>
    <row r="630" spans="1:6" x14ac:dyDescent="0.3">
      <c r="A630">
        <v>626</v>
      </c>
      <c r="B630" s="30" t="s">
        <v>856</v>
      </c>
      <c r="C630" t="s">
        <v>857</v>
      </c>
      <c r="D630" t="s">
        <v>10253</v>
      </c>
      <c r="E630" t="s">
        <v>10280</v>
      </c>
      <c r="F630">
        <v>314120</v>
      </c>
    </row>
    <row r="631" spans="1:6" x14ac:dyDescent="0.3">
      <c r="A631">
        <v>627</v>
      </c>
      <c r="B631" s="30" t="s">
        <v>858</v>
      </c>
      <c r="C631" t="s">
        <v>859</v>
      </c>
      <c r="D631" t="s">
        <v>10253</v>
      </c>
      <c r="E631" t="s">
        <v>10278</v>
      </c>
      <c r="F631">
        <v>337910</v>
      </c>
    </row>
    <row r="632" spans="1:6" x14ac:dyDescent="0.3">
      <c r="A632">
        <v>628</v>
      </c>
      <c r="B632" s="30" t="s">
        <v>860</v>
      </c>
      <c r="C632" t="s">
        <v>861</v>
      </c>
      <c r="D632" t="s">
        <v>10253</v>
      </c>
      <c r="E632" t="s">
        <v>10280</v>
      </c>
      <c r="F632">
        <v>315280</v>
      </c>
    </row>
    <row r="633" spans="1:6" x14ac:dyDescent="0.3">
      <c r="A633">
        <v>629</v>
      </c>
      <c r="B633" s="30" t="s">
        <v>862</v>
      </c>
      <c r="C633" t="s">
        <v>863</v>
      </c>
    </row>
    <row r="634" spans="1:6" x14ac:dyDescent="0.3">
      <c r="A634">
        <v>630</v>
      </c>
      <c r="B634" s="30" t="s">
        <v>862</v>
      </c>
      <c r="C634" t="s">
        <v>864</v>
      </c>
      <c r="E634" t="s">
        <v>10280</v>
      </c>
    </row>
    <row r="635" spans="1:6" x14ac:dyDescent="0.3">
      <c r="A635">
        <v>631</v>
      </c>
      <c r="B635" s="30" t="s">
        <v>862</v>
      </c>
      <c r="C635" t="s">
        <v>865</v>
      </c>
      <c r="E635" t="s">
        <v>10280</v>
      </c>
    </row>
    <row r="636" spans="1:6" x14ac:dyDescent="0.3">
      <c r="A636">
        <v>632</v>
      </c>
      <c r="B636" s="30" t="s">
        <v>866</v>
      </c>
      <c r="C636" t="s">
        <v>867</v>
      </c>
      <c r="E636" t="s">
        <v>10280</v>
      </c>
    </row>
    <row r="637" spans="1:6" x14ac:dyDescent="0.3">
      <c r="A637">
        <v>633</v>
      </c>
      <c r="B637" s="30" t="s">
        <v>866</v>
      </c>
      <c r="C637" t="s">
        <v>868</v>
      </c>
    </row>
    <row r="638" spans="1:6" x14ac:dyDescent="0.3">
      <c r="A638">
        <v>634</v>
      </c>
      <c r="B638" s="30" t="s">
        <v>866</v>
      </c>
      <c r="C638" t="s">
        <v>869</v>
      </c>
      <c r="E638" t="s">
        <v>10280</v>
      </c>
    </row>
    <row r="639" spans="1:6" x14ac:dyDescent="0.3">
      <c r="A639">
        <v>635</v>
      </c>
      <c r="B639" s="30" t="s">
        <v>870</v>
      </c>
      <c r="C639" t="s">
        <v>871</v>
      </c>
      <c r="E639" t="s">
        <v>10280</v>
      </c>
    </row>
    <row r="640" spans="1:6" x14ac:dyDescent="0.3">
      <c r="A640">
        <v>636</v>
      </c>
      <c r="B640" s="30" t="s">
        <v>872</v>
      </c>
      <c r="C640" t="s">
        <v>873</v>
      </c>
      <c r="E640" t="s">
        <v>10278</v>
      </c>
    </row>
    <row r="641" spans="1:6" x14ac:dyDescent="0.3">
      <c r="A641">
        <v>637</v>
      </c>
      <c r="B641" s="30" t="s">
        <v>874</v>
      </c>
      <c r="C641" t="s">
        <v>875</v>
      </c>
      <c r="E641" t="s">
        <v>10278</v>
      </c>
    </row>
    <row r="642" spans="1:6" x14ac:dyDescent="0.3">
      <c r="A642">
        <v>638</v>
      </c>
      <c r="B642" s="30" t="s">
        <v>876</v>
      </c>
      <c r="C642" t="s">
        <v>875</v>
      </c>
      <c r="E642" t="s">
        <v>10278</v>
      </c>
    </row>
    <row r="643" spans="1:6" x14ac:dyDescent="0.3">
      <c r="A643">
        <v>639</v>
      </c>
      <c r="B643" s="30" t="s">
        <v>877</v>
      </c>
      <c r="C643" t="s">
        <v>878</v>
      </c>
      <c r="E643" t="s">
        <v>10278</v>
      </c>
    </row>
    <row r="644" spans="1:6" x14ac:dyDescent="0.3">
      <c r="A644">
        <v>640</v>
      </c>
      <c r="B644" s="30" t="s">
        <v>879</v>
      </c>
      <c r="C644" t="s">
        <v>880</v>
      </c>
      <c r="E644" t="s">
        <v>10280</v>
      </c>
    </row>
    <row r="645" spans="1:6" x14ac:dyDescent="0.3">
      <c r="A645">
        <v>641</v>
      </c>
      <c r="B645" s="30" t="s">
        <v>881</v>
      </c>
      <c r="C645" t="s">
        <v>882</v>
      </c>
      <c r="E645" t="s">
        <v>10280</v>
      </c>
    </row>
    <row r="646" spans="1:6" x14ac:dyDescent="0.3">
      <c r="A646">
        <v>642</v>
      </c>
      <c r="B646" s="30" t="s">
        <v>883</v>
      </c>
      <c r="C646" t="s">
        <v>884</v>
      </c>
      <c r="E646" t="s">
        <v>10279</v>
      </c>
    </row>
    <row r="647" spans="1:6" x14ac:dyDescent="0.3">
      <c r="A647">
        <v>643</v>
      </c>
      <c r="B647" s="30" t="s">
        <v>885</v>
      </c>
      <c r="C647" t="s">
        <v>886</v>
      </c>
      <c r="D647" t="s">
        <v>10253</v>
      </c>
      <c r="E647" t="s">
        <v>10278</v>
      </c>
      <c r="F647">
        <v>316210</v>
      </c>
    </row>
    <row r="648" spans="1:6" x14ac:dyDescent="0.3">
      <c r="A648">
        <v>644</v>
      </c>
      <c r="B648" s="30" t="s">
        <v>887</v>
      </c>
      <c r="C648" t="s">
        <v>888</v>
      </c>
      <c r="D648" t="s">
        <v>10253</v>
      </c>
      <c r="E648" t="s">
        <v>10278</v>
      </c>
      <c r="F648">
        <v>316998</v>
      </c>
    </row>
    <row r="649" spans="1:6" x14ac:dyDescent="0.3">
      <c r="A649">
        <v>645</v>
      </c>
      <c r="B649" s="30" t="s">
        <v>889</v>
      </c>
      <c r="C649" t="s">
        <v>890</v>
      </c>
      <c r="D649" t="s">
        <v>10253</v>
      </c>
      <c r="E649" t="s">
        <v>10280</v>
      </c>
      <c r="F649">
        <v>326140</v>
      </c>
    </row>
    <row r="650" spans="1:6" x14ac:dyDescent="0.3">
      <c r="A650">
        <v>646</v>
      </c>
      <c r="B650" s="30" t="s">
        <v>891</v>
      </c>
      <c r="C650" t="s">
        <v>892</v>
      </c>
      <c r="D650" t="s">
        <v>10253</v>
      </c>
      <c r="E650" t="s">
        <v>10280</v>
      </c>
      <c r="F650">
        <v>326150</v>
      </c>
    </row>
    <row r="651" spans="1:6" x14ac:dyDescent="0.3">
      <c r="A651">
        <v>647</v>
      </c>
      <c r="B651" s="30" t="s">
        <v>893</v>
      </c>
      <c r="C651" t="s">
        <v>894</v>
      </c>
      <c r="E651" t="s">
        <v>10280</v>
      </c>
    </row>
    <row r="652" spans="1:6" x14ac:dyDescent="0.3">
      <c r="A652">
        <v>648</v>
      </c>
      <c r="B652" s="30" t="s">
        <v>895</v>
      </c>
      <c r="C652" t="s">
        <v>896</v>
      </c>
      <c r="E652" t="s">
        <v>10280</v>
      </c>
    </row>
    <row r="653" spans="1:6" x14ac:dyDescent="0.3">
      <c r="A653">
        <v>649</v>
      </c>
      <c r="B653" s="30" t="s">
        <v>897</v>
      </c>
      <c r="C653" t="s">
        <v>898</v>
      </c>
      <c r="E653" t="s">
        <v>10280</v>
      </c>
    </row>
    <row r="654" spans="1:6" x14ac:dyDescent="0.3">
      <c r="A654">
        <v>650</v>
      </c>
      <c r="B654" s="30" t="s">
        <v>897</v>
      </c>
      <c r="C654" t="s">
        <v>899</v>
      </c>
      <c r="E654" t="s">
        <v>10280</v>
      </c>
    </row>
    <row r="655" spans="1:6" x14ac:dyDescent="0.3">
      <c r="A655">
        <v>651</v>
      </c>
      <c r="B655" s="30" t="s">
        <v>900</v>
      </c>
      <c r="C655" t="s">
        <v>901</v>
      </c>
      <c r="E655" t="s">
        <v>10281</v>
      </c>
    </row>
    <row r="656" spans="1:6" x14ac:dyDescent="0.3">
      <c r="A656">
        <v>652</v>
      </c>
      <c r="B656" s="30" t="s">
        <v>902</v>
      </c>
      <c r="C656" t="s">
        <v>903</v>
      </c>
      <c r="D656" t="s">
        <v>10253</v>
      </c>
      <c r="E656" t="s">
        <v>10280</v>
      </c>
      <c r="F656">
        <v>322219</v>
      </c>
    </row>
    <row r="657" spans="1:6" x14ac:dyDescent="0.3">
      <c r="A657">
        <v>653</v>
      </c>
      <c r="B657" s="30" t="s">
        <v>902</v>
      </c>
      <c r="C657" t="s">
        <v>904</v>
      </c>
      <c r="D657" t="s">
        <v>10253</v>
      </c>
      <c r="E657" t="s">
        <v>10280</v>
      </c>
      <c r="F657">
        <v>322299</v>
      </c>
    </row>
    <row r="658" spans="1:6" x14ac:dyDescent="0.3">
      <c r="A658">
        <v>654</v>
      </c>
      <c r="B658" s="30" t="s">
        <v>905</v>
      </c>
      <c r="C658" t="s">
        <v>904</v>
      </c>
      <c r="D658" t="s">
        <v>10253</v>
      </c>
      <c r="E658" t="s">
        <v>10280</v>
      </c>
      <c r="F658">
        <v>322299</v>
      </c>
    </row>
    <row r="659" spans="1:6" x14ac:dyDescent="0.3">
      <c r="A659">
        <v>655</v>
      </c>
      <c r="B659" s="30" t="s">
        <v>906</v>
      </c>
      <c r="C659" t="s">
        <v>907</v>
      </c>
      <c r="E659" t="s">
        <v>10280</v>
      </c>
    </row>
    <row r="660" spans="1:6" x14ac:dyDescent="0.3">
      <c r="A660">
        <v>656</v>
      </c>
      <c r="B660" s="30" t="s">
        <v>906</v>
      </c>
      <c r="C660" t="s">
        <v>908</v>
      </c>
    </row>
    <row r="661" spans="1:6" x14ac:dyDescent="0.3">
      <c r="A661">
        <v>657</v>
      </c>
      <c r="B661" s="30" t="s">
        <v>909</v>
      </c>
      <c r="C661" t="s">
        <v>910</v>
      </c>
      <c r="D661" t="s">
        <v>10253</v>
      </c>
      <c r="E661" t="s">
        <v>10280</v>
      </c>
      <c r="F661">
        <v>322220</v>
      </c>
    </row>
    <row r="662" spans="1:6" x14ac:dyDescent="0.3">
      <c r="A662">
        <v>658</v>
      </c>
      <c r="B662" s="30" t="s">
        <v>911</v>
      </c>
      <c r="C662" t="s">
        <v>912</v>
      </c>
      <c r="D662" t="s">
        <v>10253</v>
      </c>
      <c r="E662" t="s">
        <v>10280</v>
      </c>
      <c r="F662">
        <v>322230</v>
      </c>
    </row>
    <row r="663" spans="1:6" x14ac:dyDescent="0.3">
      <c r="A663">
        <v>659</v>
      </c>
      <c r="B663" s="30" t="s">
        <v>913</v>
      </c>
      <c r="C663" t="s">
        <v>914</v>
      </c>
      <c r="E663" t="s">
        <v>10280</v>
      </c>
    </row>
    <row r="664" spans="1:6" x14ac:dyDescent="0.3">
      <c r="A664">
        <v>660</v>
      </c>
      <c r="B664" s="30" t="s">
        <v>915</v>
      </c>
      <c r="C664" t="s">
        <v>916</v>
      </c>
      <c r="E664" t="s">
        <v>10280</v>
      </c>
    </row>
    <row r="665" spans="1:6" x14ac:dyDescent="0.3">
      <c r="A665">
        <v>661</v>
      </c>
      <c r="B665" s="30" t="s">
        <v>917</v>
      </c>
      <c r="C665" t="s">
        <v>918</v>
      </c>
      <c r="D665" t="s">
        <v>10253</v>
      </c>
      <c r="E665" t="s">
        <v>10278</v>
      </c>
      <c r="F665">
        <v>323111</v>
      </c>
    </row>
    <row r="666" spans="1:6" x14ac:dyDescent="0.3">
      <c r="A666">
        <v>662</v>
      </c>
      <c r="B666" s="30" t="s">
        <v>919</v>
      </c>
      <c r="C666" t="s">
        <v>920</v>
      </c>
      <c r="D666" t="s">
        <v>10256</v>
      </c>
      <c r="E666" t="s">
        <v>10279</v>
      </c>
      <c r="F666">
        <v>511110</v>
      </c>
    </row>
    <row r="667" spans="1:6" x14ac:dyDescent="0.3">
      <c r="A667">
        <v>663</v>
      </c>
      <c r="B667" s="30" t="s">
        <v>921</v>
      </c>
      <c r="C667" t="s">
        <v>922</v>
      </c>
      <c r="D667" t="s">
        <v>10253</v>
      </c>
      <c r="E667" t="s">
        <v>10278</v>
      </c>
      <c r="F667">
        <v>323111</v>
      </c>
    </row>
    <row r="668" spans="1:6" x14ac:dyDescent="0.3">
      <c r="A668">
        <v>664</v>
      </c>
      <c r="B668" s="30" t="s">
        <v>923</v>
      </c>
      <c r="C668" t="s">
        <v>924</v>
      </c>
      <c r="E668" t="s">
        <v>10281</v>
      </c>
    </row>
    <row r="669" spans="1:6" x14ac:dyDescent="0.3">
      <c r="A669">
        <v>665</v>
      </c>
      <c r="B669" s="30" t="s">
        <v>925</v>
      </c>
      <c r="C669" t="s">
        <v>926</v>
      </c>
      <c r="E669" t="s">
        <v>10278</v>
      </c>
    </row>
    <row r="670" spans="1:6" x14ac:dyDescent="0.3">
      <c r="A670">
        <v>666</v>
      </c>
      <c r="B670" s="30" t="s">
        <v>927</v>
      </c>
      <c r="C670" t="s">
        <v>928</v>
      </c>
      <c r="E670" t="s">
        <v>10282</v>
      </c>
    </row>
    <row r="671" spans="1:6" x14ac:dyDescent="0.3">
      <c r="A671">
        <v>667</v>
      </c>
      <c r="B671" s="30" t="s">
        <v>929</v>
      </c>
      <c r="C671" t="s">
        <v>930</v>
      </c>
      <c r="D671" t="s">
        <v>10253</v>
      </c>
      <c r="E671" t="s">
        <v>10279</v>
      </c>
      <c r="F671">
        <v>321918</v>
      </c>
    </row>
    <row r="672" spans="1:6" x14ac:dyDescent="0.3">
      <c r="A672">
        <v>668</v>
      </c>
      <c r="B672" s="30" t="s">
        <v>931</v>
      </c>
      <c r="C672" t="s">
        <v>932</v>
      </c>
      <c r="D672" t="s">
        <v>10253</v>
      </c>
      <c r="E672" t="s">
        <v>10278</v>
      </c>
      <c r="F672">
        <v>321999</v>
      </c>
    </row>
    <row r="673" spans="1:6" x14ac:dyDescent="0.3">
      <c r="A673">
        <v>669</v>
      </c>
      <c r="B673" s="30" t="s">
        <v>931</v>
      </c>
      <c r="C673" t="s">
        <v>933</v>
      </c>
      <c r="D673" t="s">
        <v>10253</v>
      </c>
      <c r="E673" t="s">
        <v>10278</v>
      </c>
      <c r="F673">
        <v>321999</v>
      </c>
    </row>
    <row r="674" spans="1:6" x14ac:dyDescent="0.3">
      <c r="A674">
        <v>670</v>
      </c>
      <c r="B674" s="30" t="s">
        <v>934</v>
      </c>
      <c r="C674" t="s">
        <v>933</v>
      </c>
      <c r="D674" t="s">
        <v>10253</v>
      </c>
      <c r="E674" t="s">
        <v>10278</v>
      </c>
      <c r="F674">
        <v>321999</v>
      </c>
    </row>
    <row r="675" spans="1:6" x14ac:dyDescent="0.3">
      <c r="A675">
        <v>671</v>
      </c>
      <c r="B675" s="30" t="s">
        <v>935</v>
      </c>
      <c r="C675" t="s">
        <v>936</v>
      </c>
      <c r="D675" t="s">
        <v>10253</v>
      </c>
      <c r="E675" t="s">
        <v>10280</v>
      </c>
      <c r="F675">
        <v>337122</v>
      </c>
    </row>
    <row r="676" spans="1:6" x14ac:dyDescent="0.3">
      <c r="A676">
        <v>672</v>
      </c>
      <c r="B676" s="30" t="s">
        <v>937</v>
      </c>
      <c r="C676" t="s">
        <v>938</v>
      </c>
      <c r="D676" t="s">
        <v>10253</v>
      </c>
      <c r="E676" t="s">
        <v>10284</v>
      </c>
      <c r="F676">
        <v>337212</v>
      </c>
    </row>
    <row r="677" spans="1:6" x14ac:dyDescent="0.3">
      <c r="A677">
        <v>673</v>
      </c>
      <c r="B677" s="30" t="s">
        <v>939</v>
      </c>
      <c r="C677" t="s">
        <v>940</v>
      </c>
      <c r="D677" t="s">
        <v>10253</v>
      </c>
      <c r="E677" t="s">
        <v>10280</v>
      </c>
      <c r="F677">
        <v>337211</v>
      </c>
    </row>
    <row r="678" spans="1:6" x14ac:dyDescent="0.3">
      <c r="A678">
        <v>674</v>
      </c>
      <c r="B678" s="30" t="s">
        <v>941</v>
      </c>
      <c r="C678" t="s">
        <v>942</v>
      </c>
      <c r="D678" t="s">
        <v>10255</v>
      </c>
      <c r="E678" t="s">
        <v>10280</v>
      </c>
      <c r="F678">
        <v>811420</v>
      </c>
    </row>
    <row r="679" spans="1:6" x14ac:dyDescent="0.3">
      <c r="A679">
        <v>675</v>
      </c>
      <c r="B679" s="30" t="s">
        <v>943</v>
      </c>
      <c r="C679" t="s">
        <v>944</v>
      </c>
      <c r="E679" t="s">
        <v>10282</v>
      </c>
    </row>
    <row r="680" spans="1:6" x14ac:dyDescent="0.3">
      <c r="A680">
        <v>676</v>
      </c>
      <c r="B680" s="30" t="s">
        <v>943</v>
      </c>
      <c r="C680" t="s">
        <v>945</v>
      </c>
      <c r="E680" t="s">
        <v>10282</v>
      </c>
    </row>
    <row r="681" spans="1:6" x14ac:dyDescent="0.3">
      <c r="A681">
        <v>677</v>
      </c>
      <c r="B681" s="30" t="s">
        <v>943</v>
      </c>
      <c r="C681" t="s">
        <v>946</v>
      </c>
      <c r="E681" t="s">
        <v>10282</v>
      </c>
    </row>
    <row r="682" spans="1:6" x14ac:dyDescent="0.3">
      <c r="A682">
        <v>678</v>
      </c>
      <c r="B682" s="30" t="s">
        <v>947</v>
      </c>
      <c r="C682" t="s">
        <v>948</v>
      </c>
      <c r="E682" t="s">
        <v>10281</v>
      </c>
    </row>
    <row r="683" spans="1:6" x14ac:dyDescent="0.3">
      <c r="A683">
        <v>679</v>
      </c>
      <c r="B683" s="30" t="s">
        <v>949</v>
      </c>
      <c r="C683" t="s">
        <v>950</v>
      </c>
      <c r="D683" t="s">
        <v>10253</v>
      </c>
      <c r="E683" t="s">
        <v>10280</v>
      </c>
      <c r="F683">
        <v>331491</v>
      </c>
    </row>
    <row r="684" spans="1:6" x14ac:dyDescent="0.3">
      <c r="A684">
        <v>680</v>
      </c>
      <c r="B684" s="30" t="s">
        <v>951</v>
      </c>
      <c r="C684" t="s">
        <v>952</v>
      </c>
      <c r="E684" t="s">
        <v>10281</v>
      </c>
    </row>
    <row r="685" spans="1:6" x14ac:dyDescent="0.3">
      <c r="A685">
        <v>681</v>
      </c>
      <c r="B685" s="30" t="s">
        <v>953</v>
      </c>
      <c r="C685" t="s">
        <v>954</v>
      </c>
      <c r="E685" t="s">
        <v>10281</v>
      </c>
    </row>
    <row r="686" spans="1:6" x14ac:dyDescent="0.3">
      <c r="A686">
        <v>682</v>
      </c>
      <c r="B686" s="30" t="s">
        <v>955</v>
      </c>
      <c r="C686" t="s">
        <v>956</v>
      </c>
      <c r="E686" t="s">
        <v>10280</v>
      </c>
    </row>
    <row r="687" spans="1:6" x14ac:dyDescent="0.3">
      <c r="A687">
        <v>683</v>
      </c>
      <c r="B687" s="30" t="s">
        <v>957</v>
      </c>
      <c r="C687" t="s">
        <v>958</v>
      </c>
      <c r="E687" t="s">
        <v>10281</v>
      </c>
    </row>
    <row r="688" spans="1:6" x14ac:dyDescent="0.3">
      <c r="A688">
        <v>684</v>
      </c>
      <c r="B688" s="30" t="s">
        <v>959</v>
      </c>
      <c r="C688" t="s">
        <v>960</v>
      </c>
      <c r="D688" t="s">
        <v>10253</v>
      </c>
      <c r="E688" t="s">
        <v>10281</v>
      </c>
      <c r="F688">
        <v>332323</v>
      </c>
    </row>
    <row r="689" spans="1:6" x14ac:dyDescent="0.3">
      <c r="A689">
        <v>685</v>
      </c>
      <c r="B689" s="30" t="s">
        <v>961</v>
      </c>
      <c r="C689" t="s">
        <v>962</v>
      </c>
      <c r="E689" t="s">
        <v>10281</v>
      </c>
    </row>
    <row r="690" spans="1:6" x14ac:dyDescent="0.3">
      <c r="A690">
        <v>686</v>
      </c>
      <c r="B690" s="30" t="s">
        <v>963</v>
      </c>
      <c r="C690" t="s">
        <v>964</v>
      </c>
      <c r="E690" t="s">
        <v>10280</v>
      </c>
    </row>
    <row r="691" spans="1:6" x14ac:dyDescent="0.3">
      <c r="A691">
        <v>687</v>
      </c>
      <c r="B691" s="30" t="s">
        <v>965</v>
      </c>
      <c r="C691" t="s">
        <v>966</v>
      </c>
      <c r="E691" t="s">
        <v>10281</v>
      </c>
    </row>
    <row r="692" spans="1:6" x14ac:dyDescent="0.3">
      <c r="A692">
        <v>688</v>
      </c>
      <c r="B692" s="30" t="s">
        <v>967</v>
      </c>
      <c r="C692" t="s">
        <v>968</v>
      </c>
      <c r="E692" t="s">
        <v>10281</v>
      </c>
    </row>
    <row r="693" spans="1:6" x14ac:dyDescent="0.3">
      <c r="A693">
        <v>689</v>
      </c>
      <c r="B693" s="30" t="s">
        <v>969</v>
      </c>
      <c r="C693" t="s">
        <v>970</v>
      </c>
      <c r="E693" t="s">
        <v>10281</v>
      </c>
    </row>
    <row r="694" spans="1:6" x14ac:dyDescent="0.3">
      <c r="A694">
        <v>690</v>
      </c>
      <c r="B694" s="30" t="s">
        <v>971</v>
      </c>
      <c r="C694" t="s">
        <v>972</v>
      </c>
      <c r="E694" t="s">
        <v>10279</v>
      </c>
    </row>
    <row r="695" spans="1:6" x14ac:dyDescent="0.3">
      <c r="A695">
        <v>691</v>
      </c>
      <c r="B695" s="30" t="s">
        <v>973</v>
      </c>
      <c r="C695" t="s">
        <v>974</v>
      </c>
      <c r="E695" t="s">
        <v>10280</v>
      </c>
    </row>
    <row r="696" spans="1:6" x14ac:dyDescent="0.3">
      <c r="A696">
        <v>692</v>
      </c>
      <c r="B696" s="30" t="s">
        <v>975</v>
      </c>
      <c r="C696" t="s">
        <v>976</v>
      </c>
      <c r="D696" t="s">
        <v>10253</v>
      </c>
      <c r="E696" t="s">
        <v>10280</v>
      </c>
      <c r="F696">
        <v>333514</v>
      </c>
    </row>
    <row r="697" spans="1:6" x14ac:dyDescent="0.3">
      <c r="A697">
        <v>693</v>
      </c>
      <c r="B697" s="30" t="s">
        <v>977</v>
      </c>
      <c r="C697" t="s">
        <v>978</v>
      </c>
      <c r="D697" t="s">
        <v>10253</v>
      </c>
      <c r="E697" t="s">
        <v>10280</v>
      </c>
      <c r="F697">
        <v>332613</v>
      </c>
    </row>
    <row r="698" spans="1:6" x14ac:dyDescent="0.3">
      <c r="A698">
        <v>694</v>
      </c>
      <c r="B698" s="30" t="s">
        <v>979</v>
      </c>
      <c r="C698" t="s">
        <v>980</v>
      </c>
      <c r="D698" t="s">
        <v>10253</v>
      </c>
      <c r="E698" t="s">
        <v>10280</v>
      </c>
      <c r="F698">
        <v>333515</v>
      </c>
    </row>
    <row r="699" spans="1:6" x14ac:dyDescent="0.3">
      <c r="A699">
        <v>695</v>
      </c>
      <c r="B699" s="30" t="s">
        <v>981</v>
      </c>
      <c r="C699" t="s">
        <v>982</v>
      </c>
      <c r="D699" t="s">
        <v>10253</v>
      </c>
      <c r="E699" t="s">
        <v>10280</v>
      </c>
      <c r="F699">
        <v>332510</v>
      </c>
    </row>
    <row r="700" spans="1:6" x14ac:dyDescent="0.3">
      <c r="A700">
        <v>696</v>
      </c>
      <c r="B700" s="30" t="s">
        <v>983</v>
      </c>
      <c r="C700" t="s">
        <v>984</v>
      </c>
      <c r="D700" t="s">
        <v>10253</v>
      </c>
      <c r="E700" t="s">
        <v>10278</v>
      </c>
      <c r="F700">
        <v>332721</v>
      </c>
    </row>
    <row r="701" spans="1:6" x14ac:dyDescent="0.3">
      <c r="A701">
        <v>697</v>
      </c>
      <c r="B701" s="30" t="s">
        <v>985</v>
      </c>
      <c r="C701" t="s">
        <v>986</v>
      </c>
      <c r="E701" t="s">
        <v>10281</v>
      </c>
    </row>
    <row r="702" spans="1:6" x14ac:dyDescent="0.3">
      <c r="A702">
        <v>698</v>
      </c>
      <c r="B702" s="30" t="s">
        <v>985</v>
      </c>
      <c r="C702" t="s">
        <v>987</v>
      </c>
      <c r="E702" t="s">
        <v>10281</v>
      </c>
    </row>
    <row r="703" spans="1:6" x14ac:dyDescent="0.3">
      <c r="A703">
        <v>699</v>
      </c>
      <c r="B703" s="30" t="s">
        <v>988</v>
      </c>
      <c r="C703" t="s">
        <v>989</v>
      </c>
      <c r="E703" t="s">
        <v>10279</v>
      </c>
    </row>
    <row r="704" spans="1:6" x14ac:dyDescent="0.3">
      <c r="A704">
        <v>700</v>
      </c>
      <c r="B704" s="30" t="s">
        <v>990</v>
      </c>
      <c r="C704" t="s">
        <v>991</v>
      </c>
      <c r="D704" t="s">
        <v>10253</v>
      </c>
      <c r="E704" t="s">
        <v>10279</v>
      </c>
      <c r="F704">
        <v>336211</v>
      </c>
    </row>
    <row r="705" spans="1:6" x14ac:dyDescent="0.3">
      <c r="A705">
        <v>701</v>
      </c>
      <c r="B705" s="30" t="s">
        <v>992</v>
      </c>
      <c r="C705" t="s">
        <v>993</v>
      </c>
      <c r="D705" t="s">
        <v>10253</v>
      </c>
      <c r="E705" t="s">
        <v>10280</v>
      </c>
      <c r="F705">
        <v>332322</v>
      </c>
    </row>
    <row r="706" spans="1:6" x14ac:dyDescent="0.3">
      <c r="A706">
        <v>702</v>
      </c>
      <c r="B706" s="30" t="s">
        <v>994</v>
      </c>
      <c r="C706" t="s">
        <v>995</v>
      </c>
      <c r="D706" t="s">
        <v>10253</v>
      </c>
      <c r="E706" t="s">
        <v>10279</v>
      </c>
      <c r="F706">
        <v>337124</v>
      </c>
    </row>
    <row r="707" spans="1:6" x14ac:dyDescent="0.3">
      <c r="A707">
        <v>703</v>
      </c>
      <c r="B707" s="30" t="s">
        <v>996</v>
      </c>
      <c r="C707" t="s">
        <v>997</v>
      </c>
      <c r="D707" t="s">
        <v>10253</v>
      </c>
      <c r="E707" t="s">
        <v>10280</v>
      </c>
      <c r="F707">
        <v>332618</v>
      </c>
    </row>
    <row r="708" spans="1:6" x14ac:dyDescent="0.3">
      <c r="A708">
        <v>704</v>
      </c>
      <c r="B708" s="30" t="s">
        <v>998</v>
      </c>
      <c r="C708" t="s">
        <v>999</v>
      </c>
      <c r="D708" t="s">
        <v>10253</v>
      </c>
      <c r="E708" t="s">
        <v>10278</v>
      </c>
      <c r="F708">
        <v>339910</v>
      </c>
    </row>
    <row r="709" spans="1:6" x14ac:dyDescent="0.3">
      <c r="A709">
        <v>705</v>
      </c>
      <c r="B709" s="30" t="s">
        <v>1000</v>
      </c>
      <c r="C709" t="s">
        <v>1001</v>
      </c>
      <c r="D709" t="s">
        <v>10253</v>
      </c>
      <c r="E709" t="s">
        <v>10280</v>
      </c>
      <c r="F709">
        <v>339993</v>
      </c>
    </row>
    <row r="710" spans="1:6" x14ac:dyDescent="0.3">
      <c r="A710">
        <v>706</v>
      </c>
      <c r="B710" s="30" t="s">
        <v>1002</v>
      </c>
      <c r="C710" t="s">
        <v>1003</v>
      </c>
      <c r="D710" t="s">
        <v>10253</v>
      </c>
      <c r="E710" t="s">
        <v>10279</v>
      </c>
      <c r="F710">
        <v>332710</v>
      </c>
    </row>
    <row r="711" spans="1:6" x14ac:dyDescent="0.3">
      <c r="A711">
        <v>707</v>
      </c>
      <c r="B711" s="30" t="s">
        <v>1004</v>
      </c>
      <c r="C711" t="s">
        <v>1005</v>
      </c>
      <c r="E711" t="s">
        <v>10279</v>
      </c>
    </row>
    <row r="712" spans="1:6" x14ac:dyDescent="0.3">
      <c r="A712">
        <v>708</v>
      </c>
      <c r="B712" s="30" t="s">
        <v>1006</v>
      </c>
      <c r="C712" t="s">
        <v>1007</v>
      </c>
      <c r="D712" t="s">
        <v>10253</v>
      </c>
      <c r="E712" t="s">
        <v>10280</v>
      </c>
      <c r="F712">
        <v>333243</v>
      </c>
    </row>
    <row r="713" spans="1:6" x14ac:dyDescent="0.3">
      <c r="A713">
        <v>709</v>
      </c>
      <c r="B713" s="30" t="s">
        <v>1008</v>
      </c>
      <c r="C713" t="s">
        <v>1009</v>
      </c>
      <c r="E713" t="s">
        <v>10279</v>
      </c>
    </row>
    <row r="714" spans="1:6" x14ac:dyDescent="0.3">
      <c r="A714">
        <v>710</v>
      </c>
      <c r="B714" s="30" t="s">
        <v>1010</v>
      </c>
      <c r="C714" t="s">
        <v>1011</v>
      </c>
      <c r="D714" t="s">
        <v>10253</v>
      </c>
      <c r="E714" t="s">
        <v>10278</v>
      </c>
      <c r="F714">
        <v>332991</v>
      </c>
    </row>
    <row r="715" spans="1:6" x14ac:dyDescent="0.3">
      <c r="A715">
        <v>711</v>
      </c>
      <c r="B715" s="30" t="s">
        <v>1012</v>
      </c>
      <c r="C715" t="s">
        <v>1013</v>
      </c>
      <c r="D715" t="s">
        <v>10253</v>
      </c>
      <c r="E715" t="s">
        <v>10278</v>
      </c>
      <c r="F715">
        <v>334412</v>
      </c>
    </row>
    <row r="716" spans="1:6" x14ac:dyDescent="0.3">
      <c r="A716">
        <v>712</v>
      </c>
      <c r="B716" s="30" t="s">
        <v>1014</v>
      </c>
      <c r="C716" t="s">
        <v>1015</v>
      </c>
      <c r="D716" t="s">
        <v>10253</v>
      </c>
      <c r="E716" t="s">
        <v>10278</v>
      </c>
      <c r="F716">
        <v>334416</v>
      </c>
    </row>
    <row r="717" spans="1:6" x14ac:dyDescent="0.3">
      <c r="A717">
        <v>713</v>
      </c>
      <c r="B717" s="30" t="s">
        <v>1016</v>
      </c>
      <c r="C717" t="s">
        <v>1017</v>
      </c>
      <c r="D717" t="s">
        <v>10253</v>
      </c>
      <c r="E717" t="s">
        <v>10278</v>
      </c>
      <c r="F717">
        <v>335999</v>
      </c>
    </row>
    <row r="718" spans="1:6" x14ac:dyDescent="0.3">
      <c r="A718">
        <v>714</v>
      </c>
      <c r="B718" s="30" t="s">
        <v>1018</v>
      </c>
      <c r="C718" t="s">
        <v>1019</v>
      </c>
      <c r="D718" t="s">
        <v>10253</v>
      </c>
      <c r="E718" t="s">
        <v>10280</v>
      </c>
      <c r="F718">
        <v>335312</v>
      </c>
    </row>
    <row r="719" spans="1:6" x14ac:dyDescent="0.3">
      <c r="A719">
        <v>715</v>
      </c>
      <c r="B719" s="30" t="s">
        <v>1020</v>
      </c>
      <c r="C719" t="s">
        <v>1021</v>
      </c>
      <c r="E719" t="s">
        <v>10279</v>
      </c>
    </row>
    <row r="720" spans="1:6" x14ac:dyDescent="0.3">
      <c r="A720">
        <v>716</v>
      </c>
      <c r="B720" s="30" t="s">
        <v>1022</v>
      </c>
      <c r="C720" t="s">
        <v>1023</v>
      </c>
      <c r="D720" t="s">
        <v>10253</v>
      </c>
      <c r="E720" t="s">
        <v>10280</v>
      </c>
      <c r="F720">
        <v>334513</v>
      </c>
    </row>
    <row r="721" spans="1:6" x14ac:dyDescent="0.3">
      <c r="A721">
        <v>717</v>
      </c>
      <c r="B721" s="30" t="s">
        <v>1022</v>
      </c>
      <c r="C721" t="s">
        <v>1024</v>
      </c>
    </row>
    <row r="722" spans="1:6" x14ac:dyDescent="0.3">
      <c r="A722">
        <v>718</v>
      </c>
      <c r="B722" s="30" t="s">
        <v>1025</v>
      </c>
      <c r="C722" t="s">
        <v>1026</v>
      </c>
      <c r="D722" t="s">
        <v>10253</v>
      </c>
      <c r="E722" t="s">
        <v>10280</v>
      </c>
      <c r="F722">
        <v>335312</v>
      </c>
    </row>
    <row r="723" spans="1:6" x14ac:dyDescent="0.3">
      <c r="A723">
        <v>719</v>
      </c>
      <c r="B723" s="30" t="s">
        <v>1027</v>
      </c>
      <c r="C723" t="s">
        <v>1028</v>
      </c>
      <c r="D723" t="s">
        <v>10253</v>
      </c>
      <c r="E723" t="s">
        <v>10278</v>
      </c>
      <c r="F723">
        <v>333318</v>
      </c>
    </row>
    <row r="724" spans="1:6" x14ac:dyDescent="0.3">
      <c r="A724">
        <v>720</v>
      </c>
      <c r="B724" s="30" t="s">
        <v>1029</v>
      </c>
      <c r="C724" t="s">
        <v>1030</v>
      </c>
      <c r="D724" t="s">
        <v>10253</v>
      </c>
      <c r="E724" t="s">
        <v>10278</v>
      </c>
      <c r="F724">
        <v>334290</v>
      </c>
    </row>
    <row r="725" spans="1:6" x14ac:dyDescent="0.3">
      <c r="A725">
        <v>721</v>
      </c>
      <c r="B725" s="30" t="s">
        <v>1031</v>
      </c>
      <c r="C725" t="s">
        <v>1032</v>
      </c>
      <c r="E725" t="s">
        <v>10280</v>
      </c>
    </row>
    <row r="726" spans="1:6" x14ac:dyDescent="0.3">
      <c r="A726">
        <v>722</v>
      </c>
      <c r="B726" s="30" t="s">
        <v>1033</v>
      </c>
      <c r="C726" t="s">
        <v>1034</v>
      </c>
      <c r="D726" t="s">
        <v>10253</v>
      </c>
      <c r="E726" t="s">
        <v>10280</v>
      </c>
      <c r="F726">
        <v>339112</v>
      </c>
    </row>
    <row r="727" spans="1:6" x14ac:dyDescent="0.3">
      <c r="A727">
        <v>723</v>
      </c>
      <c r="B727" s="30" t="s">
        <v>1035</v>
      </c>
      <c r="C727" t="s">
        <v>1036</v>
      </c>
      <c r="D727" t="s">
        <v>10253</v>
      </c>
      <c r="E727" t="s">
        <v>10278</v>
      </c>
      <c r="F727">
        <v>334516</v>
      </c>
    </row>
    <row r="728" spans="1:6" x14ac:dyDescent="0.3">
      <c r="A728">
        <v>724</v>
      </c>
      <c r="B728" s="30" t="s">
        <v>1037</v>
      </c>
      <c r="C728" t="s">
        <v>1038</v>
      </c>
      <c r="D728" t="s">
        <v>10253</v>
      </c>
      <c r="E728" t="s">
        <v>10278</v>
      </c>
      <c r="F728">
        <v>339116</v>
      </c>
    </row>
    <row r="729" spans="1:6" x14ac:dyDescent="0.3">
      <c r="A729">
        <v>725</v>
      </c>
      <c r="B729" s="30" t="s">
        <v>1039</v>
      </c>
      <c r="C729" t="s">
        <v>1040</v>
      </c>
      <c r="E729" t="s">
        <v>10280</v>
      </c>
    </row>
    <row r="730" spans="1:6" x14ac:dyDescent="0.3">
      <c r="A730">
        <v>726</v>
      </c>
      <c r="B730" s="30" t="s">
        <v>1041</v>
      </c>
      <c r="C730" t="s">
        <v>1042</v>
      </c>
      <c r="E730" t="s">
        <v>10280</v>
      </c>
    </row>
    <row r="731" spans="1:6" x14ac:dyDescent="0.3">
      <c r="A731">
        <v>727</v>
      </c>
      <c r="B731" s="30" t="s">
        <v>1043</v>
      </c>
      <c r="C731" t="s">
        <v>1044</v>
      </c>
      <c r="E731" t="s">
        <v>10279</v>
      </c>
    </row>
    <row r="732" spans="1:6" x14ac:dyDescent="0.3">
      <c r="A732">
        <v>728</v>
      </c>
      <c r="B732" s="30" t="s">
        <v>1045</v>
      </c>
      <c r="C732" t="s">
        <v>1046</v>
      </c>
      <c r="E732" t="s">
        <v>10278</v>
      </c>
    </row>
    <row r="733" spans="1:6" x14ac:dyDescent="0.3">
      <c r="A733">
        <v>729</v>
      </c>
      <c r="B733" s="30" t="s">
        <v>1047</v>
      </c>
      <c r="C733" t="s">
        <v>1048</v>
      </c>
      <c r="E733" t="s">
        <v>10279</v>
      </c>
    </row>
    <row r="734" spans="1:6" x14ac:dyDescent="0.3">
      <c r="A734">
        <v>730</v>
      </c>
      <c r="B734" s="30" t="s">
        <v>1049</v>
      </c>
      <c r="C734" t="s">
        <v>1050</v>
      </c>
      <c r="E734" t="s">
        <v>10281</v>
      </c>
    </row>
    <row r="735" spans="1:6" x14ac:dyDescent="0.3">
      <c r="A735">
        <v>731</v>
      </c>
      <c r="B735" s="30" t="s">
        <v>1051</v>
      </c>
      <c r="C735" t="s">
        <v>1052</v>
      </c>
      <c r="E735" t="s">
        <v>10284</v>
      </c>
      <c r="F735">
        <v>327420</v>
      </c>
    </row>
    <row r="736" spans="1:6" x14ac:dyDescent="0.3">
      <c r="A736">
        <v>732</v>
      </c>
      <c r="B736" s="30" t="s">
        <v>1053</v>
      </c>
      <c r="C736" t="s">
        <v>1054</v>
      </c>
      <c r="D736" t="s">
        <v>10253</v>
      </c>
      <c r="E736" t="s">
        <v>10280</v>
      </c>
      <c r="F736">
        <v>332117</v>
      </c>
    </row>
    <row r="737" spans="1:6" x14ac:dyDescent="0.3">
      <c r="A737">
        <v>733</v>
      </c>
      <c r="B737" s="30" t="s">
        <v>1055</v>
      </c>
      <c r="C737" t="s">
        <v>1056</v>
      </c>
      <c r="E737" t="s">
        <v>10282</v>
      </c>
    </row>
    <row r="738" spans="1:6" x14ac:dyDescent="0.3">
      <c r="A738">
        <v>734</v>
      </c>
      <c r="B738" s="30" t="s">
        <v>1057</v>
      </c>
      <c r="C738" t="s">
        <v>1058</v>
      </c>
    </row>
    <row r="739" spans="1:6" x14ac:dyDescent="0.3">
      <c r="A739">
        <v>735</v>
      </c>
      <c r="B739" s="30" t="s">
        <v>1057</v>
      </c>
      <c r="C739" t="s">
        <v>1059</v>
      </c>
    </row>
    <row r="740" spans="1:6" x14ac:dyDescent="0.3">
      <c r="A740">
        <v>736</v>
      </c>
      <c r="B740" s="30" t="s">
        <v>1060</v>
      </c>
      <c r="C740" t="s">
        <v>1061</v>
      </c>
      <c r="E740" t="s">
        <v>10281</v>
      </c>
    </row>
    <row r="741" spans="1:6" x14ac:dyDescent="0.3">
      <c r="A741">
        <v>737</v>
      </c>
      <c r="B741" s="30" t="s">
        <v>1062</v>
      </c>
      <c r="C741" t="s">
        <v>1063</v>
      </c>
      <c r="E741" t="s">
        <v>10281</v>
      </c>
    </row>
    <row r="742" spans="1:6" x14ac:dyDescent="0.3">
      <c r="A742">
        <v>738</v>
      </c>
      <c r="B742" s="30" t="s">
        <v>1064</v>
      </c>
      <c r="C742" t="s">
        <v>1065</v>
      </c>
      <c r="E742" t="s">
        <v>10278</v>
      </c>
      <c r="F742">
        <v>327110</v>
      </c>
    </row>
    <row r="743" spans="1:6" x14ac:dyDescent="0.3">
      <c r="A743">
        <v>739</v>
      </c>
      <c r="B743" s="30" t="s">
        <v>1066</v>
      </c>
      <c r="C743" t="s">
        <v>1067</v>
      </c>
    </row>
    <row r="744" spans="1:6" x14ac:dyDescent="0.3">
      <c r="A744">
        <v>740</v>
      </c>
      <c r="B744" s="30" t="s">
        <v>1068</v>
      </c>
      <c r="C744" t="s">
        <v>1069</v>
      </c>
      <c r="E744" t="s">
        <v>10280</v>
      </c>
    </row>
    <row r="745" spans="1:6" x14ac:dyDescent="0.3">
      <c r="A745">
        <v>741</v>
      </c>
      <c r="B745" s="30" t="s">
        <v>1070</v>
      </c>
      <c r="C745" t="s">
        <v>1071</v>
      </c>
      <c r="E745" t="s">
        <v>10278</v>
      </c>
    </row>
    <row r="746" spans="1:6" x14ac:dyDescent="0.3">
      <c r="A746">
        <v>742</v>
      </c>
      <c r="B746" s="30" t="s">
        <v>1072</v>
      </c>
      <c r="C746" t="s">
        <v>1073</v>
      </c>
      <c r="E746" t="s">
        <v>10280</v>
      </c>
    </row>
    <row r="747" spans="1:6" x14ac:dyDescent="0.3">
      <c r="A747">
        <v>743</v>
      </c>
      <c r="B747" s="30" t="s">
        <v>1074</v>
      </c>
      <c r="C747" t="s">
        <v>1075</v>
      </c>
      <c r="E747" t="s">
        <v>10280</v>
      </c>
    </row>
    <row r="748" spans="1:6" x14ac:dyDescent="0.3">
      <c r="A748">
        <v>744</v>
      </c>
      <c r="B748" s="30" t="s">
        <v>1076</v>
      </c>
      <c r="C748" t="s">
        <v>1077</v>
      </c>
      <c r="E748" t="s">
        <v>10278</v>
      </c>
    </row>
    <row r="749" spans="1:6" x14ac:dyDescent="0.3">
      <c r="A749">
        <v>745</v>
      </c>
      <c r="B749" s="30" t="s">
        <v>1078</v>
      </c>
      <c r="C749" t="s">
        <v>1079</v>
      </c>
      <c r="E749" t="s">
        <v>10279</v>
      </c>
    </row>
    <row r="750" spans="1:6" x14ac:dyDescent="0.3">
      <c r="A750">
        <v>746</v>
      </c>
      <c r="B750" s="30" t="s">
        <v>1080</v>
      </c>
      <c r="C750" t="s">
        <v>1081</v>
      </c>
      <c r="E750" t="s">
        <v>10281</v>
      </c>
    </row>
    <row r="751" spans="1:6" x14ac:dyDescent="0.3">
      <c r="A751">
        <v>747</v>
      </c>
      <c r="B751" s="30" t="s">
        <v>1082</v>
      </c>
      <c r="C751" t="s">
        <v>1083</v>
      </c>
      <c r="E751" t="s">
        <v>10281</v>
      </c>
    </row>
    <row r="752" spans="1:6" x14ac:dyDescent="0.3">
      <c r="A752">
        <v>748</v>
      </c>
      <c r="B752" s="30" t="s">
        <v>1084</v>
      </c>
      <c r="C752" t="s">
        <v>1085</v>
      </c>
      <c r="E752" t="s">
        <v>10281</v>
      </c>
    </row>
    <row r="753" spans="1:6" x14ac:dyDescent="0.3">
      <c r="A753">
        <v>749</v>
      </c>
      <c r="B753" s="30" t="s">
        <v>1086</v>
      </c>
      <c r="C753" t="s">
        <v>1087</v>
      </c>
      <c r="E753" t="s">
        <v>10283</v>
      </c>
    </row>
    <row r="754" spans="1:6" x14ac:dyDescent="0.3">
      <c r="A754">
        <v>750</v>
      </c>
      <c r="B754" s="30" t="s">
        <v>1088</v>
      </c>
      <c r="C754" t="s">
        <v>1089</v>
      </c>
      <c r="E754" t="s">
        <v>10280</v>
      </c>
    </row>
    <row r="755" spans="1:6" x14ac:dyDescent="0.3">
      <c r="A755">
        <v>751</v>
      </c>
      <c r="B755" s="30" t="s">
        <v>1090</v>
      </c>
      <c r="C755" t="s">
        <v>1091</v>
      </c>
      <c r="E755" t="s">
        <v>10280</v>
      </c>
    </row>
    <row r="756" spans="1:6" x14ac:dyDescent="0.3">
      <c r="A756">
        <v>752</v>
      </c>
      <c r="B756" s="30" t="s">
        <v>1092</v>
      </c>
      <c r="C756" t="s">
        <v>1093</v>
      </c>
      <c r="E756" t="s">
        <v>10281</v>
      </c>
    </row>
    <row r="757" spans="1:6" x14ac:dyDescent="0.3">
      <c r="A757">
        <v>753</v>
      </c>
      <c r="B757" s="30" t="s">
        <v>1094</v>
      </c>
      <c r="C757" t="s">
        <v>1095</v>
      </c>
      <c r="E757" t="s">
        <v>10282</v>
      </c>
    </row>
    <row r="758" spans="1:6" x14ac:dyDescent="0.3">
      <c r="A758">
        <v>754</v>
      </c>
      <c r="B758" s="30" t="s">
        <v>1096</v>
      </c>
      <c r="C758" t="s">
        <v>1097</v>
      </c>
      <c r="E758" t="s">
        <v>10283</v>
      </c>
    </row>
    <row r="759" spans="1:6" x14ac:dyDescent="0.3">
      <c r="A759">
        <v>755</v>
      </c>
      <c r="B759" s="30" t="s">
        <v>1096</v>
      </c>
      <c r="C759" t="s">
        <v>1098</v>
      </c>
    </row>
    <row r="760" spans="1:6" x14ac:dyDescent="0.3">
      <c r="A760">
        <v>756</v>
      </c>
      <c r="B760" s="30" t="s">
        <v>1099</v>
      </c>
      <c r="C760" t="s">
        <v>1100</v>
      </c>
      <c r="E760" t="s">
        <v>10278</v>
      </c>
      <c r="F760">
        <v>325412</v>
      </c>
    </row>
    <row r="761" spans="1:6" x14ac:dyDescent="0.3">
      <c r="A761">
        <v>757</v>
      </c>
      <c r="B761" s="30" t="s">
        <v>1101</v>
      </c>
      <c r="C761" t="s">
        <v>1102</v>
      </c>
      <c r="E761" t="s">
        <v>10280</v>
      </c>
    </row>
    <row r="762" spans="1:6" x14ac:dyDescent="0.3">
      <c r="A762">
        <v>758</v>
      </c>
      <c r="B762" s="30" t="s">
        <v>1103</v>
      </c>
      <c r="C762" t="s">
        <v>1104</v>
      </c>
      <c r="E762" t="s">
        <v>10280</v>
      </c>
    </row>
    <row r="763" spans="1:6" x14ac:dyDescent="0.3">
      <c r="A763">
        <v>759</v>
      </c>
      <c r="B763" s="30" t="s">
        <v>1105</v>
      </c>
      <c r="C763" t="s">
        <v>1106</v>
      </c>
      <c r="E763" t="s">
        <v>10282</v>
      </c>
    </row>
    <row r="764" spans="1:6" x14ac:dyDescent="0.3">
      <c r="A764">
        <v>760</v>
      </c>
      <c r="B764" s="30" t="s">
        <v>1107</v>
      </c>
      <c r="C764" t="s">
        <v>1108</v>
      </c>
      <c r="E764" t="s">
        <v>10281</v>
      </c>
    </row>
    <row r="765" spans="1:6" x14ac:dyDescent="0.3">
      <c r="A765">
        <v>761</v>
      </c>
      <c r="B765" s="30" t="s">
        <v>1109</v>
      </c>
      <c r="C765" t="s">
        <v>1110</v>
      </c>
      <c r="E765" t="s">
        <v>10280</v>
      </c>
    </row>
    <row r="766" spans="1:6" x14ac:dyDescent="0.3">
      <c r="A766">
        <v>762</v>
      </c>
      <c r="B766" s="30" t="s">
        <v>1109</v>
      </c>
      <c r="C766" t="s">
        <v>1111</v>
      </c>
      <c r="E766" t="s">
        <v>10280</v>
      </c>
    </row>
    <row r="767" spans="1:6" x14ac:dyDescent="0.3">
      <c r="A767">
        <v>763</v>
      </c>
      <c r="B767" s="30" t="s">
        <v>1112</v>
      </c>
      <c r="C767" t="s">
        <v>1113</v>
      </c>
      <c r="E767" t="s">
        <v>10283</v>
      </c>
      <c r="F767">
        <v>237310</v>
      </c>
    </row>
    <row r="768" spans="1:6" x14ac:dyDescent="0.3">
      <c r="A768">
        <v>764</v>
      </c>
      <c r="B768" s="30" t="s">
        <v>1114</v>
      </c>
      <c r="C768" t="s">
        <v>1115</v>
      </c>
      <c r="E768" t="s">
        <v>10282</v>
      </c>
      <c r="F768">
        <v>237110</v>
      </c>
    </row>
    <row r="769" spans="1:6" x14ac:dyDescent="0.3">
      <c r="A769">
        <v>765</v>
      </c>
      <c r="B769" s="30" t="s">
        <v>1116</v>
      </c>
      <c r="C769" t="s">
        <v>1117</v>
      </c>
      <c r="E769" t="s">
        <v>10281</v>
      </c>
    </row>
    <row r="770" spans="1:6" x14ac:dyDescent="0.3">
      <c r="A770">
        <v>766</v>
      </c>
      <c r="B770" s="30" t="s">
        <v>1116</v>
      </c>
      <c r="C770" t="s">
        <v>1118</v>
      </c>
    </row>
    <row r="771" spans="1:6" x14ac:dyDescent="0.3">
      <c r="A771">
        <v>767</v>
      </c>
      <c r="B771" s="30" t="s">
        <v>1119</v>
      </c>
      <c r="C771" t="s">
        <v>1120</v>
      </c>
    </row>
    <row r="772" spans="1:6" x14ac:dyDescent="0.3">
      <c r="A772">
        <v>768</v>
      </c>
      <c r="B772" s="30" t="s">
        <v>1121</v>
      </c>
      <c r="C772" t="s">
        <v>1122</v>
      </c>
      <c r="E772" t="s">
        <v>10282</v>
      </c>
      <c r="F772">
        <v>213115</v>
      </c>
    </row>
    <row r="773" spans="1:6" x14ac:dyDescent="0.3">
      <c r="A773">
        <v>769</v>
      </c>
      <c r="B773" s="30" t="s">
        <v>1121</v>
      </c>
      <c r="C773" t="s">
        <v>1123</v>
      </c>
    </row>
    <row r="774" spans="1:6" x14ac:dyDescent="0.3">
      <c r="A774">
        <v>770</v>
      </c>
      <c r="B774" s="30" t="s">
        <v>1124</v>
      </c>
      <c r="C774" t="s">
        <v>1125</v>
      </c>
      <c r="D774" t="s">
        <v>8671</v>
      </c>
      <c r="E774" t="s">
        <v>10282</v>
      </c>
      <c r="F774">
        <v>238990</v>
      </c>
    </row>
    <row r="775" spans="1:6" x14ac:dyDescent="0.3">
      <c r="A775">
        <v>771</v>
      </c>
      <c r="B775" s="30" t="s">
        <v>1126</v>
      </c>
      <c r="C775" t="s">
        <v>1127</v>
      </c>
      <c r="D775" t="s">
        <v>8671</v>
      </c>
      <c r="E775" t="s">
        <v>10282</v>
      </c>
      <c r="F775">
        <v>238910</v>
      </c>
    </row>
    <row r="776" spans="1:6" x14ac:dyDescent="0.3">
      <c r="A776">
        <v>772</v>
      </c>
      <c r="B776" s="30" t="s">
        <v>1128</v>
      </c>
      <c r="C776" t="s">
        <v>1129</v>
      </c>
      <c r="E776" t="s">
        <v>10281</v>
      </c>
    </row>
    <row r="777" spans="1:6" x14ac:dyDescent="0.3">
      <c r="A777">
        <v>773</v>
      </c>
      <c r="B777" s="30" t="s">
        <v>1130</v>
      </c>
      <c r="C777" t="s">
        <v>1131</v>
      </c>
      <c r="E777" t="s">
        <v>10283</v>
      </c>
    </row>
    <row r="778" spans="1:6" x14ac:dyDescent="0.3">
      <c r="A778">
        <v>774</v>
      </c>
      <c r="B778" s="30" t="s">
        <v>1132</v>
      </c>
      <c r="C778" t="s">
        <v>1133</v>
      </c>
      <c r="E778" t="s">
        <v>10282</v>
      </c>
    </row>
    <row r="779" spans="1:6" x14ac:dyDescent="0.3">
      <c r="A779">
        <v>775</v>
      </c>
      <c r="B779" s="30" t="s">
        <v>1134</v>
      </c>
      <c r="C779" t="s">
        <v>1135</v>
      </c>
      <c r="D779" t="s">
        <v>8671</v>
      </c>
      <c r="E779" t="s">
        <v>10282</v>
      </c>
      <c r="F779">
        <v>237130</v>
      </c>
    </row>
    <row r="780" spans="1:6" x14ac:dyDescent="0.3">
      <c r="A780">
        <v>776</v>
      </c>
      <c r="B780" s="30" t="s">
        <v>1136</v>
      </c>
      <c r="C780" t="s">
        <v>1137</v>
      </c>
      <c r="E780" t="s">
        <v>10283</v>
      </c>
    </row>
    <row r="781" spans="1:6" x14ac:dyDescent="0.3">
      <c r="A781">
        <v>777</v>
      </c>
      <c r="B781" s="30" t="s">
        <v>1138</v>
      </c>
      <c r="C781" t="s">
        <v>1139</v>
      </c>
      <c r="D781" t="s">
        <v>8671</v>
      </c>
      <c r="E781" t="s">
        <v>10282</v>
      </c>
      <c r="F781">
        <v>238310</v>
      </c>
    </row>
    <row r="782" spans="1:6" x14ac:dyDescent="0.3">
      <c r="A782">
        <v>778</v>
      </c>
      <c r="B782" s="30" t="s">
        <v>1140</v>
      </c>
      <c r="C782" t="s">
        <v>1141</v>
      </c>
      <c r="D782" t="s">
        <v>8671</v>
      </c>
      <c r="E782" t="s">
        <v>10281</v>
      </c>
      <c r="F782">
        <v>238390</v>
      </c>
    </row>
    <row r="783" spans="1:6" x14ac:dyDescent="0.3">
      <c r="A783">
        <v>779</v>
      </c>
      <c r="B783" s="30" t="s">
        <v>1142</v>
      </c>
      <c r="C783" t="s">
        <v>1143</v>
      </c>
      <c r="D783" t="s">
        <v>8671</v>
      </c>
      <c r="E783" t="s">
        <v>10279</v>
      </c>
      <c r="F783">
        <v>238310</v>
      </c>
    </row>
    <row r="784" spans="1:6" x14ac:dyDescent="0.3">
      <c r="A784">
        <v>780</v>
      </c>
      <c r="B784" s="30" t="s">
        <v>1144</v>
      </c>
      <c r="C784" t="s">
        <v>1145</v>
      </c>
      <c r="D784" t="s">
        <v>8671</v>
      </c>
      <c r="E784" t="s">
        <v>10281</v>
      </c>
      <c r="F784">
        <v>238350</v>
      </c>
    </row>
    <row r="785" spans="1:6" x14ac:dyDescent="0.3">
      <c r="A785">
        <v>781</v>
      </c>
      <c r="B785" s="30" t="s">
        <v>1146</v>
      </c>
      <c r="C785" t="s">
        <v>1147</v>
      </c>
      <c r="D785" t="s">
        <v>8671</v>
      </c>
      <c r="E785" t="s">
        <v>10281</v>
      </c>
      <c r="F785">
        <v>238310</v>
      </c>
    </row>
    <row r="786" spans="1:6" x14ac:dyDescent="0.3">
      <c r="A786">
        <v>782</v>
      </c>
      <c r="B786" s="30" t="s">
        <v>1148</v>
      </c>
      <c r="C786" t="s">
        <v>1149</v>
      </c>
      <c r="D786" t="s">
        <v>8671</v>
      </c>
      <c r="E786" t="s">
        <v>10282</v>
      </c>
      <c r="F786">
        <v>236220</v>
      </c>
    </row>
    <row r="787" spans="1:6" x14ac:dyDescent="0.3">
      <c r="A787">
        <v>783</v>
      </c>
      <c r="B787" s="30" t="s">
        <v>1150</v>
      </c>
      <c r="C787" t="s">
        <v>1151</v>
      </c>
    </row>
    <row r="788" spans="1:6" x14ac:dyDescent="0.3">
      <c r="A788">
        <v>784</v>
      </c>
      <c r="B788" s="30" t="s">
        <v>1150</v>
      </c>
      <c r="C788" t="s">
        <v>1152</v>
      </c>
    </row>
    <row r="789" spans="1:6" x14ac:dyDescent="0.3">
      <c r="A789">
        <v>785</v>
      </c>
      <c r="B789" s="30" t="s">
        <v>1153</v>
      </c>
      <c r="C789" t="s">
        <v>1154</v>
      </c>
      <c r="D789" t="s">
        <v>8671</v>
      </c>
      <c r="E789" t="s">
        <v>10282</v>
      </c>
      <c r="F789">
        <v>238140</v>
      </c>
    </row>
    <row r="790" spans="1:6" x14ac:dyDescent="0.3">
      <c r="A790">
        <v>786</v>
      </c>
      <c r="B790" s="30" t="s">
        <v>1155</v>
      </c>
      <c r="C790" t="s">
        <v>1156</v>
      </c>
      <c r="D790" t="s">
        <v>8671</v>
      </c>
      <c r="E790" t="s">
        <v>10282</v>
      </c>
      <c r="F790">
        <v>238110</v>
      </c>
    </row>
    <row r="791" spans="1:6" x14ac:dyDescent="0.3">
      <c r="A791">
        <v>787</v>
      </c>
      <c r="B791" s="30" t="s">
        <v>1157</v>
      </c>
      <c r="C791" t="s">
        <v>1158</v>
      </c>
      <c r="E791" t="s">
        <v>10283</v>
      </c>
      <c r="F791">
        <v>238120</v>
      </c>
    </row>
    <row r="792" spans="1:6" x14ac:dyDescent="0.3">
      <c r="A792">
        <v>788</v>
      </c>
      <c r="B792" s="30" t="s">
        <v>1159</v>
      </c>
      <c r="C792" t="s">
        <v>1160</v>
      </c>
      <c r="E792" t="s">
        <v>10283</v>
      </c>
    </row>
    <row r="793" spans="1:6" x14ac:dyDescent="0.3">
      <c r="A793">
        <v>789</v>
      </c>
      <c r="B793" s="30" t="s">
        <v>1161</v>
      </c>
      <c r="C793" t="s">
        <v>1162</v>
      </c>
    </row>
    <row r="794" spans="1:6" x14ac:dyDescent="0.3">
      <c r="A794">
        <v>790</v>
      </c>
      <c r="B794" s="30" t="s">
        <v>1163</v>
      </c>
      <c r="C794" t="s">
        <v>1164</v>
      </c>
      <c r="D794" t="s">
        <v>8671</v>
      </c>
      <c r="E794" t="s">
        <v>10282</v>
      </c>
      <c r="F794">
        <v>237990</v>
      </c>
    </row>
    <row r="795" spans="1:6" x14ac:dyDescent="0.3">
      <c r="A795">
        <v>791</v>
      </c>
      <c r="B795" s="30" t="s">
        <v>1165</v>
      </c>
      <c r="C795" t="s">
        <v>1166</v>
      </c>
      <c r="E795" t="s">
        <v>10283</v>
      </c>
      <c r="F795">
        <v>238160</v>
      </c>
    </row>
    <row r="796" spans="1:6" x14ac:dyDescent="0.3">
      <c r="A796">
        <v>792</v>
      </c>
      <c r="B796" s="30" t="s">
        <v>1165</v>
      </c>
      <c r="C796" t="s">
        <v>1167</v>
      </c>
    </row>
    <row r="797" spans="1:6" x14ac:dyDescent="0.3">
      <c r="A797">
        <v>793</v>
      </c>
      <c r="B797" s="30" t="s">
        <v>1168</v>
      </c>
      <c r="C797" t="s">
        <v>1169</v>
      </c>
      <c r="D797" t="s">
        <v>10257</v>
      </c>
      <c r="E797" t="s">
        <v>10281</v>
      </c>
      <c r="F797">
        <v>561621</v>
      </c>
    </row>
    <row r="798" spans="1:6" x14ac:dyDescent="0.3">
      <c r="A798">
        <v>794</v>
      </c>
      <c r="B798" s="30" t="s">
        <v>1170</v>
      </c>
      <c r="C798" t="s">
        <v>1171</v>
      </c>
      <c r="E798" t="s">
        <v>10281</v>
      </c>
    </row>
    <row r="799" spans="1:6" x14ac:dyDescent="0.3">
      <c r="A799">
        <v>795</v>
      </c>
      <c r="B799" s="30" t="s">
        <v>1172</v>
      </c>
      <c r="C799" t="s">
        <v>1173</v>
      </c>
      <c r="D799" t="s">
        <v>10257</v>
      </c>
      <c r="E799" t="s">
        <v>10281</v>
      </c>
      <c r="F799">
        <v>443141</v>
      </c>
    </row>
    <row r="800" spans="1:6" x14ac:dyDescent="0.3">
      <c r="A800">
        <v>796</v>
      </c>
      <c r="B800" s="30" t="s">
        <v>1174</v>
      </c>
      <c r="C800" t="s">
        <v>1175</v>
      </c>
      <c r="D800" t="s">
        <v>8671</v>
      </c>
      <c r="E800" t="s">
        <v>10281</v>
      </c>
      <c r="F800">
        <v>238220</v>
      </c>
    </row>
    <row r="801" spans="1:6" x14ac:dyDescent="0.3">
      <c r="A801">
        <v>797</v>
      </c>
      <c r="B801" s="30" t="s">
        <v>1176</v>
      </c>
      <c r="C801" t="s">
        <v>1177</v>
      </c>
      <c r="D801" t="s">
        <v>8671</v>
      </c>
      <c r="E801" t="s">
        <v>10281</v>
      </c>
      <c r="F801">
        <v>238220</v>
      </c>
    </row>
    <row r="802" spans="1:6" x14ac:dyDescent="0.3">
      <c r="A802">
        <v>798</v>
      </c>
      <c r="B802" s="30" t="s">
        <v>1178</v>
      </c>
      <c r="C802" t="s">
        <v>1179</v>
      </c>
      <c r="D802" t="s">
        <v>8671</v>
      </c>
      <c r="E802" t="s">
        <v>10282</v>
      </c>
      <c r="F802">
        <v>238320</v>
      </c>
    </row>
    <row r="803" spans="1:6" x14ac:dyDescent="0.3">
      <c r="A803">
        <v>799</v>
      </c>
      <c r="B803" s="30" t="s">
        <v>1180</v>
      </c>
      <c r="C803" t="s">
        <v>1181</v>
      </c>
      <c r="D803" t="s">
        <v>8671</v>
      </c>
      <c r="E803" t="s">
        <v>10281</v>
      </c>
      <c r="F803">
        <v>238150</v>
      </c>
    </row>
    <row r="804" spans="1:6" x14ac:dyDescent="0.3">
      <c r="A804">
        <v>800</v>
      </c>
      <c r="B804" s="30" t="s">
        <v>1182</v>
      </c>
      <c r="C804" t="s">
        <v>1183</v>
      </c>
      <c r="D804" t="s">
        <v>8671</v>
      </c>
      <c r="E804" t="s">
        <v>10282</v>
      </c>
      <c r="F804">
        <v>238320</v>
      </c>
    </row>
    <row r="805" spans="1:6" x14ac:dyDescent="0.3">
      <c r="A805">
        <v>801</v>
      </c>
      <c r="B805" s="30" t="s">
        <v>1184</v>
      </c>
      <c r="C805" t="s">
        <v>1185</v>
      </c>
      <c r="D805" t="s">
        <v>8671</v>
      </c>
      <c r="E805" t="s">
        <v>10281</v>
      </c>
      <c r="F805">
        <v>238340</v>
      </c>
    </row>
    <row r="806" spans="1:6" x14ac:dyDescent="0.3">
      <c r="A806">
        <v>802</v>
      </c>
      <c r="B806" s="30" t="s">
        <v>1186</v>
      </c>
      <c r="C806" t="s">
        <v>1187</v>
      </c>
      <c r="D806" t="s">
        <v>8671</v>
      </c>
      <c r="E806" t="s">
        <v>10282</v>
      </c>
      <c r="F806">
        <v>238310</v>
      </c>
    </row>
    <row r="807" spans="1:6" x14ac:dyDescent="0.3">
      <c r="A807">
        <v>803</v>
      </c>
      <c r="B807" s="30" t="s">
        <v>1188</v>
      </c>
      <c r="C807" t="s">
        <v>1189</v>
      </c>
      <c r="D807" t="s">
        <v>10257</v>
      </c>
      <c r="E807" t="s">
        <v>10281</v>
      </c>
      <c r="F807">
        <v>238390</v>
      </c>
    </row>
    <row r="808" spans="1:6" x14ac:dyDescent="0.3">
      <c r="A808">
        <v>804</v>
      </c>
      <c r="B808" s="30" t="s">
        <v>1190</v>
      </c>
      <c r="C808" t="s">
        <v>1191</v>
      </c>
      <c r="D808" t="s">
        <v>8671</v>
      </c>
      <c r="E808" t="s">
        <v>10282</v>
      </c>
      <c r="F808">
        <v>541850</v>
      </c>
    </row>
    <row r="809" spans="1:6" x14ac:dyDescent="0.3">
      <c r="A809">
        <v>805</v>
      </c>
      <c r="B809" s="30" t="s">
        <v>1192</v>
      </c>
      <c r="C809" t="s">
        <v>1193</v>
      </c>
      <c r="D809" t="s">
        <v>8671</v>
      </c>
      <c r="E809" t="s">
        <v>10281</v>
      </c>
      <c r="F809">
        <v>238990</v>
      </c>
    </row>
    <row r="810" spans="1:6" x14ac:dyDescent="0.3">
      <c r="A810">
        <v>806</v>
      </c>
      <c r="B810" s="30" t="s">
        <v>1194</v>
      </c>
      <c r="C810" t="s">
        <v>1195</v>
      </c>
      <c r="D810" t="s">
        <v>8671</v>
      </c>
      <c r="E810" t="s">
        <v>10282</v>
      </c>
      <c r="F810">
        <v>238290</v>
      </c>
    </row>
    <row r="811" spans="1:6" x14ac:dyDescent="0.3">
      <c r="A811">
        <v>807</v>
      </c>
      <c r="B811" s="30" t="s">
        <v>1196</v>
      </c>
      <c r="C811" t="s">
        <v>1197</v>
      </c>
      <c r="D811" t="s">
        <v>8671</v>
      </c>
      <c r="E811" t="s">
        <v>10281</v>
      </c>
      <c r="F811">
        <v>238190</v>
      </c>
    </row>
    <row r="812" spans="1:6" x14ac:dyDescent="0.3">
      <c r="A812">
        <v>808</v>
      </c>
      <c r="B812" s="30" t="s">
        <v>1198</v>
      </c>
      <c r="C812" t="s">
        <v>1199</v>
      </c>
      <c r="E812" t="s">
        <v>10283</v>
      </c>
      <c r="F812">
        <v>238220</v>
      </c>
    </row>
    <row r="813" spans="1:6" x14ac:dyDescent="0.3">
      <c r="A813">
        <v>809</v>
      </c>
      <c r="B813" s="30" t="s">
        <v>1200</v>
      </c>
      <c r="C813" t="s">
        <v>1201</v>
      </c>
      <c r="D813" t="s">
        <v>8671</v>
      </c>
      <c r="E813" t="s">
        <v>10282</v>
      </c>
      <c r="F813">
        <v>541850</v>
      </c>
    </row>
    <row r="814" spans="1:6" x14ac:dyDescent="0.3">
      <c r="A814">
        <v>810</v>
      </c>
      <c r="B814" s="30" t="s">
        <v>1202</v>
      </c>
      <c r="C814" t="s">
        <v>1203</v>
      </c>
      <c r="D814" t="s">
        <v>8671</v>
      </c>
      <c r="E814" t="s">
        <v>10282</v>
      </c>
      <c r="F814">
        <v>238390</v>
      </c>
    </row>
    <row r="815" spans="1:6" x14ac:dyDescent="0.3">
      <c r="A815">
        <v>811</v>
      </c>
      <c r="B815" s="30" t="s">
        <v>1204</v>
      </c>
      <c r="C815" t="s">
        <v>1205</v>
      </c>
    </row>
    <row r="816" spans="1:6" x14ac:dyDescent="0.3">
      <c r="A816">
        <v>812</v>
      </c>
      <c r="B816" s="30" t="s">
        <v>1206</v>
      </c>
      <c r="C816" t="s">
        <v>1207</v>
      </c>
      <c r="E816" t="s">
        <v>10282</v>
      </c>
    </row>
    <row r="817" spans="1:6" x14ac:dyDescent="0.3">
      <c r="A817">
        <v>813</v>
      </c>
      <c r="B817" s="30" t="s">
        <v>1208</v>
      </c>
      <c r="C817" t="s">
        <v>1209</v>
      </c>
      <c r="E817" t="s">
        <v>10282</v>
      </c>
    </row>
    <row r="818" spans="1:6" x14ac:dyDescent="0.3">
      <c r="A818">
        <v>814</v>
      </c>
      <c r="B818" s="30" t="s">
        <v>1210</v>
      </c>
      <c r="C818" t="s">
        <v>1211</v>
      </c>
      <c r="E818" t="s">
        <v>10281</v>
      </c>
    </row>
    <row r="819" spans="1:6" x14ac:dyDescent="0.3">
      <c r="A819">
        <v>815</v>
      </c>
      <c r="B819" s="30" t="s">
        <v>1210</v>
      </c>
      <c r="C819" t="s">
        <v>1212</v>
      </c>
      <c r="E819" t="s">
        <v>10281</v>
      </c>
    </row>
    <row r="820" spans="1:6" x14ac:dyDescent="0.3">
      <c r="A820">
        <v>816</v>
      </c>
      <c r="B820" s="30" t="s">
        <v>1213</v>
      </c>
      <c r="C820" t="s">
        <v>1214</v>
      </c>
      <c r="D820" t="s">
        <v>10253</v>
      </c>
      <c r="E820" t="s">
        <v>10280</v>
      </c>
      <c r="F820">
        <v>323113</v>
      </c>
    </row>
    <row r="821" spans="1:6" x14ac:dyDescent="0.3">
      <c r="A821">
        <v>817</v>
      </c>
      <c r="B821" s="30" t="s">
        <v>1215</v>
      </c>
      <c r="C821" t="s">
        <v>1216</v>
      </c>
      <c r="E821" t="s">
        <v>10283</v>
      </c>
    </row>
    <row r="822" spans="1:6" x14ac:dyDescent="0.3">
      <c r="A822">
        <v>818</v>
      </c>
      <c r="B822" s="30" t="s">
        <v>1215</v>
      </c>
      <c r="C822" t="s">
        <v>1217</v>
      </c>
    </row>
    <row r="823" spans="1:6" x14ac:dyDescent="0.3">
      <c r="A823">
        <v>819</v>
      </c>
      <c r="B823" s="30" t="s">
        <v>1218</v>
      </c>
      <c r="C823" t="s">
        <v>1219</v>
      </c>
      <c r="D823" t="s">
        <v>10258</v>
      </c>
      <c r="E823" t="s">
        <v>10281</v>
      </c>
      <c r="F823">
        <v>713930</v>
      </c>
    </row>
    <row r="824" spans="1:6" x14ac:dyDescent="0.3">
      <c r="A824">
        <v>820</v>
      </c>
      <c r="B824" s="30" t="s">
        <v>1220</v>
      </c>
      <c r="C824" t="s">
        <v>1221</v>
      </c>
      <c r="E824" t="s">
        <v>10282</v>
      </c>
    </row>
    <row r="825" spans="1:6" x14ac:dyDescent="0.3">
      <c r="A825">
        <v>821</v>
      </c>
      <c r="B825" s="30" t="s">
        <v>1222</v>
      </c>
      <c r="C825" t="s">
        <v>1223</v>
      </c>
      <c r="E825" t="s">
        <v>10282</v>
      </c>
    </row>
    <row r="826" spans="1:6" x14ac:dyDescent="0.3">
      <c r="A826">
        <v>822</v>
      </c>
      <c r="B826" s="30" t="s">
        <v>1224</v>
      </c>
      <c r="C826" t="s">
        <v>1225</v>
      </c>
      <c r="E826" t="s">
        <v>10279</v>
      </c>
    </row>
    <row r="827" spans="1:6" x14ac:dyDescent="0.3">
      <c r="A827">
        <v>823</v>
      </c>
      <c r="B827" s="30" t="s">
        <v>1226</v>
      </c>
      <c r="C827" t="s">
        <v>1227</v>
      </c>
      <c r="E827" t="s">
        <v>10281</v>
      </c>
    </row>
    <row r="828" spans="1:6" x14ac:dyDescent="0.3">
      <c r="A828">
        <v>824</v>
      </c>
      <c r="B828" s="30" t="s">
        <v>1228</v>
      </c>
      <c r="C828" t="s">
        <v>1229</v>
      </c>
      <c r="E828" t="s">
        <v>10283</v>
      </c>
    </row>
    <row r="829" spans="1:6" x14ac:dyDescent="0.3">
      <c r="A829">
        <v>825</v>
      </c>
      <c r="B829" s="30" t="s">
        <v>1228</v>
      </c>
      <c r="C829" t="s">
        <v>1230</v>
      </c>
    </row>
    <row r="830" spans="1:6" x14ac:dyDescent="0.3">
      <c r="A830">
        <v>826</v>
      </c>
      <c r="B830" s="30" t="s">
        <v>1231</v>
      </c>
      <c r="C830" t="s">
        <v>1232</v>
      </c>
      <c r="E830" t="s">
        <v>10280</v>
      </c>
      <c r="F830">
        <v>221310</v>
      </c>
    </row>
    <row r="831" spans="1:6" x14ac:dyDescent="0.3">
      <c r="A831">
        <v>827</v>
      </c>
      <c r="B831" s="30" t="s">
        <v>1233</v>
      </c>
      <c r="C831" t="s">
        <v>1234</v>
      </c>
      <c r="E831" t="s">
        <v>10282</v>
      </c>
    </row>
    <row r="832" spans="1:6" x14ac:dyDescent="0.3">
      <c r="A832">
        <v>828</v>
      </c>
      <c r="B832" s="30" t="s">
        <v>1235</v>
      </c>
      <c r="C832" t="s">
        <v>1236</v>
      </c>
      <c r="D832" t="s">
        <v>10259</v>
      </c>
      <c r="E832" t="s">
        <v>10281</v>
      </c>
      <c r="F832">
        <v>517311</v>
      </c>
    </row>
    <row r="833" spans="1:6" x14ac:dyDescent="0.3">
      <c r="A833">
        <v>829</v>
      </c>
      <c r="B833" s="30" t="s">
        <v>1237</v>
      </c>
      <c r="C833" t="s">
        <v>1238</v>
      </c>
      <c r="E833" t="s">
        <v>10281</v>
      </c>
      <c r="F833">
        <v>515210</v>
      </c>
    </row>
    <row r="834" spans="1:6" x14ac:dyDescent="0.3">
      <c r="A834">
        <v>830</v>
      </c>
      <c r="B834" s="30" t="s">
        <v>1239</v>
      </c>
      <c r="C834" t="s">
        <v>1240</v>
      </c>
      <c r="E834" t="s">
        <v>10283</v>
      </c>
    </row>
    <row r="835" spans="1:6" x14ac:dyDescent="0.3">
      <c r="A835">
        <v>831</v>
      </c>
      <c r="B835" s="30" t="s">
        <v>1239</v>
      </c>
      <c r="C835" t="s">
        <v>1241</v>
      </c>
      <c r="E835" t="s">
        <v>10283</v>
      </c>
    </row>
    <row r="836" spans="1:6" x14ac:dyDescent="0.3">
      <c r="A836">
        <v>832</v>
      </c>
      <c r="B836" s="30" t="s">
        <v>1242</v>
      </c>
      <c r="C836" t="s">
        <v>1243</v>
      </c>
      <c r="E836" t="s">
        <v>10283</v>
      </c>
    </row>
    <row r="837" spans="1:6" x14ac:dyDescent="0.3">
      <c r="A837">
        <v>833</v>
      </c>
      <c r="B837" s="30" t="s">
        <v>1244</v>
      </c>
      <c r="C837" t="s">
        <v>1243</v>
      </c>
      <c r="E837" t="s">
        <v>10283</v>
      </c>
    </row>
    <row r="838" spans="1:6" x14ac:dyDescent="0.3">
      <c r="A838">
        <v>834</v>
      </c>
      <c r="B838" s="30" t="s">
        <v>1245</v>
      </c>
      <c r="C838" t="s">
        <v>1246</v>
      </c>
      <c r="E838" t="s">
        <v>10281</v>
      </c>
    </row>
    <row r="839" spans="1:6" x14ac:dyDescent="0.3">
      <c r="A839">
        <v>835</v>
      </c>
      <c r="B839" s="30" t="s">
        <v>1247</v>
      </c>
      <c r="C839" t="s">
        <v>1248</v>
      </c>
      <c r="E839" t="s">
        <v>10281</v>
      </c>
    </row>
    <row r="840" spans="1:6" x14ac:dyDescent="0.3">
      <c r="A840">
        <v>836</v>
      </c>
      <c r="B840" s="30" t="s">
        <v>1249</v>
      </c>
      <c r="C840" t="s">
        <v>1250</v>
      </c>
      <c r="E840" t="s">
        <v>10281</v>
      </c>
      <c r="F840">
        <v>485310</v>
      </c>
    </row>
    <row r="841" spans="1:6" x14ac:dyDescent="0.3">
      <c r="A841">
        <v>837</v>
      </c>
      <c r="B841" s="30" t="s">
        <v>1251</v>
      </c>
      <c r="C841" t="s">
        <v>1252</v>
      </c>
      <c r="E841" t="s">
        <v>10281</v>
      </c>
      <c r="F841">
        <v>485410</v>
      </c>
    </row>
    <row r="842" spans="1:6" x14ac:dyDescent="0.3">
      <c r="A842">
        <v>838</v>
      </c>
      <c r="B842" s="30" t="s">
        <v>1253</v>
      </c>
      <c r="C842" t="s">
        <v>1254</v>
      </c>
      <c r="E842" t="s">
        <v>10281</v>
      </c>
      <c r="F842">
        <v>484220</v>
      </c>
    </row>
    <row r="843" spans="1:6" x14ac:dyDescent="0.3">
      <c r="A843">
        <v>839</v>
      </c>
      <c r="B843" s="30" t="s">
        <v>1255</v>
      </c>
      <c r="C843" t="s">
        <v>1256</v>
      </c>
      <c r="E843" t="s">
        <v>10281</v>
      </c>
      <c r="F843">
        <v>484210</v>
      </c>
    </row>
    <row r="844" spans="1:6" x14ac:dyDescent="0.3">
      <c r="A844">
        <v>840</v>
      </c>
      <c r="B844" s="30" t="s">
        <v>1257</v>
      </c>
      <c r="C844" t="s">
        <v>1258</v>
      </c>
      <c r="E844" t="s">
        <v>10281</v>
      </c>
      <c r="F844">
        <v>621910</v>
      </c>
    </row>
    <row r="845" spans="1:6" x14ac:dyDescent="0.3">
      <c r="A845">
        <v>841</v>
      </c>
      <c r="B845" s="30" t="s">
        <v>1259</v>
      </c>
      <c r="C845" t="s">
        <v>1260</v>
      </c>
      <c r="E845" t="s">
        <v>10281</v>
      </c>
      <c r="F845">
        <v>492210</v>
      </c>
    </row>
    <row r="846" spans="1:6" x14ac:dyDescent="0.3">
      <c r="A846">
        <v>842</v>
      </c>
      <c r="B846" s="30" t="s">
        <v>1259</v>
      </c>
      <c r="C846" t="s">
        <v>1261</v>
      </c>
    </row>
    <row r="847" spans="1:6" x14ac:dyDescent="0.3">
      <c r="A847">
        <v>843</v>
      </c>
      <c r="B847" s="30" t="s">
        <v>1262</v>
      </c>
      <c r="C847" t="s">
        <v>1263</v>
      </c>
      <c r="E847" t="s">
        <v>10282</v>
      </c>
    </row>
    <row r="848" spans="1:6" x14ac:dyDescent="0.3">
      <c r="A848">
        <v>844</v>
      </c>
      <c r="B848" s="30" t="s">
        <v>1264</v>
      </c>
      <c r="C848" t="s">
        <v>1265</v>
      </c>
    </row>
    <row r="849" spans="1:6" x14ac:dyDescent="0.3">
      <c r="A849">
        <v>845</v>
      </c>
      <c r="B849" s="30" t="s">
        <v>1266</v>
      </c>
      <c r="C849" t="s">
        <v>1267</v>
      </c>
      <c r="E849" t="s">
        <v>10281</v>
      </c>
      <c r="F849">
        <v>484220</v>
      </c>
    </row>
    <row r="850" spans="1:6" x14ac:dyDescent="0.3">
      <c r="A850">
        <v>846</v>
      </c>
      <c r="B850" s="30" t="s">
        <v>1268</v>
      </c>
      <c r="C850" t="s">
        <v>1269</v>
      </c>
      <c r="E850" t="s">
        <v>10282</v>
      </c>
      <c r="F850">
        <v>491110</v>
      </c>
    </row>
    <row r="851" spans="1:6" x14ac:dyDescent="0.3">
      <c r="A851">
        <v>847</v>
      </c>
      <c r="B851" s="30" t="s">
        <v>1270</v>
      </c>
      <c r="C851" t="s">
        <v>1271</v>
      </c>
      <c r="D851" t="s">
        <v>10260</v>
      </c>
      <c r="E851" t="s">
        <v>10279</v>
      </c>
      <c r="F851">
        <v>493110</v>
      </c>
    </row>
    <row r="852" spans="1:6" x14ac:dyDescent="0.3">
      <c r="A852">
        <v>848</v>
      </c>
      <c r="B852" s="30" t="s">
        <v>1272</v>
      </c>
      <c r="C852" t="s">
        <v>1273</v>
      </c>
      <c r="D852" t="s">
        <v>10261</v>
      </c>
      <c r="E852" t="s">
        <v>10280</v>
      </c>
      <c r="F852">
        <v>532412</v>
      </c>
    </row>
    <row r="853" spans="1:6" x14ac:dyDescent="0.3">
      <c r="A853">
        <v>849</v>
      </c>
      <c r="B853" s="30" t="s">
        <v>1272</v>
      </c>
      <c r="C853" t="s">
        <v>1273</v>
      </c>
      <c r="D853" t="s">
        <v>10261</v>
      </c>
      <c r="E853" t="s">
        <v>10280</v>
      </c>
      <c r="F853">
        <v>532412</v>
      </c>
    </row>
    <row r="854" spans="1:6" x14ac:dyDescent="0.3">
      <c r="A854">
        <v>850</v>
      </c>
      <c r="B854" s="30" t="s">
        <v>1274</v>
      </c>
      <c r="C854" t="s">
        <v>1275</v>
      </c>
      <c r="D854" t="s">
        <v>10262</v>
      </c>
      <c r="E854" t="s">
        <v>10279</v>
      </c>
      <c r="F854">
        <v>811198</v>
      </c>
    </row>
    <row r="855" spans="1:6" x14ac:dyDescent="0.3">
      <c r="A855">
        <v>851</v>
      </c>
      <c r="B855" s="30" t="s">
        <v>1274</v>
      </c>
      <c r="C855" t="s">
        <v>1276</v>
      </c>
    </row>
    <row r="856" spans="1:6" x14ac:dyDescent="0.3">
      <c r="A856">
        <v>852</v>
      </c>
      <c r="B856" s="30" t="s">
        <v>1277</v>
      </c>
      <c r="C856" t="s">
        <v>1278</v>
      </c>
      <c r="D856" t="s">
        <v>10261</v>
      </c>
      <c r="E856" t="s">
        <v>10279</v>
      </c>
      <c r="F856">
        <v>447190</v>
      </c>
    </row>
    <row r="857" spans="1:6" x14ac:dyDescent="0.3">
      <c r="A857">
        <v>853</v>
      </c>
      <c r="B857" s="30" t="s">
        <v>1279</v>
      </c>
      <c r="C857" t="s">
        <v>1280</v>
      </c>
      <c r="E857" t="s">
        <v>10281</v>
      </c>
      <c r="F857">
        <v>485113</v>
      </c>
    </row>
    <row r="858" spans="1:6" x14ac:dyDescent="0.3">
      <c r="A858">
        <v>854</v>
      </c>
      <c r="B858" s="30" t="s">
        <v>1281</v>
      </c>
      <c r="C858" t="s">
        <v>1282</v>
      </c>
      <c r="D858" t="s">
        <v>10262</v>
      </c>
      <c r="E858" t="s">
        <v>10279</v>
      </c>
      <c r="F858">
        <v>441110</v>
      </c>
    </row>
    <row r="859" spans="1:6" x14ac:dyDescent="0.3">
      <c r="A859">
        <v>855</v>
      </c>
      <c r="B859" s="30" t="s">
        <v>1281</v>
      </c>
      <c r="C859" t="s">
        <v>1283</v>
      </c>
    </row>
    <row r="860" spans="1:6" x14ac:dyDescent="0.3">
      <c r="A860">
        <v>856</v>
      </c>
      <c r="B860" s="30" t="s">
        <v>1284</v>
      </c>
      <c r="C860" t="s">
        <v>1285</v>
      </c>
      <c r="D860" t="s">
        <v>10263</v>
      </c>
      <c r="E860" t="s">
        <v>10279</v>
      </c>
      <c r="F860">
        <v>441210</v>
      </c>
    </row>
    <row r="861" spans="1:6" x14ac:dyDescent="0.3">
      <c r="A861">
        <v>857</v>
      </c>
      <c r="B861" s="30" t="s">
        <v>1286</v>
      </c>
      <c r="C861" t="s">
        <v>1287</v>
      </c>
      <c r="D861" t="s">
        <v>10261</v>
      </c>
      <c r="E861" t="s">
        <v>10279</v>
      </c>
      <c r="F861">
        <v>423110</v>
      </c>
    </row>
    <row r="862" spans="1:6" x14ac:dyDescent="0.3">
      <c r="A862">
        <v>858</v>
      </c>
      <c r="B862" s="30" t="s">
        <v>1288</v>
      </c>
      <c r="C862" t="s">
        <v>1289</v>
      </c>
      <c r="D862" t="s">
        <v>10261</v>
      </c>
      <c r="E862" t="s">
        <v>10280</v>
      </c>
      <c r="F862">
        <v>424810</v>
      </c>
    </row>
    <row r="863" spans="1:6" x14ac:dyDescent="0.3">
      <c r="A863">
        <v>859</v>
      </c>
      <c r="B863" s="30" t="s">
        <v>1290</v>
      </c>
      <c r="C863" t="s">
        <v>1291</v>
      </c>
      <c r="D863" t="s">
        <v>10262</v>
      </c>
      <c r="E863" t="s">
        <v>10280</v>
      </c>
      <c r="F863">
        <v>812930</v>
      </c>
    </row>
    <row r="864" spans="1:6" x14ac:dyDescent="0.3">
      <c r="A864">
        <v>860</v>
      </c>
      <c r="B864" s="30" t="s">
        <v>1292</v>
      </c>
      <c r="C864" t="s">
        <v>1293</v>
      </c>
      <c r="E864" t="s">
        <v>10281</v>
      </c>
      <c r="F864">
        <v>485113</v>
      </c>
    </row>
    <row r="865" spans="1:6" x14ac:dyDescent="0.3">
      <c r="A865">
        <v>861</v>
      </c>
      <c r="B865" s="30" t="s">
        <v>1292</v>
      </c>
      <c r="C865" t="s">
        <v>1294</v>
      </c>
    </row>
    <row r="866" spans="1:6" x14ac:dyDescent="0.3">
      <c r="A866">
        <v>862</v>
      </c>
      <c r="B866" s="30" t="s">
        <v>1295</v>
      </c>
      <c r="C866" t="s">
        <v>1296</v>
      </c>
      <c r="D866" t="s">
        <v>10261</v>
      </c>
      <c r="E866" t="s">
        <v>10281</v>
      </c>
      <c r="F866">
        <v>444190</v>
      </c>
    </row>
    <row r="867" spans="1:6" x14ac:dyDescent="0.3">
      <c r="A867">
        <v>863</v>
      </c>
      <c r="B867" s="30" t="s">
        <v>1297</v>
      </c>
      <c r="C867" t="s">
        <v>1298</v>
      </c>
      <c r="E867" t="s">
        <v>10281</v>
      </c>
      <c r="F867">
        <v>423930</v>
      </c>
    </row>
    <row r="868" spans="1:6" x14ac:dyDescent="0.3">
      <c r="A868">
        <v>864</v>
      </c>
      <c r="B868" s="30" t="s">
        <v>1299</v>
      </c>
      <c r="C868" t="s">
        <v>1300</v>
      </c>
      <c r="E868" t="s">
        <v>10282</v>
      </c>
      <c r="F868">
        <v>423930</v>
      </c>
    </row>
    <row r="869" spans="1:6" x14ac:dyDescent="0.3">
      <c r="A869">
        <v>865</v>
      </c>
      <c r="B869" s="30" t="s">
        <v>1301</v>
      </c>
      <c r="C869" t="s">
        <v>1302</v>
      </c>
      <c r="E869" t="s">
        <v>10281</v>
      </c>
      <c r="F869">
        <v>423930</v>
      </c>
    </row>
    <row r="870" spans="1:6" x14ac:dyDescent="0.3">
      <c r="A870">
        <v>866</v>
      </c>
      <c r="B870" s="30" t="s">
        <v>1303</v>
      </c>
      <c r="C870" t="s">
        <v>1304</v>
      </c>
      <c r="E870" t="s">
        <v>10281</v>
      </c>
      <c r="F870">
        <v>423930</v>
      </c>
    </row>
    <row r="871" spans="1:6" x14ac:dyDescent="0.3">
      <c r="A871">
        <v>867</v>
      </c>
      <c r="B871" s="30" t="s">
        <v>1305</v>
      </c>
      <c r="C871" t="s">
        <v>1306</v>
      </c>
      <c r="E871" t="s">
        <v>10281</v>
      </c>
      <c r="F871">
        <v>423930</v>
      </c>
    </row>
    <row r="872" spans="1:6" x14ac:dyDescent="0.3">
      <c r="A872">
        <v>868</v>
      </c>
      <c r="B872" s="30" t="s">
        <v>1307</v>
      </c>
      <c r="C872" t="s">
        <v>1308</v>
      </c>
      <c r="E872" t="s">
        <v>10280</v>
      </c>
    </row>
    <row r="873" spans="1:6" x14ac:dyDescent="0.3">
      <c r="A873">
        <v>869</v>
      </c>
      <c r="B873" s="30" t="s">
        <v>1309</v>
      </c>
      <c r="C873" t="s">
        <v>1310</v>
      </c>
      <c r="E873" t="s">
        <v>10279</v>
      </c>
    </row>
    <row r="874" spans="1:6" x14ac:dyDescent="0.3">
      <c r="A874">
        <v>870</v>
      </c>
      <c r="B874" s="30" t="s">
        <v>1311</v>
      </c>
      <c r="C874" t="s">
        <v>1312</v>
      </c>
      <c r="E874" t="s">
        <v>10279</v>
      </c>
    </row>
    <row r="875" spans="1:6" x14ac:dyDescent="0.3">
      <c r="A875">
        <v>871</v>
      </c>
      <c r="B875" s="30" t="s">
        <v>1313</v>
      </c>
      <c r="C875" t="s">
        <v>1314</v>
      </c>
      <c r="E875" t="s">
        <v>10278</v>
      </c>
    </row>
    <row r="876" spans="1:6" x14ac:dyDescent="0.3">
      <c r="A876">
        <v>872</v>
      </c>
      <c r="B876" s="30" t="s">
        <v>1315</v>
      </c>
      <c r="C876" t="s">
        <v>1316</v>
      </c>
      <c r="E876" t="s">
        <v>10278</v>
      </c>
    </row>
    <row r="877" spans="1:6" x14ac:dyDescent="0.3">
      <c r="A877">
        <v>873</v>
      </c>
      <c r="B877" s="30" t="s">
        <v>1315</v>
      </c>
      <c r="C877" t="s">
        <v>1317</v>
      </c>
      <c r="E877" t="s">
        <v>10278</v>
      </c>
    </row>
    <row r="878" spans="1:6" x14ac:dyDescent="0.3">
      <c r="A878">
        <v>874</v>
      </c>
      <c r="B878" s="30" t="s">
        <v>1318</v>
      </c>
      <c r="C878" t="s">
        <v>1319</v>
      </c>
      <c r="D878" t="s">
        <v>10264</v>
      </c>
      <c r="E878" t="s">
        <v>10280</v>
      </c>
      <c r="F878">
        <v>531311</v>
      </c>
    </row>
    <row r="879" spans="1:6" x14ac:dyDescent="0.3">
      <c r="A879">
        <v>875</v>
      </c>
      <c r="B879" s="30" t="s">
        <v>1320</v>
      </c>
      <c r="C879" t="s">
        <v>1321</v>
      </c>
      <c r="E879" t="s">
        <v>10278</v>
      </c>
    </row>
    <row r="880" spans="1:6" x14ac:dyDescent="0.3">
      <c r="A880">
        <v>876</v>
      </c>
      <c r="B880" s="30" t="s">
        <v>1322</v>
      </c>
      <c r="C880" t="s">
        <v>1323</v>
      </c>
      <c r="E880" t="s">
        <v>10278</v>
      </c>
      <c r="F880">
        <v>561720</v>
      </c>
    </row>
    <row r="881" spans="1:6" x14ac:dyDescent="0.3">
      <c r="A881">
        <v>877</v>
      </c>
      <c r="B881" s="30" t="s">
        <v>1322</v>
      </c>
      <c r="C881" t="s">
        <v>1324</v>
      </c>
    </row>
    <row r="882" spans="1:6" x14ac:dyDescent="0.3">
      <c r="A882">
        <v>878</v>
      </c>
      <c r="B882" s="30" t="s">
        <v>1325</v>
      </c>
      <c r="C882" t="s">
        <v>1326</v>
      </c>
      <c r="E882" t="s">
        <v>10278</v>
      </c>
    </row>
    <row r="883" spans="1:6" x14ac:dyDescent="0.3">
      <c r="A883">
        <v>879</v>
      </c>
      <c r="B883" s="30" t="s">
        <v>1327</v>
      </c>
      <c r="C883" t="s">
        <v>1328</v>
      </c>
      <c r="D883" t="s">
        <v>10265</v>
      </c>
      <c r="E883" t="s">
        <v>10278</v>
      </c>
      <c r="F883">
        <v>713940</v>
      </c>
    </row>
    <row r="884" spans="1:6" x14ac:dyDescent="0.3">
      <c r="A884">
        <v>880</v>
      </c>
      <c r="B884" s="30" t="s">
        <v>1329</v>
      </c>
      <c r="C884" t="s">
        <v>1330</v>
      </c>
      <c r="D884" t="s">
        <v>10261</v>
      </c>
      <c r="E884" t="s">
        <v>10280</v>
      </c>
      <c r="F884">
        <v>423720</v>
      </c>
    </row>
    <row r="885" spans="1:6" x14ac:dyDescent="0.3">
      <c r="A885">
        <v>881</v>
      </c>
      <c r="B885" s="30" t="s">
        <v>1331</v>
      </c>
      <c r="C885" t="s">
        <v>1332</v>
      </c>
      <c r="D885" t="s">
        <v>10261</v>
      </c>
      <c r="E885" t="s">
        <v>10278</v>
      </c>
      <c r="F885">
        <v>423610</v>
      </c>
    </row>
    <row r="886" spans="1:6" x14ac:dyDescent="0.3">
      <c r="A886">
        <v>882</v>
      </c>
      <c r="B886" s="30" t="s">
        <v>1333</v>
      </c>
      <c r="C886" t="s">
        <v>1334</v>
      </c>
      <c r="D886" t="s">
        <v>10266</v>
      </c>
      <c r="E886" t="s">
        <v>10280</v>
      </c>
      <c r="F886">
        <v>712110</v>
      </c>
    </row>
    <row r="887" spans="1:6" x14ac:dyDescent="0.3">
      <c r="A887">
        <v>883</v>
      </c>
      <c r="B887" s="30" t="s">
        <v>1335</v>
      </c>
      <c r="C887" t="s">
        <v>1336</v>
      </c>
      <c r="D887" t="s">
        <v>10255</v>
      </c>
      <c r="E887" t="s">
        <v>10280</v>
      </c>
      <c r="F887">
        <v>813990</v>
      </c>
    </row>
    <row r="888" spans="1:6" x14ac:dyDescent="0.3">
      <c r="A888">
        <v>884</v>
      </c>
      <c r="B888" s="30" t="s">
        <v>1337</v>
      </c>
      <c r="C888" t="s">
        <v>1338</v>
      </c>
      <c r="E888" t="s">
        <v>10278</v>
      </c>
    </row>
    <row r="889" spans="1:6" x14ac:dyDescent="0.3">
      <c r="A889">
        <v>885</v>
      </c>
      <c r="B889" s="30" t="s">
        <v>1339</v>
      </c>
      <c r="C889" t="s">
        <v>1340</v>
      </c>
      <c r="D889" t="s">
        <v>10266</v>
      </c>
      <c r="E889" t="s">
        <v>10280</v>
      </c>
      <c r="F889">
        <v>519120</v>
      </c>
    </row>
    <row r="890" spans="1:6" x14ac:dyDescent="0.3">
      <c r="A890">
        <v>886</v>
      </c>
      <c r="B890" s="30" t="s">
        <v>1341</v>
      </c>
      <c r="C890" t="s">
        <v>1342</v>
      </c>
      <c r="D890" t="s">
        <v>10267</v>
      </c>
      <c r="E890" t="s">
        <v>10278</v>
      </c>
      <c r="F890">
        <v>624410</v>
      </c>
    </row>
    <row r="891" spans="1:6" x14ac:dyDescent="0.3">
      <c r="A891">
        <v>887</v>
      </c>
      <c r="B891" s="30" t="s">
        <v>1343</v>
      </c>
      <c r="C891" t="s">
        <v>1344</v>
      </c>
    </row>
    <row r="892" spans="1:6" x14ac:dyDescent="0.3">
      <c r="A892">
        <v>888</v>
      </c>
      <c r="B892" s="30" t="s">
        <v>1345</v>
      </c>
      <c r="C892" t="s">
        <v>1346</v>
      </c>
      <c r="E892" t="s">
        <v>10278</v>
      </c>
    </row>
    <row r="893" spans="1:6" x14ac:dyDescent="0.3">
      <c r="A893">
        <v>889</v>
      </c>
      <c r="B893" s="30" t="s">
        <v>1347</v>
      </c>
      <c r="C893" t="s">
        <v>1348</v>
      </c>
    </row>
    <row r="894" spans="1:6" x14ac:dyDescent="0.3">
      <c r="A894">
        <v>890</v>
      </c>
      <c r="B894" s="30" t="s">
        <v>1349</v>
      </c>
      <c r="C894" t="s">
        <v>1350</v>
      </c>
      <c r="E894" t="s">
        <v>10278</v>
      </c>
    </row>
    <row r="895" spans="1:6" x14ac:dyDescent="0.3">
      <c r="A895">
        <v>891</v>
      </c>
      <c r="B895" s="30" t="s">
        <v>1351</v>
      </c>
      <c r="C895" t="s">
        <v>1352</v>
      </c>
      <c r="D895" t="s">
        <v>10265</v>
      </c>
      <c r="E895" t="s">
        <v>10284</v>
      </c>
      <c r="F895">
        <v>813990</v>
      </c>
    </row>
    <row r="896" spans="1:6" x14ac:dyDescent="0.3">
      <c r="A896">
        <v>892</v>
      </c>
      <c r="B896" s="30" t="s">
        <v>1353</v>
      </c>
      <c r="C896" t="s">
        <v>1354</v>
      </c>
      <c r="D896" t="s">
        <v>10254</v>
      </c>
      <c r="E896" t="s">
        <v>10284</v>
      </c>
      <c r="F896">
        <v>722513</v>
      </c>
    </row>
    <row r="897" spans="1:6" x14ac:dyDescent="0.3">
      <c r="A897">
        <v>893</v>
      </c>
      <c r="B897" s="30" t="s">
        <v>1355</v>
      </c>
      <c r="C897" t="s">
        <v>1356</v>
      </c>
      <c r="D897" t="s">
        <v>10254</v>
      </c>
      <c r="E897" t="s">
        <v>10280</v>
      </c>
      <c r="F897">
        <v>722320</v>
      </c>
    </row>
    <row r="898" spans="1:6" x14ac:dyDescent="0.3">
      <c r="A898">
        <v>894</v>
      </c>
      <c r="B898" s="30" t="s">
        <v>1357</v>
      </c>
      <c r="C898" t="s">
        <v>1358</v>
      </c>
      <c r="E898" t="s">
        <v>10280</v>
      </c>
    </row>
    <row r="899" spans="1:6" x14ac:dyDescent="0.3">
      <c r="A899">
        <v>895</v>
      </c>
      <c r="B899" s="30" t="s">
        <v>1359</v>
      </c>
      <c r="C899" t="s">
        <v>1360</v>
      </c>
      <c r="D899" t="s">
        <v>10268</v>
      </c>
      <c r="E899" t="s">
        <v>10278</v>
      </c>
      <c r="F899">
        <v>813110</v>
      </c>
    </row>
    <row r="900" spans="1:6" x14ac:dyDescent="0.3">
      <c r="A900">
        <v>896</v>
      </c>
      <c r="B900" s="30" t="s">
        <v>1361</v>
      </c>
      <c r="C900" t="s">
        <v>1362</v>
      </c>
      <c r="D900" t="s">
        <v>10268</v>
      </c>
      <c r="E900" t="s">
        <v>10284</v>
      </c>
      <c r="F900">
        <v>813110</v>
      </c>
    </row>
    <row r="901" spans="1:6" x14ac:dyDescent="0.3">
      <c r="A901">
        <v>897</v>
      </c>
      <c r="B901" s="30" t="s">
        <v>1363</v>
      </c>
      <c r="C901" t="s">
        <v>1364</v>
      </c>
      <c r="E901" t="s">
        <v>10281</v>
      </c>
    </row>
    <row r="902" spans="1:6" x14ac:dyDescent="0.3">
      <c r="A902">
        <v>898</v>
      </c>
      <c r="B902" s="30" t="s">
        <v>1365</v>
      </c>
      <c r="C902" t="s">
        <v>1366</v>
      </c>
    </row>
    <row r="903" spans="1:6" x14ac:dyDescent="0.3">
      <c r="A903">
        <v>899</v>
      </c>
      <c r="B903" s="30" t="s">
        <v>1367</v>
      </c>
      <c r="C903" t="s">
        <v>1368</v>
      </c>
      <c r="D903" t="s">
        <v>10255</v>
      </c>
      <c r="E903" t="s">
        <v>10279</v>
      </c>
      <c r="F903">
        <v>541310</v>
      </c>
    </row>
    <row r="904" spans="1:6" x14ac:dyDescent="0.3">
      <c r="A904">
        <v>900</v>
      </c>
      <c r="B904" s="30" t="s">
        <v>1369</v>
      </c>
      <c r="C904" t="s">
        <v>1370</v>
      </c>
      <c r="D904" t="s">
        <v>10261</v>
      </c>
      <c r="E904" t="s">
        <v>10278</v>
      </c>
      <c r="F904">
        <v>115114</v>
      </c>
    </row>
    <row r="905" spans="1:6" x14ac:dyDescent="0.3">
      <c r="A905">
        <v>901</v>
      </c>
      <c r="B905" s="30" t="s">
        <v>1371</v>
      </c>
      <c r="C905" t="s">
        <v>1372</v>
      </c>
      <c r="E905" t="s">
        <v>10280</v>
      </c>
    </row>
    <row r="906" spans="1:6" x14ac:dyDescent="0.3">
      <c r="A906">
        <v>902</v>
      </c>
      <c r="B906" s="30" t="s">
        <v>1373</v>
      </c>
      <c r="C906" t="s">
        <v>1374</v>
      </c>
      <c r="E906" t="s">
        <v>10280</v>
      </c>
    </row>
    <row r="907" spans="1:6" x14ac:dyDescent="0.3">
      <c r="A907">
        <v>903</v>
      </c>
      <c r="B907" s="30" t="s">
        <v>1371</v>
      </c>
      <c r="C907" t="s">
        <v>1374</v>
      </c>
      <c r="E907" t="s">
        <v>10280</v>
      </c>
    </row>
    <row r="908" spans="1:6" x14ac:dyDescent="0.3">
      <c r="A908">
        <v>904</v>
      </c>
      <c r="B908" s="30" t="s">
        <v>1371</v>
      </c>
      <c r="C908" t="s">
        <v>1375</v>
      </c>
      <c r="E908" t="s">
        <v>10280</v>
      </c>
    </row>
    <row r="909" spans="1:6" x14ac:dyDescent="0.3">
      <c r="A909">
        <v>905</v>
      </c>
      <c r="B909" s="30" t="s">
        <v>1376</v>
      </c>
      <c r="C909" t="s">
        <v>1377</v>
      </c>
      <c r="E909" t="s">
        <v>10278</v>
      </c>
    </row>
    <row r="910" spans="1:6" x14ac:dyDescent="0.3">
      <c r="A910">
        <v>906</v>
      </c>
      <c r="B910" s="30" t="s">
        <v>1378</v>
      </c>
      <c r="C910" t="s">
        <v>1379</v>
      </c>
    </row>
    <row r="911" spans="1:6" x14ac:dyDescent="0.3">
      <c r="A911">
        <v>907</v>
      </c>
      <c r="B911" s="30" t="s">
        <v>1378</v>
      </c>
      <c r="C911" t="s">
        <v>1377</v>
      </c>
      <c r="E911" t="s">
        <v>10278</v>
      </c>
    </row>
    <row r="912" spans="1:6" x14ac:dyDescent="0.3">
      <c r="A912">
        <v>908</v>
      </c>
      <c r="B912" s="30" t="s">
        <v>1380</v>
      </c>
      <c r="C912" t="s">
        <v>1381</v>
      </c>
      <c r="D912" t="s">
        <v>10261</v>
      </c>
      <c r="E912" t="s">
        <v>10280</v>
      </c>
      <c r="F912">
        <v>424470</v>
      </c>
    </row>
    <row r="913" spans="1:6" x14ac:dyDescent="0.3">
      <c r="A913">
        <v>909</v>
      </c>
      <c r="B913" s="30" t="s">
        <v>1382</v>
      </c>
      <c r="C913" t="s">
        <v>1383</v>
      </c>
      <c r="E913" t="s">
        <v>10278</v>
      </c>
    </row>
    <row r="914" spans="1:6" x14ac:dyDescent="0.3">
      <c r="A914">
        <v>910</v>
      </c>
      <c r="B914" s="30" t="s">
        <v>1384</v>
      </c>
      <c r="C914" t="s">
        <v>1385</v>
      </c>
      <c r="D914" t="s">
        <v>10261</v>
      </c>
      <c r="E914" t="s">
        <v>10278</v>
      </c>
      <c r="F914">
        <v>424410</v>
      </c>
    </row>
    <row r="915" spans="1:6" x14ac:dyDescent="0.3">
      <c r="A915">
        <v>911</v>
      </c>
      <c r="B915" s="30" t="s">
        <v>1386</v>
      </c>
      <c r="C915" t="s">
        <v>1387</v>
      </c>
      <c r="E915" t="s">
        <v>10278</v>
      </c>
    </row>
    <row r="916" spans="1:6" x14ac:dyDescent="0.3">
      <c r="A916">
        <v>912</v>
      </c>
      <c r="B916" s="30" t="s">
        <v>1388</v>
      </c>
      <c r="C916" t="s">
        <v>1389</v>
      </c>
    </row>
    <row r="917" spans="1:6" x14ac:dyDescent="0.3">
      <c r="A917">
        <v>913</v>
      </c>
      <c r="B917" s="30" t="s">
        <v>1388</v>
      </c>
      <c r="C917" t="s">
        <v>1387</v>
      </c>
      <c r="E917" t="s">
        <v>10278</v>
      </c>
    </row>
    <row r="918" spans="1:6" x14ac:dyDescent="0.3">
      <c r="A918">
        <v>914</v>
      </c>
      <c r="B918" s="30" t="s">
        <v>1390</v>
      </c>
      <c r="C918" t="s">
        <v>1391</v>
      </c>
      <c r="E918" t="s">
        <v>10280</v>
      </c>
    </row>
    <row r="919" spans="1:6" x14ac:dyDescent="0.3">
      <c r="A919">
        <v>915</v>
      </c>
      <c r="B919" s="30" t="s">
        <v>1392</v>
      </c>
      <c r="C919" t="s">
        <v>1393</v>
      </c>
      <c r="E919" t="s">
        <v>10280</v>
      </c>
    </row>
    <row r="920" spans="1:6" x14ac:dyDescent="0.3">
      <c r="A920">
        <v>916</v>
      </c>
      <c r="B920" s="30" t="s">
        <v>1390</v>
      </c>
      <c r="C920" t="s">
        <v>1394</v>
      </c>
    </row>
    <row r="921" spans="1:6" x14ac:dyDescent="0.3">
      <c r="A921">
        <v>917</v>
      </c>
      <c r="B921" s="30" t="s">
        <v>1390</v>
      </c>
      <c r="C921" t="s">
        <v>1395</v>
      </c>
      <c r="E921" t="s">
        <v>10280</v>
      </c>
    </row>
    <row r="922" spans="1:6" x14ac:dyDescent="0.3">
      <c r="A922">
        <v>918</v>
      </c>
      <c r="B922" s="30" t="s">
        <v>1390</v>
      </c>
      <c r="C922" t="s">
        <v>1396</v>
      </c>
      <c r="E922" t="s">
        <v>10280</v>
      </c>
    </row>
    <row r="923" spans="1:6" x14ac:dyDescent="0.3">
      <c r="A923">
        <v>919</v>
      </c>
      <c r="B923" s="30" t="s">
        <v>1390</v>
      </c>
      <c r="C923" t="s">
        <v>1393</v>
      </c>
      <c r="E923" t="s">
        <v>10280</v>
      </c>
    </row>
    <row r="924" spans="1:6" x14ac:dyDescent="0.3">
      <c r="A924">
        <v>920</v>
      </c>
      <c r="B924" s="30" t="s">
        <v>1390</v>
      </c>
      <c r="C924" t="s">
        <v>1397</v>
      </c>
      <c r="E924" t="s">
        <v>10280</v>
      </c>
    </row>
    <row r="925" spans="1:6" x14ac:dyDescent="0.3">
      <c r="A925">
        <v>921</v>
      </c>
      <c r="B925" s="30" t="s">
        <v>1390</v>
      </c>
      <c r="C925" t="s">
        <v>1398</v>
      </c>
      <c r="E925" t="s">
        <v>10280</v>
      </c>
    </row>
    <row r="926" spans="1:6" x14ac:dyDescent="0.3">
      <c r="A926">
        <v>922</v>
      </c>
      <c r="B926" s="30" t="s">
        <v>1399</v>
      </c>
      <c r="C926" t="s">
        <v>1400</v>
      </c>
      <c r="D926" t="s">
        <v>10261</v>
      </c>
      <c r="E926" t="s">
        <v>10278</v>
      </c>
      <c r="F926">
        <v>452210</v>
      </c>
    </row>
    <row r="927" spans="1:6" x14ac:dyDescent="0.3">
      <c r="A927">
        <v>923</v>
      </c>
      <c r="B927" s="30" t="s">
        <v>1401</v>
      </c>
      <c r="C927" t="s">
        <v>1402</v>
      </c>
      <c r="E927" t="s">
        <v>10283</v>
      </c>
    </row>
    <row r="928" spans="1:6" x14ac:dyDescent="0.3">
      <c r="A928">
        <v>924</v>
      </c>
      <c r="B928" s="30" t="s">
        <v>1403</v>
      </c>
      <c r="C928" t="s">
        <v>1404</v>
      </c>
      <c r="D928" t="s">
        <v>10261</v>
      </c>
      <c r="E928" t="s">
        <v>10280</v>
      </c>
      <c r="F928">
        <v>445220</v>
      </c>
    </row>
    <row r="929" spans="1:6" x14ac:dyDescent="0.3">
      <c r="A929">
        <v>925</v>
      </c>
      <c r="B929" s="30" t="s">
        <v>1405</v>
      </c>
      <c r="C929" t="s">
        <v>1406</v>
      </c>
      <c r="D929" t="s">
        <v>10261</v>
      </c>
      <c r="E929" t="s">
        <v>10278</v>
      </c>
      <c r="F929">
        <v>448140</v>
      </c>
    </row>
    <row r="930" spans="1:6" x14ac:dyDescent="0.3">
      <c r="A930">
        <v>926</v>
      </c>
      <c r="B930" s="30" t="s">
        <v>1407</v>
      </c>
      <c r="C930" t="s">
        <v>1408</v>
      </c>
      <c r="E930" t="s">
        <v>10278</v>
      </c>
    </row>
    <row r="931" spans="1:6" x14ac:dyDescent="0.3">
      <c r="A931">
        <v>927</v>
      </c>
      <c r="B931" s="30" t="s">
        <v>1407</v>
      </c>
      <c r="C931" t="s">
        <v>1409</v>
      </c>
      <c r="E931" t="s">
        <v>10278</v>
      </c>
      <c r="F931">
        <v>561720</v>
      </c>
    </row>
    <row r="932" spans="1:6" x14ac:dyDescent="0.3">
      <c r="A932">
        <v>928</v>
      </c>
      <c r="B932" s="30" t="s">
        <v>1410</v>
      </c>
      <c r="C932" t="s">
        <v>1411</v>
      </c>
      <c r="D932" t="s">
        <v>10261</v>
      </c>
      <c r="E932" t="s">
        <v>10280</v>
      </c>
      <c r="F932">
        <v>445110</v>
      </c>
    </row>
    <row r="933" spans="1:6" x14ac:dyDescent="0.3">
      <c r="A933">
        <v>929</v>
      </c>
      <c r="B933" s="30" t="s">
        <v>1412</v>
      </c>
      <c r="C933" t="s">
        <v>1413</v>
      </c>
      <c r="E933" t="s">
        <v>10280</v>
      </c>
    </row>
    <row r="934" spans="1:6" x14ac:dyDescent="0.3">
      <c r="A934">
        <v>930</v>
      </c>
      <c r="B934" s="30" t="s">
        <v>1414</v>
      </c>
      <c r="C934" t="s">
        <v>1415</v>
      </c>
      <c r="D934" t="s">
        <v>10261</v>
      </c>
      <c r="E934" t="s">
        <v>10280</v>
      </c>
      <c r="F934">
        <v>311811</v>
      </c>
    </row>
    <row r="935" spans="1:6" x14ac:dyDescent="0.3">
      <c r="A935">
        <v>931</v>
      </c>
      <c r="B935" s="30" t="s">
        <v>1412</v>
      </c>
      <c r="C935" t="s">
        <v>1416</v>
      </c>
      <c r="E935" t="s">
        <v>10280</v>
      </c>
    </row>
    <row r="936" spans="1:6" x14ac:dyDescent="0.3">
      <c r="A936">
        <v>932</v>
      </c>
      <c r="B936" s="30" t="s">
        <v>1417</v>
      </c>
      <c r="C936" t="s">
        <v>1418</v>
      </c>
      <c r="D936" t="s">
        <v>10261</v>
      </c>
      <c r="E936" t="s">
        <v>10278</v>
      </c>
      <c r="F936">
        <v>424930</v>
      </c>
    </row>
    <row r="937" spans="1:6" x14ac:dyDescent="0.3">
      <c r="A937">
        <v>933</v>
      </c>
      <c r="B937" s="30" t="s">
        <v>1419</v>
      </c>
      <c r="C937" t="s">
        <v>1420</v>
      </c>
      <c r="D937" t="s">
        <v>10261</v>
      </c>
      <c r="E937" t="s">
        <v>10280</v>
      </c>
      <c r="F937">
        <v>448310</v>
      </c>
    </row>
    <row r="938" spans="1:6" x14ac:dyDescent="0.3">
      <c r="A938">
        <v>934</v>
      </c>
      <c r="B938" s="30" t="s">
        <v>1421</v>
      </c>
      <c r="C938" t="s">
        <v>1422</v>
      </c>
      <c r="D938" t="s">
        <v>10261</v>
      </c>
      <c r="E938" t="s">
        <v>10279</v>
      </c>
      <c r="F938">
        <v>423210</v>
      </c>
    </row>
    <row r="939" spans="1:6" x14ac:dyDescent="0.3">
      <c r="A939">
        <v>935</v>
      </c>
      <c r="B939" s="30" t="s">
        <v>1423</v>
      </c>
      <c r="C939" t="s">
        <v>1424</v>
      </c>
      <c r="D939" t="s">
        <v>10261</v>
      </c>
      <c r="E939" t="s">
        <v>10279</v>
      </c>
      <c r="F939">
        <v>442110</v>
      </c>
    </row>
    <row r="940" spans="1:6" x14ac:dyDescent="0.3">
      <c r="A940">
        <v>936</v>
      </c>
      <c r="B940" s="30" t="s">
        <v>1423</v>
      </c>
      <c r="C940" t="s">
        <v>1425</v>
      </c>
    </row>
    <row r="941" spans="1:6" x14ac:dyDescent="0.3">
      <c r="A941">
        <v>937</v>
      </c>
      <c r="B941" s="30" t="s">
        <v>1426</v>
      </c>
      <c r="C941" t="s">
        <v>1427</v>
      </c>
      <c r="D941" t="s">
        <v>10260</v>
      </c>
      <c r="E941" t="s">
        <v>10278</v>
      </c>
      <c r="F941">
        <v>561910</v>
      </c>
    </row>
    <row r="942" spans="1:6" x14ac:dyDescent="0.3">
      <c r="A942">
        <v>938</v>
      </c>
      <c r="B942" s="30" t="s">
        <v>1428</v>
      </c>
      <c r="C942" t="s">
        <v>1429</v>
      </c>
      <c r="D942" t="s">
        <v>10261</v>
      </c>
      <c r="E942" t="s">
        <v>10278</v>
      </c>
      <c r="F942">
        <v>424990</v>
      </c>
    </row>
    <row r="943" spans="1:6" x14ac:dyDescent="0.3">
      <c r="A943">
        <v>939</v>
      </c>
      <c r="B943" s="30" t="s">
        <v>1430</v>
      </c>
      <c r="C943" t="s">
        <v>1431</v>
      </c>
      <c r="D943" t="s">
        <v>10261</v>
      </c>
      <c r="E943" t="s">
        <v>10278</v>
      </c>
      <c r="F943">
        <v>444130</v>
      </c>
    </row>
    <row r="944" spans="1:6" x14ac:dyDescent="0.3">
      <c r="A944">
        <v>940</v>
      </c>
      <c r="B944" s="30" t="s">
        <v>1432</v>
      </c>
      <c r="C944" t="s">
        <v>1433</v>
      </c>
      <c r="D944" t="s">
        <v>10261</v>
      </c>
      <c r="E944" t="s">
        <v>10278</v>
      </c>
      <c r="F944">
        <v>423710</v>
      </c>
    </row>
    <row r="945" spans="1:6" x14ac:dyDescent="0.3">
      <c r="A945">
        <v>941</v>
      </c>
      <c r="B945" s="30" t="s">
        <v>1434</v>
      </c>
      <c r="C945" t="s">
        <v>1435</v>
      </c>
      <c r="E945" t="s">
        <v>10278</v>
      </c>
    </row>
    <row r="946" spans="1:6" x14ac:dyDescent="0.3">
      <c r="A946">
        <v>942</v>
      </c>
      <c r="B946" s="30" t="s">
        <v>1436</v>
      </c>
      <c r="C946" t="s">
        <v>1437</v>
      </c>
      <c r="D946" t="s">
        <v>10261</v>
      </c>
      <c r="E946" t="s">
        <v>10278</v>
      </c>
      <c r="F946">
        <v>453998</v>
      </c>
    </row>
    <row r="947" spans="1:6" x14ac:dyDescent="0.3">
      <c r="A947">
        <v>943</v>
      </c>
      <c r="B947" s="30" t="s">
        <v>1438</v>
      </c>
      <c r="C947" t="s">
        <v>1439</v>
      </c>
      <c r="E947" t="s">
        <v>10280</v>
      </c>
    </row>
    <row r="948" spans="1:6" x14ac:dyDescent="0.3">
      <c r="A948">
        <v>944</v>
      </c>
      <c r="B948" s="30" t="s">
        <v>1440</v>
      </c>
      <c r="C948" t="s">
        <v>1441</v>
      </c>
      <c r="D948" t="s">
        <v>10253</v>
      </c>
      <c r="E948" t="s">
        <v>10280</v>
      </c>
      <c r="F948">
        <v>561439</v>
      </c>
    </row>
    <row r="949" spans="1:6" x14ac:dyDescent="0.3">
      <c r="A949">
        <v>945</v>
      </c>
      <c r="B949" s="30" t="s">
        <v>1442</v>
      </c>
      <c r="C949" t="s">
        <v>1443</v>
      </c>
      <c r="D949" t="s">
        <v>10257</v>
      </c>
      <c r="E949" t="s">
        <v>10280</v>
      </c>
      <c r="F949">
        <v>454210</v>
      </c>
    </row>
    <row r="950" spans="1:6" x14ac:dyDescent="0.3">
      <c r="A950">
        <v>946</v>
      </c>
      <c r="B950" s="30" t="s">
        <v>1444</v>
      </c>
      <c r="C950" t="s">
        <v>1445</v>
      </c>
      <c r="D950" t="s">
        <v>10262</v>
      </c>
      <c r="E950" t="s">
        <v>10280</v>
      </c>
      <c r="F950">
        <v>441310</v>
      </c>
    </row>
    <row r="951" spans="1:6" x14ac:dyDescent="0.3">
      <c r="A951">
        <v>947</v>
      </c>
      <c r="B951" s="30" t="s">
        <v>1446</v>
      </c>
      <c r="C951" t="s">
        <v>1447</v>
      </c>
      <c r="D951" t="s">
        <v>10261</v>
      </c>
      <c r="E951" t="s">
        <v>10280</v>
      </c>
      <c r="F951">
        <v>423310</v>
      </c>
    </row>
    <row r="952" spans="1:6" x14ac:dyDescent="0.3">
      <c r="A952">
        <v>948</v>
      </c>
      <c r="B952" s="30" t="s">
        <v>1448</v>
      </c>
      <c r="C952" t="s">
        <v>1449</v>
      </c>
      <c r="D952" t="s">
        <v>10256</v>
      </c>
      <c r="E952" t="s">
        <v>10279</v>
      </c>
      <c r="F952">
        <v>515112</v>
      </c>
    </row>
    <row r="953" spans="1:6" x14ac:dyDescent="0.3">
      <c r="A953">
        <v>949</v>
      </c>
      <c r="B953" s="30" t="s">
        <v>1450</v>
      </c>
      <c r="C953" t="s">
        <v>1451</v>
      </c>
      <c r="E953" t="s">
        <v>10279</v>
      </c>
    </row>
    <row r="954" spans="1:6" x14ac:dyDescent="0.3">
      <c r="A954">
        <v>950</v>
      </c>
      <c r="B954" s="30" t="s">
        <v>1452</v>
      </c>
      <c r="C954" t="s">
        <v>1453</v>
      </c>
      <c r="E954" t="s">
        <v>10282</v>
      </c>
    </row>
    <row r="955" spans="1:6" x14ac:dyDescent="0.3">
      <c r="A955">
        <v>951</v>
      </c>
      <c r="B955" s="30" t="s">
        <v>1454</v>
      </c>
      <c r="C955" t="s">
        <v>1455</v>
      </c>
      <c r="D955" t="s">
        <v>10269</v>
      </c>
      <c r="E955" t="s">
        <v>10280</v>
      </c>
      <c r="F955">
        <v>623210</v>
      </c>
    </row>
    <row r="956" spans="1:6" x14ac:dyDescent="0.3">
      <c r="A956">
        <v>952</v>
      </c>
      <c r="B956" s="30" t="s">
        <v>1454</v>
      </c>
      <c r="C956" t="s">
        <v>1456</v>
      </c>
    </row>
    <row r="957" spans="1:6" x14ac:dyDescent="0.3">
      <c r="A957">
        <v>953</v>
      </c>
      <c r="B957" s="30" t="s">
        <v>1457</v>
      </c>
      <c r="C957" t="s">
        <v>1458</v>
      </c>
      <c r="E957" t="s">
        <v>10280</v>
      </c>
    </row>
    <row r="958" spans="1:6" x14ac:dyDescent="0.3">
      <c r="A958">
        <v>954</v>
      </c>
      <c r="B958" s="30" t="s">
        <v>1459</v>
      </c>
      <c r="C958" t="s">
        <v>1460</v>
      </c>
      <c r="E958" t="s">
        <v>10280</v>
      </c>
    </row>
    <row r="959" spans="1:6" x14ac:dyDescent="0.3">
      <c r="A959">
        <v>955</v>
      </c>
      <c r="B959" s="30" t="s">
        <v>1461</v>
      </c>
      <c r="C959" t="s">
        <v>1462</v>
      </c>
      <c r="D959" t="s">
        <v>10269</v>
      </c>
      <c r="E959" t="s">
        <v>10280</v>
      </c>
      <c r="F959">
        <v>621610</v>
      </c>
    </row>
    <row r="960" spans="1:6" x14ac:dyDescent="0.3">
      <c r="A960">
        <v>956</v>
      </c>
      <c r="B960" s="30" t="s">
        <v>1463</v>
      </c>
      <c r="C960" t="s">
        <v>1464</v>
      </c>
      <c r="D960" t="s">
        <v>10265</v>
      </c>
      <c r="E960" t="s">
        <v>10278</v>
      </c>
      <c r="F960">
        <v>713910</v>
      </c>
    </row>
    <row r="961" spans="1:6" x14ac:dyDescent="0.3">
      <c r="A961">
        <v>957</v>
      </c>
      <c r="B961" s="30" t="s">
        <v>1465</v>
      </c>
      <c r="C961" t="s">
        <v>1466</v>
      </c>
    </row>
    <row r="962" spans="1:6" x14ac:dyDescent="0.3">
      <c r="A962">
        <v>958</v>
      </c>
      <c r="B962" s="30" t="s">
        <v>1467</v>
      </c>
      <c r="C962" t="s">
        <v>1468</v>
      </c>
      <c r="E962" t="s">
        <v>10280</v>
      </c>
    </row>
    <row r="963" spans="1:6" x14ac:dyDescent="0.3">
      <c r="A963">
        <v>959</v>
      </c>
      <c r="B963" s="30" t="s">
        <v>1469</v>
      </c>
      <c r="C963" t="s">
        <v>1470</v>
      </c>
      <c r="E963" t="s">
        <v>10278</v>
      </c>
    </row>
    <row r="964" spans="1:6" x14ac:dyDescent="0.3">
      <c r="A964">
        <v>960</v>
      </c>
      <c r="B964" s="30" t="s">
        <v>1471</v>
      </c>
      <c r="C964" t="s">
        <v>1472</v>
      </c>
      <c r="D964" t="s">
        <v>10255</v>
      </c>
      <c r="E964" t="s">
        <v>10284</v>
      </c>
      <c r="F964">
        <v>561431</v>
      </c>
    </row>
    <row r="965" spans="1:6" x14ac:dyDescent="0.3">
      <c r="A965">
        <v>961</v>
      </c>
      <c r="B965" s="30" t="s">
        <v>1473</v>
      </c>
      <c r="C965" t="s">
        <v>1474</v>
      </c>
      <c r="E965" t="s">
        <v>10280</v>
      </c>
    </row>
    <row r="966" spans="1:6" x14ac:dyDescent="0.3">
      <c r="A966">
        <v>962</v>
      </c>
      <c r="B966" s="30" t="s">
        <v>1475</v>
      </c>
      <c r="C966" t="s">
        <v>1476</v>
      </c>
      <c r="D966" t="s">
        <v>10270</v>
      </c>
      <c r="E966" t="s">
        <v>10281</v>
      </c>
      <c r="F966">
        <v>561499</v>
      </c>
    </row>
    <row r="967" spans="1:6" x14ac:dyDescent="0.3">
      <c r="A967">
        <v>963</v>
      </c>
      <c r="B967" s="30" t="s">
        <v>1477</v>
      </c>
      <c r="C967" t="s">
        <v>1478</v>
      </c>
      <c r="D967" t="s">
        <v>10257</v>
      </c>
      <c r="E967" t="s">
        <v>10280</v>
      </c>
      <c r="F967">
        <v>811212</v>
      </c>
    </row>
    <row r="968" spans="1:6" x14ac:dyDescent="0.3">
      <c r="A968">
        <v>964</v>
      </c>
      <c r="B968" s="30" t="s">
        <v>1479</v>
      </c>
      <c r="C968" t="s">
        <v>1480</v>
      </c>
      <c r="D968" t="s">
        <v>10255</v>
      </c>
      <c r="E968" t="s">
        <v>10280</v>
      </c>
      <c r="F968">
        <v>561110</v>
      </c>
    </row>
    <row r="969" spans="1:6" x14ac:dyDescent="0.3">
      <c r="A969">
        <v>965</v>
      </c>
      <c r="B969" s="30" t="s">
        <v>1481</v>
      </c>
      <c r="C969" t="s">
        <v>1482</v>
      </c>
      <c r="E969" t="s">
        <v>10281</v>
      </c>
      <c r="F969">
        <v>561612</v>
      </c>
    </row>
    <row r="970" spans="1:6" x14ac:dyDescent="0.3">
      <c r="A970">
        <v>966</v>
      </c>
      <c r="B970" s="30" t="s">
        <v>1483</v>
      </c>
      <c r="C970" t="s">
        <v>1484</v>
      </c>
      <c r="D970" t="s">
        <v>10255</v>
      </c>
      <c r="E970" t="s">
        <v>10279</v>
      </c>
      <c r="F970">
        <v>541330</v>
      </c>
    </row>
    <row r="971" spans="1:6" x14ac:dyDescent="0.3">
      <c r="A971">
        <v>967</v>
      </c>
      <c r="B971" s="30" t="s">
        <v>1485</v>
      </c>
      <c r="C971" t="s">
        <v>1486</v>
      </c>
      <c r="D971" t="s">
        <v>10255</v>
      </c>
      <c r="E971" t="s">
        <v>10279</v>
      </c>
      <c r="F971">
        <v>541110</v>
      </c>
    </row>
    <row r="972" spans="1:6" x14ac:dyDescent="0.3">
      <c r="A972">
        <v>968</v>
      </c>
      <c r="B972" s="30" t="s">
        <v>1487</v>
      </c>
      <c r="C972" t="s">
        <v>1488</v>
      </c>
      <c r="D972" t="s">
        <v>10269</v>
      </c>
      <c r="E972" t="s">
        <v>10280</v>
      </c>
      <c r="F972">
        <v>621498</v>
      </c>
    </row>
    <row r="973" spans="1:6" x14ac:dyDescent="0.3">
      <c r="A973">
        <v>969</v>
      </c>
      <c r="B973" s="30" t="s">
        <v>1489</v>
      </c>
      <c r="C973" t="s">
        <v>1490</v>
      </c>
      <c r="E973" t="s">
        <v>10280</v>
      </c>
    </row>
    <row r="974" spans="1:6" x14ac:dyDescent="0.3">
      <c r="A974">
        <v>970</v>
      </c>
      <c r="B974" s="30" t="s">
        <v>1491</v>
      </c>
      <c r="C974" t="s">
        <v>1492</v>
      </c>
      <c r="D974" t="s">
        <v>10271</v>
      </c>
      <c r="E974" t="s">
        <v>10280</v>
      </c>
      <c r="F974">
        <v>541940</v>
      </c>
    </row>
    <row r="975" spans="1:6" x14ac:dyDescent="0.3">
      <c r="A975">
        <v>971</v>
      </c>
      <c r="B975" s="30" t="s">
        <v>1491</v>
      </c>
      <c r="C975" t="s">
        <v>1493</v>
      </c>
    </row>
    <row r="976" spans="1:6" x14ac:dyDescent="0.3">
      <c r="A976">
        <v>972</v>
      </c>
      <c r="B976" s="30" t="s">
        <v>1494</v>
      </c>
      <c r="C976" t="s">
        <v>1495</v>
      </c>
      <c r="D976" t="s">
        <v>10269</v>
      </c>
      <c r="E976" t="s">
        <v>10280</v>
      </c>
      <c r="F976">
        <v>623110</v>
      </c>
    </row>
    <row r="977" spans="1:6" x14ac:dyDescent="0.3">
      <c r="A977">
        <v>973</v>
      </c>
      <c r="B977" s="30" t="s">
        <v>1494</v>
      </c>
      <c r="C977" t="s">
        <v>1496</v>
      </c>
    </row>
    <row r="978" spans="1:6" x14ac:dyDescent="0.3">
      <c r="A978">
        <v>974</v>
      </c>
      <c r="B978" s="30" t="s">
        <v>1497</v>
      </c>
      <c r="C978" t="s">
        <v>1498</v>
      </c>
      <c r="D978" t="s">
        <v>10269</v>
      </c>
      <c r="E978" t="s">
        <v>10280</v>
      </c>
      <c r="F978">
        <v>622110</v>
      </c>
    </row>
    <row r="979" spans="1:6" x14ac:dyDescent="0.3">
      <c r="A979">
        <v>975</v>
      </c>
      <c r="B979" s="30" t="s">
        <v>1499</v>
      </c>
      <c r="C979" t="s">
        <v>1500</v>
      </c>
      <c r="D979" t="s">
        <v>10255</v>
      </c>
      <c r="E979" t="s">
        <v>10282</v>
      </c>
      <c r="F979">
        <v>541211</v>
      </c>
    </row>
    <row r="980" spans="1:6" x14ac:dyDescent="0.3">
      <c r="A980">
        <v>976</v>
      </c>
      <c r="B980" s="30" t="s">
        <v>1501</v>
      </c>
      <c r="C980" t="s">
        <v>1502</v>
      </c>
      <c r="D980" t="s">
        <v>10268</v>
      </c>
      <c r="E980" t="s">
        <v>10278</v>
      </c>
      <c r="F980">
        <v>813110</v>
      </c>
    </row>
    <row r="981" spans="1:6" x14ac:dyDescent="0.3">
      <c r="A981">
        <v>977</v>
      </c>
      <c r="B981" s="30" t="s">
        <v>1503</v>
      </c>
      <c r="C981" t="s">
        <v>1504</v>
      </c>
      <c r="E981" t="s">
        <v>10278</v>
      </c>
    </row>
    <row r="982" spans="1:6" x14ac:dyDescent="0.3">
      <c r="A982">
        <v>978</v>
      </c>
      <c r="B982" s="30" t="s">
        <v>1505</v>
      </c>
      <c r="C982" t="s">
        <v>1506</v>
      </c>
      <c r="D982" t="s">
        <v>10266</v>
      </c>
      <c r="E982" t="s">
        <v>10278</v>
      </c>
      <c r="F982">
        <v>611310</v>
      </c>
    </row>
    <row r="983" spans="1:6" x14ac:dyDescent="0.3">
      <c r="A983">
        <v>979</v>
      </c>
      <c r="B983" s="30" t="s">
        <v>1507</v>
      </c>
      <c r="C983" t="s">
        <v>1508</v>
      </c>
      <c r="D983" t="s">
        <v>10257</v>
      </c>
      <c r="E983" t="s">
        <v>10281</v>
      </c>
      <c r="F983">
        <v>811213</v>
      </c>
    </row>
    <row r="984" spans="1:6" x14ac:dyDescent="0.3">
      <c r="A984">
        <v>980</v>
      </c>
      <c r="B984" s="30" t="s">
        <v>1509</v>
      </c>
      <c r="C984" t="s">
        <v>1510</v>
      </c>
      <c r="D984" t="s">
        <v>10265</v>
      </c>
      <c r="E984" t="s">
        <v>10279</v>
      </c>
      <c r="F984">
        <v>711110</v>
      </c>
    </row>
    <row r="985" spans="1:6" x14ac:dyDescent="0.3">
      <c r="A985">
        <v>981</v>
      </c>
      <c r="B985" s="30" t="s">
        <v>1511</v>
      </c>
      <c r="C985" t="s">
        <v>1512</v>
      </c>
      <c r="D985" t="s">
        <v>10265</v>
      </c>
      <c r="E985" t="s">
        <v>10278</v>
      </c>
      <c r="F985">
        <v>711320</v>
      </c>
    </row>
    <row r="986" spans="1:6" x14ac:dyDescent="0.3">
      <c r="A986">
        <v>982</v>
      </c>
      <c r="B986" s="30" t="s">
        <v>1513</v>
      </c>
      <c r="C986" t="s">
        <v>1514</v>
      </c>
      <c r="D986" t="s">
        <v>10265</v>
      </c>
      <c r="E986" t="s">
        <v>10280</v>
      </c>
      <c r="F986">
        <v>713110</v>
      </c>
    </row>
    <row r="987" spans="1:6" x14ac:dyDescent="0.3">
      <c r="A987">
        <v>983</v>
      </c>
      <c r="B987" s="30" t="s">
        <v>1515</v>
      </c>
      <c r="C987" t="s">
        <v>1516</v>
      </c>
      <c r="E987" t="s">
        <v>10278</v>
      </c>
    </row>
    <row r="988" spans="1:6" x14ac:dyDescent="0.3">
      <c r="A988">
        <v>984</v>
      </c>
      <c r="B988" s="30" t="s">
        <v>1515</v>
      </c>
      <c r="C988" t="s">
        <v>1517</v>
      </c>
    </row>
    <row r="989" spans="1:6" x14ac:dyDescent="0.3">
      <c r="A989">
        <v>985</v>
      </c>
      <c r="B989" s="30" t="s">
        <v>1518</v>
      </c>
      <c r="C989" t="s">
        <v>1519</v>
      </c>
      <c r="D989" t="s">
        <v>10264</v>
      </c>
      <c r="E989" t="s">
        <v>10280</v>
      </c>
      <c r="F989">
        <v>561790</v>
      </c>
    </row>
    <row r="990" spans="1:6" x14ac:dyDescent="0.3">
      <c r="A990">
        <v>986</v>
      </c>
      <c r="B990" s="30" t="s">
        <v>1520</v>
      </c>
      <c r="C990" t="s">
        <v>1521</v>
      </c>
      <c r="E990" t="s">
        <v>10280</v>
      </c>
    </row>
    <row r="991" spans="1:6" x14ac:dyDescent="0.3">
      <c r="A991">
        <v>987</v>
      </c>
      <c r="B991" s="30" t="s">
        <v>1522</v>
      </c>
      <c r="C991" t="s">
        <v>1523</v>
      </c>
    </row>
    <row r="992" spans="1:6" x14ac:dyDescent="0.3">
      <c r="A992">
        <v>988</v>
      </c>
      <c r="B992" s="30" t="s">
        <v>1522</v>
      </c>
      <c r="C992" t="s">
        <v>1524</v>
      </c>
    </row>
    <row r="993" spans="1:6" x14ac:dyDescent="0.3">
      <c r="A993">
        <v>989</v>
      </c>
      <c r="B993" s="30" t="s">
        <v>1525</v>
      </c>
      <c r="C993" t="s">
        <v>1526</v>
      </c>
      <c r="D993" t="s">
        <v>10269</v>
      </c>
      <c r="E993" t="s">
        <v>10280</v>
      </c>
      <c r="F993">
        <v>623312</v>
      </c>
    </row>
    <row r="994" spans="1:6" x14ac:dyDescent="0.3">
      <c r="A994">
        <v>990</v>
      </c>
      <c r="B994" s="30" t="s">
        <v>1525</v>
      </c>
      <c r="C994" t="s">
        <v>1527</v>
      </c>
    </row>
    <row r="995" spans="1:6" x14ac:dyDescent="0.3">
      <c r="A995">
        <v>991</v>
      </c>
      <c r="B995" s="30" t="s">
        <v>1528</v>
      </c>
      <c r="C995" t="s">
        <v>1529</v>
      </c>
      <c r="D995" t="s">
        <v>10254</v>
      </c>
      <c r="E995" t="s">
        <v>10284</v>
      </c>
      <c r="F995">
        <v>722511</v>
      </c>
    </row>
    <row r="996" spans="1:6" x14ac:dyDescent="0.3">
      <c r="A996">
        <v>992</v>
      </c>
      <c r="B996" s="30" t="s">
        <v>1530</v>
      </c>
      <c r="C996" t="s">
        <v>1531</v>
      </c>
      <c r="D996" t="s">
        <v>10272</v>
      </c>
      <c r="E996" t="s">
        <v>10278</v>
      </c>
      <c r="F996">
        <v>624110</v>
      </c>
    </row>
    <row r="997" spans="1:6" x14ac:dyDescent="0.3">
      <c r="A997">
        <v>993</v>
      </c>
      <c r="B997" s="30" t="s">
        <v>1530</v>
      </c>
      <c r="C997" t="s">
        <v>1532</v>
      </c>
    </row>
    <row r="998" spans="1:6" x14ac:dyDescent="0.3">
      <c r="A998">
        <v>994</v>
      </c>
      <c r="B998" s="30" t="s">
        <v>1533</v>
      </c>
      <c r="C998" t="s">
        <v>1534</v>
      </c>
      <c r="D998" t="s">
        <v>10267</v>
      </c>
      <c r="E998" t="s">
        <v>10284</v>
      </c>
      <c r="F998">
        <v>812111</v>
      </c>
    </row>
    <row r="999" spans="1:6" x14ac:dyDescent="0.3">
      <c r="A999">
        <v>995</v>
      </c>
      <c r="B999" s="30" t="s">
        <v>1535</v>
      </c>
      <c r="C999" t="s">
        <v>1536</v>
      </c>
      <c r="D999" t="s">
        <v>10265</v>
      </c>
      <c r="E999" t="s">
        <v>10280</v>
      </c>
      <c r="F999">
        <v>721214</v>
      </c>
    </row>
    <row r="1000" spans="1:6" x14ac:dyDescent="0.3">
      <c r="A1000">
        <v>996</v>
      </c>
      <c r="B1000" s="30" t="s">
        <v>1535</v>
      </c>
      <c r="C1000" t="s">
        <v>1537</v>
      </c>
      <c r="E1000" t="s">
        <v>10280</v>
      </c>
    </row>
    <row r="1001" spans="1:6" x14ac:dyDescent="0.3">
      <c r="A1001">
        <v>997</v>
      </c>
      <c r="B1001" s="30" t="s">
        <v>1538</v>
      </c>
      <c r="C1001" t="s">
        <v>1539</v>
      </c>
      <c r="D1001" t="s">
        <v>10269</v>
      </c>
      <c r="E1001" t="s">
        <v>10280</v>
      </c>
      <c r="F1001">
        <v>623311</v>
      </c>
    </row>
    <row r="1002" spans="1:6" x14ac:dyDescent="0.3">
      <c r="A1002">
        <v>998</v>
      </c>
      <c r="B1002" s="30" t="s">
        <v>1540</v>
      </c>
      <c r="C1002" t="s">
        <v>1541</v>
      </c>
      <c r="E1002" t="s">
        <v>10281</v>
      </c>
    </row>
    <row r="1003" spans="1:6" x14ac:dyDescent="0.3">
      <c r="A1003">
        <v>999</v>
      </c>
      <c r="B1003" s="30" t="s">
        <v>1540</v>
      </c>
      <c r="C1003" t="s">
        <v>1542</v>
      </c>
    </row>
    <row r="1004" spans="1:6" x14ac:dyDescent="0.3">
      <c r="A1004">
        <v>1000</v>
      </c>
      <c r="B1004" s="30" t="s">
        <v>1543</v>
      </c>
      <c r="C1004" t="s">
        <v>1544</v>
      </c>
      <c r="E1004" t="s">
        <v>10284</v>
      </c>
      <c r="F1004">
        <v>713290</v>
      </c>
    </row>
    <row r="1005" spans="1:6" x14ac:dyDescent="0.3">
      <c r="A1005">
        <v>1001</v>
      </c>
      <c r="B1005" s="30" t="s">
        <v>1545</v>
      </c>
      <c r="C1005" t="s">
        <v>1546</v>
      </c>
      <c r="E1005" t="s">
        <v>10281</v>
      </c>
    </row>
    <row r="1006" spans="1:6" x14ac:dyDescent="0.3">
      <c r="A1006">
        <v>1002</v>
      </c>
      <c r="B1006" s="30" t="s">
        <v>1547</v>
      </c>
      <c r="C1006" t="s">
        <v>1548</v>
      </c>
      <c r="E1006" t="s">
        <v>10280</v>
      </c>
    </row>
    <row r="1007" spans="1:6" x14ac:dyDescent="0.3">
      <c r="A1007">
        <v>1003</v>
      </c>
      <c r="B1007" s="30" t="s">
        <v>1547</v>
      </c>
      <c r="C1007" t="s">
        <v>1549</v>
      </c>
    </row>
    <row r="1008" spans="1:6" x14ac:dyDescent="0.3">
      <c r="A1008">
        <v>1004</v>
      </c>
      <c r="B1008" s="30" t="s">
        <v>1550</v>
      </c>
      <c r="C1008" t="s">
        <v>1551</v>
      </c>
      <c r="D1008" t="s">
        <v>10255</v>
      </c>
      <c r="E1008" t="s">
        <v>10280</v>
      </c>
      <c r="F1008">
        <v>524928</v>
      </c>
    </row>
    <row r="1009" spans="1:6" x14ac:dyDescent="0.3">
      <c r="A1009">
        <v>1005</v>
      </c>
      <c r="B1009" s="30" t="s">
        <v>1552</v>
      </c>
      <c r="C1009" t="s">
        <v>1553</v>
      </c>
      <c r="E1009" t="s">
        <v>10281</v>
      </c>
    </row>
    <row r="1010" spans="1:6" x14ac:dyDescent="0.3">
      <c r="A1010">
        <v>1006</v>
      </c>
      <c r="B1010" s="30" t="s">
        <v>1552</v>
      </c>
      <c r="C1010" t="s">
        <v>1554</v>
      </c>
      <c r="E1010" t="s">
        <v>10281</v>
      </c>
    </row>
    <row r="1011" spans="1:6" x14ac:dyDescent="0.3">
      <c r="A1011">
        <v>1007</v>
      </c>
      <c r="B1011" s="30" t="s">
        <v>1555</v>
      </c>
      <c r="C1011" t="s">
        <v>1556</v>
      </c>
      <c r="E1011" t="s">
        <v>10280</v>
      </c>
    </row>
    <row r="1012" spans="1:6" x14ac:dyDescent="0.3">
      <c r="A1012">
        <v>1008</v>
      </c>
      <c r="B1012" s="30" t="s">
        <v>1557</v>
      </c>
      <c r="C1012" t="s">
        <v>1558</v>
      </c>
    </row>
    <row r="1013" spans="1:6" x14ac:dyDescent="0.3">
      <c r="A1013">
        <v>1009</v>
      </c>
      <c r="B1013" s="30" t="s">
        <v>1559</v>
      </c>
      <c r="C1013" t="s">
        <v>1560</v>
      </c>
      <c r="D1013" t="s">
        <v>10255</v>
      </c>
      <c r="E1013" t="s">
        <v>10280</v>
      </c>
      <c r="F1013">
        <v>522110</v>
      </c>
    </row>
    <row r="1014" spans="1:6" x14ac:dyDescent="0.3">
      <c r="A1014">
        <v>1010</v>
      </c>
      <c r="B1014" s="30" t="s">
        <v>1561</v>
      </c>
      <c r="C1014" t="s">
        <v>1562</v>
      </c>
      <c r="D1014" t="s">
        <v>10265</v>
      </c>
      <c r="E1014" t="s">
        <v>10284</v>
      </c>
      <c r="F1014">
        <v>813990</v>
      </c>
    </row>
    <row r="1015" spans="1:6" x14ac:dyDescent="0.3">
      <c r="A1015">
        <v>1011</v>
      </c>
      <c r="B1015" s="30" t="s">
        <v>1561</v>
      </c>
      <c r="C1015" t="s">
        <v>1563</v>
      </c>
    </row>
    <row r="1016" spans="1:6" x14ac:dyDescent="0.3">
      <c r="A1016">
        <v>1012</v>
      </c>
      <c r="B1016" s="30" t="s">
        <v>1564</v>
      </c>
      <c r="C1016" t="s">
        <v>1565</v>
      </c>
      <c r="E1016" t="s">
        <v>10281</v>
      </c>
      <c r="F1016">
        <v>562111</v>
      </c>
    </row>
    <row r="1017" spans="1:6" x14ac:dyDescent="0.3">
      <c r="A1017">
        <v>1013</v>
      </c>
      <c r="B1017" s="30" t="s">
        <v>1566</v>
      </c>
      <c r="C1017" t="s">
        <v>1567</v>
      </c>
      <c r="E1017" t="s">
        <v>10279</v>
      </c>
    </row>
    <row r="1018" spans="1:6" x14ac:dyDescent="0.3">
      <c r="A1018">
        <v>1014</v>
      </c>
      <c r="B1018" s="30" t="s">
        <v>1568</v>
      </c>
      <c r="C1018" t="s">
        <v>1569</v>
      </c>
      <c r="E1018" t="s">
        <v>10282</v>
      </c>
    </row>
    <row r="1019" spans="1:6" x14ac:dyDescent="0.3">
      <c r="A1019">
        <v>1015</v>
      </c>
      <c r="B1019" s="30" t="s">
        <v>1570</v>
      </c>
      <c r="C1019" t="s">
        <v>1571</v>
      </c>
      <c r="E1019" t="s">
        <v>10283</v>
      </c>
    </row>
    <row r="1020" spans="1:6" x14ac:dyDescent="0.3">
      <c r="A1020">
        <v>1016</v>
      </c>
      <c r="B1020" s="30" t="s">
        <v>1572</v>
      </c>
      <c r="C1020" t="s">
        <v>1573</v>
      </c>
      <c r="D1020" t="s">
        <v>10273</v>
      </c>
      <c r="E1020" t="s">
        <v>10279</v>
      </c>
      <c r="F1020">
        <v>812210</v>
      </c>
    </row>
    <row r="1021" spans="1:6" x14ac:dyDescent="0.3">
      <c r="A1021">
        <v>1017</v>
      </c>
      <c r="B1021" s="30" t="s">
        <v>1574</v>
      </c>
      <c r="C1021" t="s">
        <v>1575</v>
      </c>
      <c r="D1021" t="s">
        <v>10273</v>
      </c>
      <c r="E1021" t="s">
        <v>10279</v>
      </c>
      <c r="F1021">
        <v>812220</v>
      </c>
    </row>
    <row r="1022" spans="1:6" x14ac:dyDescent="0.3">
      <c r="A1022">
        <v>1018</v>
      </c>
      <c r="B1022" s="30" t="s">
        <v>1576</v>
      </c>
      <c r="C1022" t="s">
        <v>1577</v>
      </c>
      <c r="E1022" t="s">
        <v>10282</v>
      </c>
    </row>
    <row r="1023" spans="1:6" x14ac:dyDescent="0.3">
      <c r="A1023">
        <v>1019</v>
      </c>
      <c r="B1023" s="30" t="s">
        <v>1576</v>
      </c>
      <c r="C1023" t="s">
        <v>1578</v>
      </c>
      <c r="E1023" t="s">
        <v>10282</v>
      </c>
    </row>
    <row r="1024" spans="1:6" x14ac:dyDescent="0.3">
      <c r="A1024">
        <v>1020</v>
      </c>
      <c r="B1024" s="30" t="s">
        <v>1576</v>
      </c>
      <c r="C1024" t="s">
        <v>1579</v>
      </c>
    </row>
    <row r="1025" spans="1:5" x14ac:dyDescent="0.3">
      <c r="A1025">
        <v>1021</v>
      </c>
      <c r="B1025" s="30" t="s">
        <v>1576</v>
      </c>
      <c r="C1025" t="s">
        <v>1580</v>
      </c>
      <c r="E1025" t="s">
        <v>10282</v>
      </c>
    </row>
    <row r="1026" spans="1:5" x14ac:dyDescent="0.3">
      <c r="A1026">
        <v>1022</v>
      </c>
      <c r="B1026" s="30" t="s">
        <v>1576</v>
      </c>
      <c r="C1026" t="s">
        <v>1581</v>
      </c>
      <c r="E1026" t="s">
        <v>10282</v>
      </c>
    </row>
    <row r="1027" spans="1:5" x14ac:dyDescent="0.3">
      <c r="A1027">
        <v>1023</v>
      </c>
      <c r="B1027" s="30" t="s">
        <v>1576</v>
      </c>
      <c r="C1027" t="s">
        <v>1582</v>
      </c>
      <c r="E1027" t="s">
        <v>10282</v>
      </c>
    </row>
    <row r="1028" spans="1:5" x14ac:dyDescent="0.3">
      <c r="A1028">
        <v>1024</v>
      </c>
      <c r="B1028" s="30" t="s">
        <v>1576</v>
      </c>
      <c r="C1028" t="s">
        <v>1583</v>
      </c>
      <c r="E1028" t="s">
        <v>10282</v>
      </c>
    </row>
    <row r="1029" spans="1:5" x14ac:dyDescent="0.3">
      <c r="A1029">
        <v>1025</v>
      </c>
      <c r="B1029" s="30" t="s">
        <v>1584</v>
      </c>
      <c r="C1029" t="s">
        <v>1585</v>
      </c>
      <c r="E1029" t="s">
        <v>10282</v>
      </c>
    </row>
    <row r="1030" spans="1:5" x14ac:dyDescent="0.3">
      <c r="A1030">
        <v>1026</v>
      </c>
      <c r="B1030" s="30" t="s">
        <v>1584</v>
      </c>
      <c r="C1030" t="s">
        <v>1586</v>
      </c>
      <c r="E1030" t="s">
        <v>10282</v>
      </c>
    </row>
    <row r="1031" spans="1:5" x14ac:dyDescent="0.3">
      <c r="A1031">
        <v>1027</v>
      </c>
      <c r="B1031" s="30" t="s">
        <v>1584</v>
      </c>
      <c r="C1031" t="s">
        <v>1587</v>
      </c>
      <c r="E1031" t="s">
        <v>10282</v>
      </c>
    </row>
    <row r="1032" spans="1:5" x14ac:dyDescent="0.3">
      <c r="A1032">
        <v>1028</v>
      </c>
      <c r="B1032" s="30" t="s">
        <v>1584</v>
      </c>
      <c r="C1032" t="s">
        <v>1588</v>
      </c>
      <c r="E1032" t="s">
        <v>10282</v>
      </c>
    </row>
    <row r="1033" spans="1:5" x14ac:dyDescent="0.3">
      <c r="A1033">
        <v>1029</v>
      </c>
      <c r="B1033" s="30" t="s">
        <v>1584</v>
      </c>
      <c r="C1033" t="s">
        <v>1589</v>
      </c>
      <c r="E1033" t="s">
        <v>10282</v>
      </c>
    </row>
    <row r="1034" spans="1:5" x14ac:dyDescent="0.3">
      <c r="A1034">
        <v>1030</v>
      </c>
      <c r="B1034" s="30" t="s">
        <v>1584</v>
      </c>
      <c r="C1034" t="s">
        <v>1590</v>
      </c>
      <c r="E1034" t="s">
        <v>10282</v>
      </c>
    </row>
    <row r="1035" spans="1:5" x14ac:dyDescent="0.3">
      <c r="A1035">
        <v>1031</v>
      </c>
      <c r="B1035" s="30" t="s">
        <v>1591</v>
      </c>
      <c r="C1035" t="s">
        <v>1592</v>
      </c>
      <c r="E1035" t="s">
        <v>10282</v>
      </c>
    </row>
    <row r="1036" spans="1:5" x14ac:dyDescent="0.3">
      <c r="A1036">
        <v>1032</v>
      </c>
      <c r="B1036" s="30" t="s">
        <v>1591</v>
      </c>
      <c r="C1036" t="s">
        <v>1593</v>
      </c>
    </row>
    <row r="1037" spans="1:5" x14ac:dyDescent="0.3">
      <c r="A1037">
        <v>1033</v>
      </c>
      <c r="B1037" s="30" t="s">
        <v>1591</v>
      </c>
      <c r="C1037" t="s">
        <v>1594</v>
      </c>
    </row>
    <row r="1038" spans="1:5" x14ac:dyDescent="0.3">
      <c r="A1038">
        <v>1034</v>
      </c>
      <c r="B1038" s="30" t="s">
        <v>1595</v>
      </c>
      <c r="C1038" t="s">
        <v>1596</v>
      </c>
      <c r="E1038" t="s">
        <v>10281</v>
      </c>
    </row>
    <row r="1039" spans="1:5" x14ac:dyDescent="0.3">
      <c r="A1039">
        <v>1035</v>
      </c>
      <c r="B1039" s="30" t="s">
        <v>1595</v>
      </c>
      <c r="C1039" t="s">
        <v>1597</v>
      </c>
      <c r="E1039" t="s">
        <v>10281</v>
      </c>
    </row>
    <row r="1040" spans="1:5" x14ac:dyDescent="0.3">
      <c r="A1040">
        <v>1036</v>
      </c>
      <c r="B1040" s="30" t="s">
        <v>1595</v>
      </c>
      <c r="C1040" t="s">
        <v>1598</v>
      </c>
      <c r="E1040" t="s">
        <v>10281</v>
      </c>
    </row>
    <row r="1041" spans="1:6" x14ac:dyDescent="0.3">
      <c r="A1041">
        <v>1037</v>
      </c>
      <c r="B1041" s="30" t="s">
        <v>1595</v>
      </c>
      <c r="C1041" t="s">
        <v>1599</v>
      </c>
      <c r="E1041" t="s">
        <v>10281</v>
      </c>
    </row>
    <row r="1042" spans="1:6" x14ac:dyDescent="0.3">
      <c r="A1042">
        <v>1038</v>
      </c>
      <c r="B1042" s="30" t="s">
        <v>1600</v>
      </c>
      <c r="C1042" t="s">
        <v>1601</v>
      </c>
      <c r="E1042" t="s">
        <v>10282</v>
      </c>
    </row>
    <row r="1043" spans="1:6" x14ac:dyDescent="0.3">
      <c r="A1043">
        <v>1039</v>
      </c>
      <c r="B1043" s="30" t="s">
        <v>1600</v>
      </c>
      <c r="C1043" t="s">
        <v>1602</v>
      </c>
      <c r="E1043" t="s">
        <v>10282</v>
      </c>
    </row>
    <row r="1044" spans="1:6" x14ac:dyDescent="0.3">
      <c r="A1044">
        <v>1040</v>
      </c>
      <c r="B1044" s="30" t="s">
        <v>1600</v>
      </c>
      <c r="C1044" t="s">
        <v>1603</v>
      </c>
      <c r="E1044" t="s">
        <v>10282</v>
      </c>
    </row>
    <row r="1045" spans="1:6" x14ac:dyDescent="0.3">
      <c r="A1045">
        <v>1041</v>
      </c>
      <c r="B1045" s="30" t="s">
        <v>1600</v>
      </c>
      <c r="C1045" t="s">
        <v>1604</v>
      </c>
      <c r="E1045" t="s">
        <v>10282</v>
      </c>
    </row>
    <row r="1046" spans="1:6" x14ac:dyDescent="0.3">
      <c r="A1046">
        <v>1042</v>
      </c>
      <c r="B1046" s="30" t="s">
        <v>1600</v>
      </c>
      <c r="C1046" t="s">
        <v>1605</v>
      </c>
      <c r="E1046" t="s">
        <v>10282</v>
      </c>
    </row>
    <row r="1047" spans="1:6" x14ac:dyDescent="0.3">
      <c r="A1047">
        <v>1043</v>
      </c>
      <c r="B1047" s="30" t="s">
        <v>1600</v>
      </c>
      <c r="C1047" t="s">
        <v>1606</v>
      </c>
    </row>
    <row r="1048" spans="1:6" x14ac:dyDescent="0.3">
      <c r="A1048">
        <v>1044</v>
      </c>
      <c r="B1048" s="30" t="s">
        <v>1600</v>
      </c>
      <c r="C1048" t="s">
        <v>1607</v>
      </c>
    </row>
    <row r="1049" spans="1:6" x14ac:dyDescent="0.3">
      <c r="A1049">
        <v>1045</v>
      </c>
      <c r="B1049" s="30" t="s">
        <v>1600</v>
      </c>
      <c r="C1049" t="s">
        <v>1608</v>
      </c>
      <c r="E1049" t="s">
        <v>10279</v>
      </c>
      <c r="F1049">
        <v>562219</v>
      </c>
    </row>
    <row r="1050" spans="1:6" x14ac:dyDescent="0.3">
      <c r="A1050">
        <v>1046</v>
      </c>
      <c r="B1050" s="30" t="s">
        <v>1600</v>
      </c>
      <c r="C1050" t="s">
        <v>1609</v>
      </c>
    </row>
    <row r="1051" spans="1:6" x14ac:dyDescent="0.3">
      <c r="A1051">
        <v>1047</v>
      </c>
      <c r="B1051" s="30" t="s">
        <v>1600</v>
      </c>
      <c r="C1051" t="s">
        <v>1610</v>
      </c>
    </row>
    <row r="1052" spans="1:6" x14ac:dyDescent="0.3">
      <c r="A1052">
        <v>1048</v>
      </c>
      <c r="B1052" s="30" t="s">
        <v>1600</v>
      </c>
      <c r="C1052" t="s">
        <v>1611</v>
      </c>
    </row>
    <row r="1053" spans="1:6" x14ac:dyDescent="0.3">
      <c r="A1053">
        <v>1049</v>
      </c>
      <c r="B1053" s="30" t="s">
        <v>1600</v>
      </c>
      <c r="C1053" t="s">
        <v>1612</v>
      </c>
    </row>
    <row r="1054" spans="1:6" x14ac:dyDescent="0.3">
      <c r="A1054">
        <v>1050</v>
      </c>
      <c r="B1054" s="30" t="s">
        <v>1600</v>
      </c>
      <c r="C1054" t="s">
        <v>1613</v>
      </c>
    </row>
    <row r="1055" spans="1:6" x14ac:dyDescent="0.3">
      <c r="A1055">
        <v>1051</v>
      </c>
      <c r="B1055" s="30" t="s">
        <v>1600</v>
      </c>
      <c r="C1055" t="s">
        <v>1614</v>
      </c>
    </row>
    <row r="1056" spans="1:6" x14ac:dyDescent="0.3">
      <c r="A1056">
        <v>1052</v>
      </c>
      <c r="B1056" s="30" t="s">
        <v>1600</v>
      </c>
      <c r="C1056" t="s">
        <v>1615</v>
      </c>
    </row>
    <row r="1057" spans="1:5" x14ac:dyDescent="0.3">
      <c r="A1057">
        <v>1053</v>
      </c>
      <c r="B1057" s="30" t="s">
        <v>1600</v>
      </c>
      <c r="C1057" t="s">
        <v>1616</v>
      </c>
      <c r="E1057" t="s">
        <v>10282</v>
      </c>
    </row>
    <row r="1058" spans="1:5" x14ac:dyDescent="0.3">
      <c r="A1058">
        <v>1054</v>
      </c>
      <c r="B1058" s="30" t="s">
        <v>1600</v>
      </c>
      <c r="C1058" t="s">
        <v>1617</v>
      </c>
      <c r="E1058" t="s">
        <v>10282</v>
      </c>
    </row>
    <row r="1059" spans="1:5" x14ac:dyDescent="0.3">
      <c r="A1059">
        <v>1055</v>
      </c>
      <c r="B1059" s="30" t="s">
        <v>1600</v>
      </c>
      <c r="C1059" t="s">
        <v>1618</v>
      </c>
      <c r="E1059" t="s">
        <v>10282</v>
      </c>
    </row>
    <row r="1060" spans="1:5" x14ac:dyDescent="0.3">
      <c r="A1060">
        <v>1056</v>
      </c>
      <c r="B1060" s="30" t="s">
        <v>1600</v>
      </c>
      <c r="C1060" t="s">
        <v>1619</v>
      </c>
      <c r="E1060" t="s">
        <v>10282</v>
      </c>
    </row>
    <row r="1061" spans="1:5" x14ac:dyDescent="0.3">
      <c r="A1061">
        <v>1057</v>
      </c>
      <c r="B1061" s="30" t="s">
        <v>1600</v>
      </c>
      <c r="C1061" t="s">
        <v>868</v>
      </c>
    </row>
    <row r="1062" spans="1:5" x14ac:dyDescent="0.3">
      <c r="A1062">
        <v>1058</v>
      </c>
      <c r="B1062" s="30" t="s">
        <v>1600</v>
      </c>
      <c r="C1062" t="s">
        <v>1620</v>
      </c>
      <c r="E1062" t="s">
        <v>10282</v>
      </c>
    </row>
    <row r="1063" spans="1:5" x14ac:dyDescent="0.3">
      <c r="A1063">
        <v>1059</v>
      </c>
      <c r="B1063" s="30" t="s">
        <v>1600</v>
      </c>
      <c r="C1063" t="s">
        <v>1621</v>
      </c>
      <c r="E1063" t="s">
        <v>10282</v>
      </c>
    </row>
    <row r="1064" spans="1:5" x14ac:dyDescent="0.3">
      <c r="A1064">
        <v>1060</v>
      </c>
      <c r="B1064" s="30" t="s">
        <v>1600</v>
      </c>
      <c r="C1064" t="s">
        <v>1622</v>
      </c>
      <c r="E1064" t="s">
        <v>10282</v>
      </c>
    </row>
    <row r="1065" spans="1:5" x14ac:dyDescent="0.3">
      <c r="A1065">
        <v>1061</v>
      </c>
      <c r="B1065" s="30" t="s">
        <v>1600</v>
      </c>
      <c r="C1065" t="s">
        <v>1623</v>
      </c>
      <c r="E1065" t="s">
        <v>10282</v>
      </c>
    </row>
    <row r="1066" spans="1:5" x14ac:dyDescent="0.3">
      <c r="A1066">
        <v>1062</v>
      </c>
      <c r="B1066" s="30" t="s">
        <v>1600</v>
      </c>
      <c r="C1066" t="s">
        <v>1624</v>
      </c>
      <c r="E1066" t="s">
        <v>10282</v>
      </c>
    </row>
    <row r="1067" spans="1:5" x14ac:dyDescent="0.3">
      <c r="A1067">
        <v>1063</v>
      </c>
      <c r="B1067" s="30" t="s">
        <v>1600</v>
      </c>
      <c r="C1067" t="s">
        <v>1625</v>
      </c>
      <c r="E1067" t="s">
        <v>10282</v>
      </c>
    </row>
    <row r="1068" spans="1:5" x14ac:dyDescent="0.3">
      <c r="A1068">
        <v>1064</v>
      </c>
      <c r="B1068" s="30" t="s">
        <v>1600</v>
      </c>
      <c r="C1068" t="s">
        <v>1626</v>
      </c>
      <c r="E1068" t="s">
        <v>10282</v>
      </c>
    </row>
    <row r="1069" spans="1:5" x14ac:dyDescent="0.3">
      <c r="A1069">
        <v>1065</v>
      </c>
      <c r="B1069" s="30" t="s">
        <v>1600</v>
      </c>
      <c r="C1069" t="s">
        <v>1627</v>
      </c>
      <c r="E1069" t="s">
        <v>10282</v>
      </c>
    </row>
    <row r="1070" spans="1:5" x14ac:dyDescent="0.3">
      <c r="A1070">
        <v>1066</v>
      </c>
      <c r="B1070" s="30" t="s">
        <v>1628</v>
      </c>
      <c r="C1070" t="s">
        <v>1629</v>
      </c>
      <c r="E1070" t="s">
        <v>10281</v>
      </c>
    </row>
    <row r="1071" spans="1:5" x14ac:dyDescent="0.3">
      <c r="A1071">
        <v>1067</v>
      </c>
      <c r="B1071" s="30" t="s">
        <v>1628</v>
      </c>
      <c r="C1071" t="s">
        <v>583</v>
      </c>
      <c r="E1071" t="s">
        <v>10281</v>
      </c>
    </row>
    <row r="1072" spans="1:5" x14ac:dyDescent="0.3">
      <c r="A1072">
        <v>1068</v>
      </c>
      <c r="B1072" s="30" t="s">
        <v>1628</v>
      </c>
      <c r="C1072" t="s">
        <v>1630</v>
      </c>
      <c r="E1072" t="s">
        <v>10281</v>
      </c>
    </row>
    <row r="1073" spans="1:6" x14ac:dyDescent="0.3">
      <c r="A1073">
        <v>1069</v>
      </c>
      <c r="B1073" s="30" t="s">
        <v>1628</v>
      </c>
      <c r="C1073" t="s">
        <v>1631</v>
      </c>
      <c r="E1073" t="s">
        <v>10281</v>
      </c>
    </row>
    <row r="1074" spans="1:6" x14ac:dyDescent="0.3">
      <c r="A1074">
        <v>1070</v>
      </c>
      <c r="B1074" s="30" t="s">
        <v>1632</v>
      </c>
      <c r="C1074" t="s">
        <v>1633</v>
      </c>
      <c r="E1074" t="s">
        <v>10282</v>
      </c>
    </row>
    <row r="1075" spans="1:6" x14ac:dyDescent="0.3">
      <c r="A1075">
        <v>1071</v>
      </c>
      <c r="B1075" s="30" t="s">
        <v>1632</v>
      </c>
      <c r="C1075" t="s">
        <v>1634</v>
      </c>
      <c r="E1075" t="s">
        <v>10282</v>
      </c>
    </row>
    <row r="1076" spans="1:6" x14ac:dyDescent="0.3">
      <c r="A1076">
        <v>1072</v>
      </c>
      <c r="B1076" s="30" t="s">
        <v>1632</v>
      </c>
      <c r="C1076" t="s">
        <v>1635</v>
      </c>
    </row>
    <row r="1077" spans="1:6" x14ac:dyDescent="0.3">
      <c r="A1077">
        <v>1073</v>
      </c>
      <c r="B1077" s="30" t="s">
        <v>1632</v>
      </c>
      <c r="C1077" t="s">
        <v>1636</v>
      </c>
    </row>
    <row r="1078" spans="1:6" x14ac:dyDescent="0.3">
      <c r="A1078">
        <v>1074</v>
      </c>
      <c r="B1078" s="30" t="s">
        <v>1632</v>
      </c>
      <c r="C1078" t="s">
        <v>1637</v>
      </c>
      <c r="E1078" t="s">
        <v>10282</v>
      </c>
    </row>
    <row r="1079" spans="1:6" x14ac:dyDescent="0.3">
      <c r="A1079">
        <v>1075</v>
      </c>
      <c r="B1079" s="30" t="s">
        <v>1632</v>
      </c>
      <c r="C1079" t="s">
        <v>1638</v>
      </c>
      <c r="E1079" t="s">
        <v>10282</v>
      </c>
    </row>
    <row r="1080" spans="1:6" x14ac:dyDescent="0.3">
      <c r="A1080">
        <v>1076</v>
      </c>
      <c r="B1080" s="30" t="s">
        <v>1632</v>
      </c>
      <c r="C1080" t="s">
        <v>1639</v>
      </c>
      <c r="E1080" t="s">
        <v>10282</v>
      </c>
    </row>
    <row r="1081" spans="1:6" x14ac:dyDescent="0.3">
      <c r="A1081">
        <v>1077</v>
      </c>
      <c r="B1081" s="30" t="s">
        <v>201</v>
      </c>
      <c r="C1081" t="s">
        <v>1640</v>
      </c>
      <c r="E1081" t="s">
        <v>10282</v>
      </c>
    </row>
    <row r="1082" spans="1:6" x14ac:dyDescent="0.3">
      <c r="A1082">
        <v>1078</v>
      </c>
      <c r="B1082" s="30" t="s">
        <v>201</v>
      </c>
      <c r="C1082" t="s">
        <v>1641</v>
      </c>
      <c r="E1082" t="s">
        <v>10282</v>
      </c>
    </row>
    <row r="1083" spans="1:6" x14ac:dyDescent="0.3">
      <c r="A1083">
        <v>1079</v>
      </c>
      <c r="B1083" s="30" t="s">
        <v>201</v>
      </c>
      <c r="C1083" t="s">
        <v>1642</v>
      </c>
      <c r="E1083" t="s">
        <v>10282</v>
      </c>
    </row>
    <row r="1084" spans="1:6" x14ac:dyDescent="0.3">
      <c r="A1084">
        <v>1080</v>
      </c>
      <c r="B1084" s="30" t="s">
        <v>201</v>
      </c>
      <c r="C1084" t="s">
        <v>1643</v>
      </c>
      <c r="E1084" t="s">
        <v>10282</v>
      </c>
    </row>
    <row r="1085" spans="1:6" x14ac:dyDescent="0.3">
      <c r="A1085">
        <v>1081</v>
      </c>
      <c r="B1085" s="30" t="s">
        <v>776</v>
      </c>
      <c r="C1085" t="s">
        <v>1644</v>
      </c>
      <c r="D1085" t="s">
        <v>10253</v>
      </c>
      <c r="E1085" t="s">
        <v>10280</v>
      </c>
      <c r="F1085">
        <v>313110</v>
      </c>
    </row>
    <row r="1086" spans="1:6" x14ac:dyDescent="0.3">
      <c r="A1086">
        <v>1082</v>
      </c>
      <c r="B1086" s="30" t="s">
        <v>776</v>
      </c>
      <c r="C1086" t="s">
        <v>1645</v>
      </c>
      <c r="D1086" t="s">
        <v>10253</v>
      </c>
      <c r="E1086" t="s">
        <v>10280</v>
      </c>
      <c r="F1086">
        <v>314994</v>
      </c>
    </row>
    <row r="1087" spans="1:6" x14ac:dyDescent="0.3">
      <c r="A1087">
        <v>1083</v>
      </c>
      <c r="B1087" s="30" t="s">
        <v>776</v>
      </c>
      <c r="C1087" t="s">
        <v>1646</v>
      </c>
      <c r="D1087" t="s">
        <v>10253</v>
      </c>
      <c r="E1087" t="s">
        <v>10280</v>
      </c>
      <c r="F1087">
        <v>314994</v>
      </c>
    </row>
    <row r="1088" spans="1:6" x14ac:dyDescent="0.3">
      <c r="A1088">
        <v>1084</v>
      </c>
      <c r="B1088" s="30" t="s">
        <v>776</v>
      </c>
      <c r="C1088" t="s">
        <v>1647</v>
      </c>
      <c r="E1088" t="s">
        <v>10281</v>
      </c>
      <c r="F1088">
        <v>314110</v>
      </c>
    </row>
    <row r="1089" spans="1:6" x14ac:dyDescent="0.3">
      <c r="A1089">
        <v>1085</v>
      </c>
      <c r="B1089" s="30" t="s">
        <v>776</v>
      </c>
      <c r="C1089" t="s">
        <v>1648</v>
      </c>
      <c r="D1089" t="s">
        <v>10253</v>
      </c>
      <c r="E1089" t="s">
        <v>10280</v>
      </c>
      <c r="F1089">
        <v>313310</v>
      </c>
    </row>
    <row r="1090" spans="1:6" x14ac:dyDescent="0.3">
      <c r="A1090">
        <v>1086</v>
      </c>
      <c r="B1090" s="30" t="s">
        <v>776</v>
      </c>
      <c r="C1090" t="s">
        <v>1649</v>
      </c>
      <c r="D1090" t="s">
        <v>10253</v>
      </c>
      <c r="E1090" t="s">
        <v>10280</v>
      </c>
      <c r="F1090">
        <v>315190</v>
      </c>
    </row>
    <row r="1091" spans="1:6" x14ac:dyDescent="0.3">
      <c r="A1091">
        <v>1087</v>
      </c>
      <c r="B1091" s="30" t="s">
        <v>776</v>
      </c>
      <c r="C1091" t="s">
        <v>1650</v>
      </c>
      <c r="D1091" t="s">
        <v>10253</v>
      </c>
      <c r="E1091" t="s">
        <v>10280</v>
      </c>
      <c r="F1091">
        <v>315990</v>
      </c>
    </row>
    <row r="1092" spans="1:6" x14ac:dyDescent="0.3">
      <c r="A1092">
        <v>1088</v>
      </c>
      <c r="B1092" s="30" t="s">
        <v>776</v>
      </c>
      <c r="C1092" t="s">
        <v>1651</v>
      </c>
      <c r="D1092" t="s">
        <v>10253</v>
      </c>
      <c r="E1092" t="s">
        <v>10280</v>
      </c>
      <c r="F1092">
        <v>315190</v>
      </c>
    </row>
    <row r="1093" spans="1:6" x14ac:dyDescent="0.3">
      <c r="A1093">
        <v>1089</v>
      </c>
      <c r="B1093" s="30" t="s">
        <v>776</v>
      </c>
      <c r="C1093" t="s">
        <v>1652</v>
      </c>
      <c r="D1093" t="s">
        <v>10253</v>
      </c>
      <c r="E1093" t="s">
        <v>10280</v>
      </c>
      <c r="F1093">
        <v>314994</v>
      </c>
    </row>
    <row r="1094" spans="1:6" x14ac:dyDescent="0.3">
      <c r="A1094">
        <v>1090</v>
      </c>
      <c r="B1094" s="30" t="s">
        <v>776</v>
      </c>
      <c r="C1094" t="s">
        <v>1653</v>
      </c>
      <c r="D1094" t="s">
        <v>10253</v>
      </c>
      <c r="E1094" t="s">
        <v>10280</v>
      </c>
      <c r="F1094">
        <v>315190</v>
      </c>
    </row>
    <row r="1095" spans="1:6" x14ac:dyDescent="0.3">
      <c r="A1095">
        <v>1091</v>
      </c>
      <c r="B1095" s="30" t="s">
        <v>776</v>
      </c>
      <c r="C1095" t="s">
        <v>1654</v>
      </c>
      <c r="E1095" t="s">
        <v>10281</v>
      </c>
      <c r="F1095">
        <v>314110</v>
      </c>
    </row>
    <row r="1096" spans="1:6" x14ac:dyDescent="0.3">
      <c r="A1096">
        <v>1092</v>
      </c>
      <c r="B1096" s="30" t="s">
        <v>776</v>
      </c>
      <c r="C1096" t="s">
        <v>1655</v>
      </c>
      <c r="E1096" t="s">
        <v>10280</v>
      </c>
      <c r="F1096">
        <v>313110</v>
      </c>
    </row>
    <row r="1097" spans="1:6" x14ac:dyDescent="0.3">
      <c r="A1097">
        <v>1093</v>
      </c>
      <c r="B1097" s="30" t="s">
        <v>776</v>
      </c>
      <c r="C1097" t="s">
        <v>1656</v>
      </c>
      <c r="D1097" t="s">
        <v>10253</v>
      </c>
      <c r="E1097" t="s">
        <v>10280</v>
      </c>
      <c r="F1097">
        <v>313310</v>
      </c>
    </row>
    <row r="1098" spans="1:6" x14ac:dyDescent="0.3">
      <c r="A1098">
        <v>1094</v>
      </c>
      <c r="B1098" s="30" t="s">
        <v>1657</v>
      </c>
      <c r="C1098" t="s">
        <v>768</v>
      </c>
      <c r="E1098" t="s">
        <v>10281</v>
      </c>
      <c r="F1098">
        <v>314999</v>
      </c>
    </row>
    <row r="1099" spans="1:6" x14ac:dyDescent="0.3">
      <c r="A1099">
        <v>1095</v>
      </c>
      <c r="B1099" s="30" t="s">
        <v>1658</v>
      </c>
      <c r="C1099" t="s">
        <v>1659</v>
      </c>
      <c r="E1099" t="s">
        <v>10278</v>
      </c>
      <c r="F1099">
        <v>313110</v>
      </c>
    </row>
    <row r="1100" spans="1:6" x14ac:dyDescent="0.3">
      <c r="A1100">
        <v>1096</v>
      </c>
      <c r="B1100" s="30" t="s">
        <v>1658</v>
      </c>
      <c r="C1100" t="s">
        <v>1660</v>
      </c>
      <c r="E1100" t="s">
        <v>10278</v>
      </c>
      <c r="F1100">
        <v>313110</v>
      </c>
    </row>
    <row r="1101" spans="1:6" x14ac:dyDescent="0.3">
      <c r="A1101">
        <v>1097</v>
      </c>
      <c r="B1101" s="30" t="s">
        <v>1658</v>
      </c>
      <c r="C1101" t="s">
        <v>1661</v>
      </c>
      <c r="E1101" t="s">
        <v>10278</v>
      </c>
      <c r="F1101">
        <v>313110</v>
      </c>
    </row>
    <row r="1102" spans="1:6" x14ac:dyDescent="0.3">
      <c r="A1102">
        <v>1098</v>
      </c>
      <c r="B1102" s="30" t="s">
        <v>1662</v>
      </c>
      <c r="C1102" t="s">
        <v>1663</v>
      </c>
      <c r="E1102" t="s">
        <v>10278</v>
      </c>
      <c r="F1102">
        <v>313230</v>
      </c>
    </row>
    <row r="1103" spans="1:6" x14ac:dyDescent="0.3">
      <c r="A1103">
        <v>1099</v>
      </c>
      <c r="B1103" s="30" t="s">
        <v>1662</v>
      </c>
      <c r="C1103" t="s">
        <v>1664</v>
      </c>
      <c r="F1103">
        <v>313230</v>
      </c>
    </row>
    <row r="1104" spans="1:6" x14ac:dyDescent="0.3">
      <c r="A1104">
        <v>1100</v>
      </c>
      <c r="B1104" s="30" t="s">
        <v>1665</v>
      </c>
      <c r="C1104" t="s">
        <v>1666</v>
      </c>
      <c r="E1104" t="s">
        <v>10280</v>
      </c>
      <c r="F1104">
        <v>313110</v>
      </c>
    </row>
    <row r="1105" spans="1:6" x14ac:dyDescent="0.3">
      <c r="A1105">
        <v>1101</v>
      </c>
      <c r="B1105" s="30" t="s">
        <v>1665</v>
      </c>
      <c r="C1105" t="s">
        <v>1655</v>
      </c>
      <c r="E1105" t="s">
        <v>10280</v>
      </c>
      <c r="F1105">
        <v>313110</v>
      </c>
    </row>
    <row r="1106" spans="1:6" x14ac:dyDescent="0.3">
      <c r="A1106">
        <v>1102</v>
      </c>
      <c r="B1106" s="30" t="s">
        <v>1665</v>
      </c>
      <c r="C1106" t="s">
        <v>1667</v>
      </c>
      <c r="E1106" t="s">
        <v>10280</v>
      </c>
      <c r="F1106">
        <v>313110</v>
      </c>
    </row>
    <row r="1107" spans="1:6" x14ac:dyDescent="0.3">
      <c r="A1107">
        <v>1103</v>
      </c>
      <c r="B1107" s="30" t="s">
        <v>1665</v>
      </c>
      <c r="C1107" t="s">
        <v>1668</v>
      </c>
      <c r="F1107">
        <v>313110</v>
      </c>
    </row>
    <row r="1108" spans="1:6" x14ac:dyDescent="0.3">
      <c r="A1108">
        <v>1104</v>
      </c>
      <c r="B1108" s="30" t="s">
        <v>1665</v>
      </c>
      <c r="C1108" t="s">
        <v>1669</v>
      </c>
      <c r="E1108" t="s">
        <v>10280</v>
      </c>
      <c r="F1108">
        <v>313110</v>
      </c>
    </row>
    <row r="1109" spans="1:6" x14ac:dyDescent="0.3">
      <c r="A1109">
        <v>1105</v>
      </c>
      <c r="B1109" s="30" t="s">
        <v>1665</v>
      </c>
      <c r="C1109" t="s">
        <v>1670</v>
      </c>
      <c r="E1109" t="s">
        <v>10280</v>
      </c>
      <c r="F1109">
        <v>313110</v>
      </c>
    </row>
    <row r="1110" spans="1:6" x14ac:dyDescent="0.3">
      <c r="A1110">
        <v>1106</v>
      </c>
      <c r="B1110" s="30" t="s">
        <v>1665</v>
      </c>
      <c r="C1110" t="s">
        <v>1671</v>
      </c>
      <c r="E1110" t="s">
        <v>10280</v>
      </c>
      <c r="F1110">
        <v>313110</v>
      </c>
    </row>
    <row r="1111" spans="1:6" x14ac:dyDescent="0.3">
      <c r="A1111">
        <v>1107</v>
      </c>
      <c r="B1111" s="30" t="s">
        <v>1665</v>
      </c>
      <c r="C1111" t="s">
        <v>1672</v>
      </c>
      <c r="E1111" t="s">
        <v>10280</v>
      </c>
      <c r="F1111">
        <v>313110</v>
      </c>
    </row>
    <row r="1112" spans="1:6" x14ac:dyDescent="0.3">
      <c r="A1112">
        <v>1108</v>
      </c>
      <c r="B1112" s="30" t="s">
        <v>1673</v>
      </c>
      <c r="C1112" t="s">
        <v>1674</v>
      </c>
      <c r="E1112" t="s">
        <v>10280</v>
      </c>
      <c r="F1112">
        <v>313110</v>
      </c>
    </row>
    <row r="1113" spans="1:6" x14ac:dyDescent="0.3">
      <c r="A1113">
        <v>1109</v>
      </c>
      <c r="B1113" s="30" t="s">
        <v>1675</v>
      </c>
      <c r="C1113" t="s">
        <v>1676</v>
      </c>
      <c r="D1113" t="s">
        <v>10253</v>
      </c>
      <c r="E1113" t="s">
        <v>10279</v>
      </c>
      <c r="F1113">
        <v>313110</v>
      </c>
    </row>
    <row r="1114" spans="1:6" x14ac:dyDescent="0.3">
      <c r="A1114">
        <v>1110</v>
      </c>
      <c r="B1114" s="30" t="s">
        <v>1675</v>
      </c>
      <c r="C1114" t="s">
        <v>1677</v>
      </c>
      <c r="D1114" t="s">
        <v>10253</v>
      </c>
      <c r="E1114" t="s">
        <v>10279</v>
      </c>
      <c r="F1114">
        <v>313210</v>
      </c>
    </row>
    <row r="1115" spans="1:6" x14ac:dyDescent="0.3">
      <c r="A1115">
        <v>1111</v>
      </c>
      <c r="B1115" s="30" t="s">
        <v>1675</v>
      </c>
      <c r="C1115" t="s">
        <v>1678</v>
      </c>
      <c r="D1115" t="s">
        <v>10253</v>
      </c>
      <c r="E1115" t="s">
        <v>10279</v>
      </c>
      <c r="F1115">
        <v>313110</v>
      </c>
    </row>
    <row r="1116" spans="1:6" x14ac:dyDescent="0.3">
      <c r="A1116">
        <v>1112</v>
      </c>
      <c r="B1116" s="30" t="s">
        <v>1675</v>
      </c>
      <c r="C1116" t="s">
        <v>1679</v>
      </c>
      <c r="D1116" t="s">
        <v>10253</v>
      </c>
      <c r="E1116" t="s">
        <v>10279</v>
      </c>
      <c r="F1116">
        <v>313210</v>
      </c>
    </row>
    <row r="1117" spans="1:6" x14ac:dyDescent="0.3">
      <c r="A1117">
        <v>1113</v>
      </c>
      <c r="B1117" s="30" t="s">
        <v>1680</v>
      </c>
      <c r="C1117" t="s">
        <v>1681</v>
      </c>
      <c r="D1117" t="s">
        <v>10253</v>
      </c>
      <c r="E1117" t="s">
        <v>10278</v>
      </c>
      <c r="F1117">
        <v>314994</v>
      </c>
    </row>
    <row r="1118" spans="1:6" x14ac:dyDescent="0.3">
      <c r="A1118">
        <v>1114</v>
      </c>
      <c r="B1118" s="30" t="s">
        <v>1680</v>
      </c>
      <c r="C1118" t="s">
        <v>1682</v>
      </c>
      <c r="D1118" t="s">
        <v>10253</v>
      </c>
      <c r="E1118" t="s">
        <v>10278</v>
      </c>
      <c r="F1118">
        <v>314994</v>
      </c>
    </row>
    <row r="1119" spans="1:6" x14ac:dyDescent="0.3">
      <c r="A1119">
        <v>1115</v>
      </c>
      <c r="B1119" s="30" t="s">
        <v>1680</v>
      </c>
      <c r="C1119" t="s">
        <v>1683</v>
      </c>
      <c r="D1119" t="s">
        <v>10253</v>
      </c>
      <c r="E1119" t="s">
        <v>10278</v>
      </c>
      <c r="F1119">
        <v>314994</v>
      </c>
    </row>
    <row r="1120" spans="1:6" x14ac:dyDescent="0.3">
      <c r="A1120">
        <v>1116</v>
      </c>
      <c r="B1120" s="30" t="s">
        <v>1684</v>
      </c>
      <c r="C1120" t="s">
        <v>1685</v>
      </c>
      <c r="D1120" t="s">
        <v>10253</v>
      </c>
      <c r="E1120" t="s">
        <v>10280</v>
      </c>
      <c r="F1120">
        <v>315110</v>
      </c>
    </row>
    <row r="1121" spans="1:6" x14ac:dyDescent="0.3">
      <c r="A1121">
        <v>1117</v>
      </c>
      <c r="B1121" s="30" t="s">
        <v>1684</v>
      </c>
      <c r="C1121" t="s">
        <v>1686</v>
      </c>
      <c r="D1121" t="s">
        <v>10253</v>
      </c>
      <c r="E1121" t="s">
        <v>10280</v>
      </c>
      <c r="F1121">
        <v>315110</v>
      </c>
    </row>
    <row r="1122" spans="1:6" x14ac:dyDescent="0.3">
      <c r="A1122">
        <v>1118</v>
      </c>
      <c r="B1122" s="30" t="s">
        <v>1684</v>
      </c>
      <c r="C1122" t="s">
        <v>1687</v>
      </c>
      <c r="D1122" t="s">
        <v>10253</v>
      </c>
      <c r="E1122" t="s">
        <v>10280</v>
      </c>
      <c r="F1122">
        <v>315110</v>
      </c>
    </row>
    <row r="1123" spans="1:6" x14ac:dyDescent="0.3">
      <c r="A1123">
        <v>1119</v>
      </c>
      <c r="B1123" s="30" t="s">
        <v>1688</v>
      </c>
      <c r="C1123" t="s">
        <v>1689</v>
      </c>
      <c r="D1123" t="s">
        <v>10253</v>
      </c>
      <c r="E1123" t="s">
        <v>10280</v>
      </c>
      <c r="F1123">
        <v>315190</v>
      </c>
    </row>
    <row r="1124" spans="1:6" x14ac:dyDescent="0.3">
      <c r="A1124">
        <v>1120</v>
      </c>
      <c r="B1124" s="30" t="s">
        <v>1688</v>
      </c>
      <c r="C1124" t="s">
        <v>1690</v>
      </c>
      <c r="D1124" t="s">
        <v>10253</v>
      </c>
      <c r="E1124" t="s">
        <v>10280</v>
      </c>
      <c r="F1124">
        <v>315190</v>
      </c>
    </row>
    <row r="1125" spans="1:6" x14ac:dyDescent="0.3">
      <c r="A1125">
        <v>1121</v>
      </c>
      <c r="B1125" s="30" t="s">
        <v>1688</v>
      </c>
      <c r="C1125" t="s">
        <v>1691</v>
      </c>
      <c r="D1125" t="s">
        <v>10253</v>
      </c>
      <c r="E1125" t="s">
        <v>10280</v>
      </c>
      <c r="F1125">
        <v>315190</v>
      </c>
    </row>
    <row r="1126" spans="1:6" x14ac:dyDescent="0.3">
      <c r="A1126">
        <v>1122</v>
      </c>
      <c r="B1126" s="30" t="s">
        <v>1688</v>
      </c>
      <c r="C1126" t="s">
        <v>1692</v>
      </c>
      <c r="D1126" t="s">
        <v>10253</v>
      </c>
      <c r="E1126" t="s">
        <v>10280</v>
      </c>
      <c r="F1126">
        <v>315190</v>
      </c>
    </row>
    <row r="1127" spans="1:6" x14ac:dyDescent="0.3">
      <c r="A1127">
        <v>1123</v>
      </c>
      <c r="B1127" s="30" t="s">
        <v>1688</v>
      </c>
      <c r="C1127" t="s">
        <v>1693</v>
      </c>
      <c r="D1127" t="s">
        <v>10253</v>
      </c>
      <c r="F1127">
        <v>315190</v>
      </c>
    </row>
    <row r="1128" spans="1:6" x14ac:dyDescent="0.3">
      <c r="A1128">
        <v>1124</v>
      </c>
      <c r="B1128" s="30" t="s">
        <v>1688</v>
      </c>
      <c r="C1128" t="s">
        <v>1694</v>
      </c>
      <c r="D1128" t="s">
        <v>10253</v>
      </c>
      <c r="E1128" t="s">
        <v>10280</v>
      </c>
      <c r="F1128">
        <v>315190</v>
      </c>
    </row>
    <row r="1129" spans="1:6" x14ac:dyDescent="0.3">
      <c r="A1129">
        <v>1125</v>
      </c>
      <c r="B1129" s="30" t="s">
        <v>1688</v>
      </c>
      <c r="C1129" t="s">
        <v>1695</v>
      </c>
      <c r="D1129" t="s">
        <v>10253</v>
      </c>
      <c r="E1129" t="s">
        <v>10280</v>
      </c>
      <c r="F1129">
        <v>315190</v>
      </c>
    </row>
    <row r="1130" spans="1:6" x14ac:dyDescent="0.3">
      <c r="A1130">
        <v>1126</v>
      </c>
      <c r="B1130" s="30" t="s">
        <v>1696</v>
      </c>
      <c r="C1130" t="s">
        <v>1697</v>
      </c>
      <c r="D1130" t="s">
        <v>10253</v>
      </c>
      <c r="E1130" t="s">
        <v>10280</v>
      </c>
      <c r="F1130">
        <v>313220</v>
      </c>
    </row>
    <row r="1131" spans="1:6" x14ac:dyDescent="0.3">
      <c r="A1131">
        <v>1127</v>
      </c>
      <c r="B1131" s="30" t="s">
        <v>1696</v>
      </c>
      <c r="C1131" t="s">
        <v>1698</v>
      </c>
      <c r="D1131" t="s">
        <v>10253</v>
      </c>
      <c r="E1131" t="s">
        <v>10280</v>
      </c>
      <c r="F1131">
        <v>313220</v>
      </c>
    </row>
    <row r="1132" spans="1:6" x14ac:dyDescent="0.3">
      <c r="A1132">
        <v>1128</v>
      </c>
      <c r="B1132" s="30" t="s">
        <v>1696</v>
      </c>
      <c r="C1132" t="s">
        <v>1699</v>
      </c>
      <c r="D1132" t="s">
        <v>10253</v>
      </c>
      <c r="E1132" t="s">
        <v>10280</v>
      </c>
      <c r="F1132">
        <v>313220</v>
      </c>
    </row>
    <row r="1133" spans="1:6" x14ac:dyDescent="0.3">
      <c r="A1133">
        <v>1129</v>
      </c>
      <c r="B1133" s="30" t="s">
        <v>1696</v>
      </c>
      <c r="C1133" t="s">
        <v>1700</v>
      </c>
      <c r="D1133" t="s">
        <v>10253</v>
      </c>
      <c r="E1133" t="s">
        <v>10280</v>
      </c>
      <c r="F1133">
        <v>313220</v>
      </c>
    </row>
    <row r="1134" spans="1:6" x14ac:dyDescent="0.3">
      <c r="A1134">
        <v>1130</v>
      </c>
      <c r="B1134" s="30" t="s">
        <v>1696</v>
      </c>
      <c r="C1134" t="s">
        <v>1701</v>
      </c>
      <c r="D1134" t="s">
        <v>10253</v>
      </c>
      <c r="F1134">
        <v>313220</v>
      </c>
    </row>
    <row r="1135" spans="1:6" x14ac:dyDescent="0.3">
      <c r="A1135">
        <v>1131</v>
      </c>
      <c r="B1135" s="30" t="s">
        <v>1696</v>
      </c>
      <c r="C1135" t="s">
        <v>1702</v>
      </c>
      <c r="F1135">
        <v>314110</v>
      </c>
    </row>
    <row r="1136" spans="1:6" x14ac:dyDescent="0.3">
      <c r="A1136">
        <v>1132</v>
      </c>
      <c r="B1136" s="30" t="s">
        <v>1696</v>
      </c>
      <c r="C1136" t="s">
        <v>1703</v>
      </c>
      <c r="D1136" t="s">
        <v>10253</v>
      </c>
      <c r="F1136">
        <v>313220</v>
      </c>
    </row>
    <row r="1137" spans="1:6" x14ac:dyDescent="0.3">
      <c r="A1137">
        <v>1133</v>
      </c>
      <c r="B1137" s="30" t="s">
        <v>1696</v>
      </c>
      <c r="C1137" t="s">
        <v>1704</v>
      </c>
      <c r="D1137" t="s">
        <v>10253</v>
      </c>
      <c r="F1137">
        <v>314994</v>
      </c>
    </row>
    <row r="1138" spans="1:6" x14ac:dyDescent="0.3">
      <c r="A1138">
        <v>1134</v>
      </c>
      <c r="B1138" s="30" t="s">
        <v>1696</v>
      </c>
      <c r="C1138" t="s">
        <v>1705</v>
      </c>
      <c r="D1138" t="s">
        <v>10253</v>
      </c>
      <c r="F1138">
        <v>314999</v>
      </c>
    </row>
    <row r="1139" spans="1:6" x14ac:dyDescent="0.3">
      <c r="A1139">
        <v>1135</v>
      </c>
      <c r="B1139" s="30" t="s">
        <v>1696</v>
      </c>
      <c r="C1139" t="s">
        <v>1706</v>
      </c>
      <c r="D1139" t="s">
        <v>10253</v>
      </c>
      <c r="F1139">
        <v>313210</v>
      </c>
    </row>
    <row r="1140" spans="1:6" x14ac:dyDescent="0.3">
      <c r="A1140">
        <v>1136</v>
      </c>
      <c r="B1140" s="30" t="s">
        <v>1696</v>
      </c>
      <c r="C1140" t="s">
        <v>1707</v>
      </c>
      <c r="D1140" t="s">
        <v>10253</v>
      </c>
      <c r="F1140">
        <v>313220</v>
      </c>
    </row>
    <row r="1141" spans="1:6" x14ac:dyDescent="0.3">
      <c r="A1141">
        <v>1137</v>
      </c>
      <c r="B1141" s="30" t="s">
        <v>1696</v>
      </c>
      <c r="C1141" t="s">
        <v>1664</v>
      </c>
      <c r="F1141">
        <v>313230</v>
      </c>
    </row>
    <row r="1142" spans="1:6" x14ac:dyDescent="0.3">
      <c r="A1142">
        <v>1138</v>
      </c>
      <c r="B1142" s="30" t="s">
        <v>1696</v>
      </c>
      <c r="C1142" t="s">
        <v>1708</v>
      </c>
      <c r="D1142" t="s">
        <v>10253</v>
      </c>
      <c r="F1142">
        <v>326220</v>
      </c>
    </row>
    <row r="1143" spans="1:6" x14ac:dyDescent="0.3">
      <c r="A1143">
        <v>1139</v>
      </c>
      <c r="B1143" s="30" t="s">
        <v>1696</v>
      </c>
      <c r="C1143" t="s">
        <v>1709</v>
      </c>
      <c r="D1143" t="s">
        <v>10253</v>
      </c>
      <c r="F1143">
        <v>313220</v>
      </c>
    </row>
    <row r="1144" spans="1:6" x14ac:dyDescent="0.3">
      <c r="A1144">
        <v>1140</v>
      </c>
      <c r="B1144" s="30" t="s">
        <v>1696</v>
      </c>
      <c r="C1144" t="s">
        <v>793</v>
      </c>
      <c r="D1144" t="s">
        <v>10253</v>
      </c>
      <c r="F1144">
        <v>313210</v>
      </c>
    </row>
    <row r="1145" spans="1:6" x14ac:dyDescent="0.3">
      <c r="A1145">
        <v>1141</v>
      </c>
      <c r="B1145" s="30" t="s">
        <v>1696</v>
      </c>
      <c r="C1145" t="s">
        <v>1710</v>
      </c>
      <c r="D1145" t="s">
        <v>10253</v>
      </c>
      <c r="F1145">
        <v>339994</v>
      </c>
    </row>
    <row r="1146" spans="1:6" x14ac:dyDescent="0.3">
      <c r="A1146">
        <v>1142</v>
      </c>
      <c r="B1146" s="30" t="s">
        <v>1696</v>
      </c>
      <c r="C1146" t="s">
        <v>1711</v>
      </c>
      <c r="D1146" t="s">
        <v>10253</v>
      </c>
      <c r="F1146">
        <v>339999</v>
      </c>
    </row>
    <row r="1147" spans="1:6" x14ac:dyDescent="0.3">
      <c r="A1147">
        <v>1143</v>
      </c>
      <c r="B1147" s="30" t="s">
        <v>1696</v>
      </c>
      <c r="C1147" t="s">
        <v>1712</v>
      </c>
      <c r="D1147" t="s">
        <v>10253</v>
      </c>
      <c r="F1147">
        <v>325220</v>
      </c>
    </row>
    <row r="1148" spans="1:6" x14ac:dyDescent="0.3">
      <c r="A1148">
        <v>1144</v>
      </c>
      <c r="B1148" s="30" t="s">
        <v>1696</v>
      </c>
      <c r="C1148" t="s">
        <v>1713</v>
      </c>
      <c r="D1148" t="s">
        <v>10253</v>
      </c>
      <c r="F1148">
        <v>325612</v>
      </c>
    </row>
    <row r="1149" spans="1:6" x14ac:dyDescent="0.3">
      <c r="A1149">
        <v>1145</v>
      </c>
      <c r="B1149" s="30" t="s">
        <v>1696</v>
      </c>
      <c r="C1149" t="s">
        <v>1714</v>
      </c>
      <c r="D1149" t="s">
        <v>10253</v>
      </c>
      <c r="F1149">
        <v>314999</v>
      </c>
    </row>
    <row r="1150" spans="1:6" x14ac:dyDescent="0.3">
      <c r="A1150">
        <v>1146</v>
      </c>
      <c r="B1150" s="30" t="s">
        <v>1696</v>
      </c>
      <c r="C1150" t="s">
        <v>1715</v>
      </c>
      <c r="D1150" t="s">
        <v>10253</v>
      </c>
      <c r="F1150">
        <v>325220</v>
      </c>
    </row>
    <row r="1151" spans="1:6" x14ac:dyDescent="0.3">
      <c r="A1151">
        <v>1147</v>
      </c>
      <c r="B1151" s="30" t="s">
        <v>1696</v>
      </c>
      <c r="C1151" t="s">
        <v>771</v>
      </c>
      <c r="F1151">
        <v>314999</v>
      </c>
    </row>
    <row r="1152" spans="1:6" x14ac:dyDescent="0.3">
      <c r="A1152">
        <v>1148</v>
      </c>
      <c r="B1152" s="30" t="s">
        <v>1696</v>
      </c>
      <c r="C1152" t="s">
        <v>1668</v>
      </c>
      <c r="F1152">
        <v>313110</v>
      </c>
    </row>
    <row r="1153" spans="1:6" x14ac:dyDescent="0.3">
      <c r="A1153">
        <v>1149</v>
      </c>
      <c r="B1153" s="30" t="s">
        <v>1696</v>
      </c>
      <c r="C1153" t="s">
        <v>1674</v>
      </c>
      <c r="E1153" t="s">
        <v>10280</v>
      </c>
      <c r="F1153">
        <v>313110</v>
      </c>
    </row>
    <row r="1154" spans="1:6" x14ac:dyDescent="0.3">
      <c r="A1154">
        <v>1150</v>
      </c>
      <c r="B1154" s="30" t="s">
        <v>1696</v>
      </c>
      <c r="C1154" t="s">
        <v>1716</v>
      </c>
      <c r="D1154" t="s">
        <v>10253</v>
      </c>
      <c r="F1154">
        <v>314999</v>
      </c>
    </row>
    <row r="1155" spans="1:6" x14ac:dyDescent="0.3">
      <c r="A1155">
        <v>1151</v>
      </c>
      <c r="B1155" s="30" t="s">
        <v>1696</v>
      </c>
      <c r="C1155" t="s">
        <v>1717</v>
      </c>
      <c r="D1155" t="s">
        <v>10253</v>
      </c>
      <c r="F1155">
        <v>313110</v>
      </c>
    </row>
    <row r="1156" spans="1:6" x14ac:dyDescent="0.3">
      <c r="A1156">
        <v>1152</v>
      </c>
      <c r="B1156" s="30" t="s">
        <v>1696</v>
      </c>
      <c r="C1156" t="s">
        <v>1718</v>
      </c>
      <c r="D1156" t="s">
        <v>10253</v>
      </c>
      <c r="F1156">
        <v>313220</v>
      </c>
    </row>
    <row r="1157" spans="1:6" x14ac:dyDescent="0.3">
      <c r="A1157">
        <v>1153</v>
      </c>
      <c r="B1157" s="30" t="s">
        <v>1696</v>
      </c>
      <c r="C1157" t="s">
        <v>1719</v>
      </c>
      <c r="E1157" t="s">
        <v>10281</v>
      </c>
      <c r="F1157">
        <v>314999</v>
      </c>
    </row>
    <row r="1158" spans="1:6" x14ac:dyDescent="0.3">
      <c r="A1158">
        <v>1154</v>
      </c>
      <c r="B1158" s="30" t="s">
        <v>1696</v>
      </c>
      <c r="C1158" t="s">
        <v>1720</v>
      </c>
      <c r="D1158" t="s">
        <v>10253</v>
      </c>
      <c r="E1158" t="s">
        <v>10280</v>
      </c>
      <c r="F1158">
        <v>313220</v>
      </c>
    </row>
    <row r="1159" spans="1:6" x14ac:dyDescent="0.3">
      <c r="A1159">
        <v>1155</v>
      </c>
      <c r="B1159" s="30" t="s">
        <v>1696</v>
      </c>
      <c r="C1159" t="s">
        <v>1721</v>
      </c>
      <c r="D1159" t="s">
        <v>10253</v>
      </c>
      <c r="E1159" t="s">
        <v>10280</v>
      </c>
      <c r="F1159">
        <v>313220</v>
      </c>
    </row>
    <row r="1160" spans="1:6" x14ac:dyDescent="0.3">
      <c r="A1160">
        <v>1156</v>
      </c>
      <c r="B1160" s="30" t="s">
        <v>1696</v>
      </c>
      <c r="C1160" t="s">
        <v>1722</v>
      </c>
      <c r="D1160" t="s">
        <v>10253</v>
      </c>
      <c r="E1160" t="s">
        <v>10280</v>
      </c>
      <c r="F1160">
        <v>313220</v>
      </c>
    </row>
    <row r="1161" spans="1:6" x14ac:dyDescent="0.3">
      <c r="A1161">
        <v>1157</v>
      </c>
      <c r="B1161" s="30" t="s">
        <v>1696</v>
      </c>
      <c r="C1161" t="s">
        <v>1723</v>
      </c>
      <c r="D1161" t="s">
        <v>10253</v>
      </c>
      <c r="E1161" t="s">
        <v>10278</v>
      </c>
      <c r="F1161">
        <v>313220</v>
      </c>
    </row>
    <row r="1162" spans="1:6" x14ac:dyDescent="0.3">
      <c r="A1162">
        <v>1158</v>
      </c>
      <c r="B1162" s="30" t="s">
        <v>1724</v>
      </c>
      <c r="C1162" t="s">
        <v>1725</v>
      </c>
      <c r="D1162" t="s">
        <v>10253</v>
      </c>
      <c r="E1162" t="s">
        <v>10280</v>
      </c>
      <c r="F1162">
        <v>339940</v>
      </c>
    </row>
    <row r="1163" spans="1:6" x14ac:dyDescent="0.3">
      <c r="A1163">
        <v>1159</v>
      </c>
      <c r="B1163" s="30" t="s">
        <v>1724</v>
      </c>
      <c r="C1163" t="s">
        <v>1726</v>
      </c>
      <c r="D1163" t="s">
        <v>10253</v>
      </c>
      <c r="F1163">
        <v>339940</v>
      </c>
    </row>
    <row r="1164" spans="1:6" x14ac:dyDescent="0.3">
      <c r="A1164">
        <v>1160</v>
      </c>
      <c r="B1164" s="30" t="s">
        <v>1724</v>
      </c>
      <c r="C1164" t="s">
        <v>1727</v>
      </c>
      <c r="D1164" t="s">
        <v>10253</v>
      </c>
      <c r="F1164">
        <v>339940</v>
      </c>
    </row>
    <row r="1165" spans="1:6" x14ac:dyDescent="0.3">
      <c r="A1165">
        <v>1161</v>
      </c>
      <c r="B1165" s="30" t="s">
        <v>1728</v>
      </c>
      <c r="C1165" t="s">
        <v>1729</v>
      </c>
      <c r="D1165" t="s">
        <v>10253</v>
      </c>
      <c r="E1165" t="s">
        <v>10278</v>
      </c>
      <c r="F1165">
        <v>313240</v>
      </c>
    </row>
    <row r="1166" spans="1:6" x14ac:dyDescent="0.3">
      <c r="A1166">
        <v>1162</v>
      </c>
      <c r="B1166" s="30" t="s">
        <v>1730</v>
      </c>
      <c r="C1166" t="s">
        <v>1723</v>
      </c>
      <c r="D1166" t="s">
        <v>10253</v>
      </c>
      <c r="E1166" t="s">
        <v>10278</v>
      </c>
      <c r="F1166">
        <v>313220</v>
      </c>
    </row>
    <row r="1167" spans="1:6" x14ac:dyDescent="0.3">
      <c r="A1167">
        <v>1163</v>
      </c>
      <c r="B1167" s="30" t="s">
        <v>1730</v>
      </c>
      <c r="C1167" t="s">
        <v>1707</v>
      </c>
      <c r="D1167" t="s">
        <v>10253</v>
      </c>
      <c r="F1167">
        <v>313220</v>
      </c>
    </row>
    <row r="1168" spans="1:6" x14ac:dyDescent="0.3">
      <c r="A1168">
        <v>1164</v>
      </c>
      <c r="B1168" s="30" t="s">
        <v>1731</v>
      </c>
      <c r="C1168" t="s">
        <v>1647</v>
      </c>
      <c r="E1168" t="s">
        <v>10281</v>
      </c>
      <c r="F1168">
        <v>314110</v>
      </c>
    </row>
    <row r="1169" spans="1:6" x14ac:dyDescent="0.3">
      <c r="A1169">
        <v>1165</v>
      </c>
      <c r="B1169" s="30" t="s">
        <v>1731</v>
      </c>
      <c r="C1169" t="s">
        <v>1654</v>
      </c>
      <c r="E1169" t="s">
        <v>10281</v>
      </c>
      <c r="F1169">
        <v>314110</v>
      </c>
    </row>
    <row r="1170" spans="1:6" x14ac:dyDescent="0.3">
      <c r="A1170">
        <v>1166</v>
      </c>
      <c r="B1170" s="30" t="s">
        <v>1731</v>
      </c>
      <c r="C1170" t="s">
        <v>1732</v>
      </c>
      <c r="E1170" t="s">
        <v>10281</v>
      </c>
      <c r="F1170">
        <v>314110</v>
      </c>
    </row>
    <row r="1171" spans="1:6" x14ac:dyDescent="0.3">
      <c r="A1171">
        <v>1167</v>
      </c>
      <c r="B1171" s="30" t="s">
        <v>1731</v>
      </c>
      <c r="C1171" t="s">
        <v>1733</v>
      </c>
      <c r="E1171" t="s">
        <v>10281</v>
      </c>
      <c r="F1171">
        <v>314110</v>
      </c>
    </row>
    <row r="1172" spans="1:6" x14ac:dyDescent="0.3">
      <c r="A1172">
        <v>1168</v>
      </c>
      <c r="B1172" s="30" t="s">
        <v>1734</v>
      </c>
      <c r="C1172" t="s">
        <v>1735</v>
      </c>
      <c r="D1172" t="s">
        <v>10253</v>
      </c>
      <c r="E1172" t="s">
        <v>10280</v>
      </c>
      <c r="F1172">
        <v>313310</v>
      </c>
    </row>
    <row r="1173" spans="1:6" x14ac:dyDescent="0.3">
      <c r="A1173">
        <v>1169</v>
      </c>
      <c r="B1173" s="30" t="s">
        <v>1734</v>
      </c>
      <c r="C1173" t="s">
        <v>1736</v>
      </c>
    </row>
    <row r="1174" spans="1:6" x14ac:dyDescent="0.3">
      <c r="A1174">
        <v>1170</v>
      </c>
      <c r="B1174" s="30" t="s">
        <v>1734</v>
      </c>
      <c r="C1174" t="s">
        <v>1679</v>
      </c>
      <c r="D1174" t="s">
        <v>10253</v>
      </c>
      <c r="E1174" t="s">
        <v>10279</v>
      </c>
      <c r="F1174">
        <v>313210</v>
      </c>
    </row>
    <row r="1175" spans="1:6" x14ac:dyDescent="0.3">
      <c r="A1175">
        <v>1171</v>
      </c>
      <c r="B1175" s="30" t="s">
        <v>1737</v>
      </c>
      <c r="C1175" t="s">
        <v>1738</v>
      </c>
      <c r="D1175" t="s">
        <v>10253</v>
      </c>
      <c r="E1175" t="s">
        <v>10280</v>
      </c>
      <c r="F1175">
        <v>313310</v>
      </c>
    </row>
    <row r="1176" spans="1:6" x14ac:dyDescent="0.3">
      <c r="A1176">
        <v>1172</v>
      </c>
      <c r="B1176" s="30" t="s">
        <v>1737</v>
      </c>
      <c r="C1176" t="s">
        <v>1739</v>
      </c>
      <c r="D1176" t="s">
        <v>10253</v>
      </c>
      <c r="E1176" t="s">
        <v>10280</v>
      </c>
      <c r="F1176">
        <v>313310</v>
      </c>
    </row>
    <row r="1177" spans="1:6" x14ac:dyDescent="0.3">
      <c r="A1177">
        <v>1173</v>
      </c>
      <c r="B1177" s="30" t="s">
        <v>1737</v>
      </c>
      <c r="C1177" t="s">
        <v>1740</v>
      </c>
      <c r="D1177" t="s">
        <v>10253</v>
      </c>
      <c r="E1177" t="s">
        <v>10280</v>
      </c>
      <c r="F1177">
        <v>313310</v>
      </c>
    </row>
    <row r="1178" spans="1:6" x14ac:dyDescent="0.3">
      <c r="A1178">
        <v>1174</v>
      </c>
      <c r="B1178" s="30" t="s">
        <v>1737</v>
      </c>
      <c r="C1178" t="s">
        <v>1741</v>
      </c>
      <c r="D1178" t="s">
        <v>10253</v>
      </c>
      <c r="E1178" t="s">
        <v>10280</v>
      </c>
      <c r="F1178">
        <v>313310</v>
      </c>
    </row>
    <row r="1179" spans="1:6" x14ac:dyDescent="0.3">
      <c r="A1179">
        <v>1175</v>
      </c>
      <c r="B1179" s="30" t="s">
        <v>1742</v>
      </c>
      <c r="C1179" t="s">
        <v>1743</v>
      </c>
      <c r="D1179" t="s">
        <v>10253</v>
      </c>
      <c r="E1179" t="s">
        <v>10280</v>
      </c>
      <c r="F1179">
        <v>323113</v>
      </c>
    </row>
    <row r="1180" spans="1:6" x14ac:dyDescent="0.3">
      <c r="A1180">
        <v>1176</v>
      </c>
      <c r="B1180" s="30" t="s">
        <v>1742</v>
      </c>
      <c r="C1180" t="s">
        <v>1744</v>
      </c>
      <c r="D1180" t="s">
        <v>10253</v>
      </c>
      <c r="E1180" t="s">
        <v>10280</v>
      </c>
      <c r="F1180">
        <v>323113</v>
      </c>
    </row>
    <row r="1181" spans="1:6" x14ac:dyDescent="0.3">
      <c r="A1181">
        <v>1177</v>
      </c>
      <c r="B1181" s="30" t="s">
        <v>1745</v>
      </c>
      <c r="C1181" t="s">
        <v>1746</v>
      </c>
      <c r="D1181" t="s">
        <v>10253</v>
      </c>
      <c r="E1181" t="s">
        <v>10280</v>
      </c>
      <c r="F1181">
        <v>333249</v>
      </c>
    </row>
    <row r="1182" spans="1:6" x14ac:dyDescent="0.3">
      <c r="A1182">
        <v>1178</v>
      </c>
      <c r="B1182" s="30" t="s">
        <v>1747</v>
      </c>
      <c r="C1182" t="s">
        <v>1748</v>
      </c>
      <c r="D1182" t="s">
        <v>10253</v>
      </c>
      <c r="E1182" t="s">
        <v>10280</v>
      </c>
      <c r="F1182">
        <v>333249</v>
      </c>
    </row>
    <row r="1183" spans="1:6" x14ac:dyDescent="0.3">
      <c r="A1183">
        <v>1179</v>
      </c>
      <c r="B1183" s="30" t="s">
        <v>1749</v>
      </c>
      <c r="C1183" t="s">
        <v>1750</v>
      </c>
      <c r="D1183" t="s">
        <v>10253</v>
      </c>
      <c r="E1183" t="s">
        <v>10280</v>
      </c>
      <c r="F1183">
        <v>314910</v>
      </c>
    </row>
    <row r="1184" spans="1:6" x14ac:dyDescent="0.3">
      <c r="A1184">
        <v>1180</v>
      </c>
      <c r="B1184" s="30" t="s">
        <v>1749</v>
      </c>
      <c r="C1184" t="s">
        <v>1751</v>
      </c>
      <c r="D1184" t="s">
        <v>10253</v>
      </c>
      <c r="E1184" t="s">
        <v>10280</v>
      </c>
      <c r="F1184">
        <v>314910</v>
      </c>
    </row>
    <row r="1185" spans="1:6" x14ac:dyDescent="0.3">
      <c r="A1185">
        <v>1181</v>
      </c>
      <c r="B1185" s="30" t="s">
        <v>1749</v>
      </c>
      <c r="C1185" t="s">
        <v>1752</v>
      </c>
      <c r="D1185" t="s">
        <v>10253</v>
      </c>
      <c r="E1185" t="s">
        <v>10280</v>
      </c>
      <c r="F1185">
        <v>314910</v>
      </c>
    </row>
    <row r="1186" spans="1:6" x14ac:dyDescent="0.3">
      <c r="A1186">
        <v>1182</v>
      </c>
      <c r="B1186" s="30" t="s">
        <v>1749</v>
      </c>
      <c r="C1186" t="s">
        <v>1753</v>
      </c>
      <c r="D1186" t="s">
        <v>10253</v>
      </c>
      <c r="E1186" t="s">
        <v>10280</v>
      </c>
      <c r="F1186">
        <v>315280</v>
      </c>
    </row>
    <row r="1187" spans="1:6" x14ac:dyDescent="0.3">
      <c r="A1187">
        <v>1183</v>
      </c>
      <c r="B1187" s="30" t="s">
        <v>1749</v>
      </c>
      <c r="C1187" t="s">
        <v>1754</v>
      </c>
      <c r="D1187" t="s">
        <v>10253</v>
      </c>
      <c r="E1187" t="s">
        <v>10280</v>
      </c>
      <c r="F1187">
        <v>315280</v>
      </c>
    </row>
    <row r="1188" spans="1:6" x14ac:dyDescent="0.3">
      <c r="A1188">
        <v>1184</v>
      </c>
      <c r="B1188" s="30" t="s">
        <v>1749</v>
      </c>
      <c r="C1188" t="s">
        <v>1755</v>
      </c>
      <c r="D1188" t="s">
        <v>10253</v>
      </c>
      <c r="E1188" t="s">
        <v>10280</v>
      </c>
      <c r="F1188">
        <v>314120</v>
      </c>
    </row>
    <row r="1189" spans="1:6" x14ac:dyDescent="0.3">
      <c r="A1189">
        <v>1185</v>
      </c>
      <c r="B1189" s="30" t="s">
        <v>1749</v>
      </c>
      <c r="C1189" t="s">
        <v>1756</v>
      </c>
      <c r="D1189" t="s">
        <v>10253</v>
      </c>
      <c r="E1189" t="s">
        <v>10280</v>
      </c>
      <c r="F1189">
        <v>339930</v>
      </c>
    </row>
    <row r="1190" spans="1:6" x14ac:dyDescent="0.3">
      <c r="A1190">
        <v>1186</v>
      </c>
      <c r="B1190" s="30" t="s">
        <v>1749</v>
      </c>
      <c r="C1190" t="s">
        <v>1757</v>
      </c>
      <c r="D1190" t="s">
        <v>10253</v>
      </c>
      <c r="E1190" t="s">
        <v>10280</v>
      </c>
      <c r="F1190">
        <v>313310</v>
      </c>
    </row>
    <row r="1191" spans="1:6" x14ac:dyDescent="0.3">
      <c r="A1191">
        <v>1187</v>
      </c>
      <c r="B1191" s="30" t="s">
        <v>1749</v>
      </c>
      <c r="C1191" t="s">
        <v>1758</v>
      </c>
      <c r="D1191" t="s">
        <v>10253</v>
      </c>
      <c r="E1191" t="s">
        <v>10280</v>
      </c>
      <c r="F1191">
        <v>325220</v>
      </c>
    </row>
    <row r="1192" spans="1:6" x14ac:dyDescent="0.3">
      <c r="A1192">
        <v>1188</v>
      </c>
      <c r="B1192" s="30" t="s">
        <v>1749</v>
      </c>
      <c r="C1192" t="s">
        <v>1759</v>
      </c>
      <c r="D1192" t="s">
        <v>10253</v>
      </c>
      <c r="E1192" t="s">
        <v>10280</v>
      </c>
      <c r="F1192">
        <v>314120</v>
      </c>
    </row>
    <row r="1193" spans="1:6" x14ac:dyDescent="0.3">
      <c r="A1193">
        <v>1189</v>
      </c>
      <c r="B1193" s="30" t="s">
        <v>1749</v>
      </c>
      <c r="C1193" t="s">
        <v>1760</v>
      </c>
      <c r="D1193" t="s">
        <v>10253</v>
      </c>
      <c r="E1193" t="s">
        <v>10280</v>
      </c>
      <c r="F1193">
        <v>315280</v>
      </c>
    </row>
    <row r="1194" spans="1:6" x14ac:dyDescent="0.3">
      <c r="A1194">
        <v>1190</v>
      </c>
      <c r="B1194" s="30" t="s">
        <v>1749</v>
      </c>
      <c r="C1194" t="s">
        <v>1761</v>
      </c>
      <c r="D1194" t="s">
        <v>10253</v>
      </c>
      <c r="E1194" t="s">
        <v>10280</v>
      </c>
      <c r="F1194">
        <v>314120</v>
      </c>
    </row>
    <row r="1195" spans="1:6" x14ac:dyDescent="0.3">
      <c r="A1195">
        <v>1191</v>
      </c>
      <c r="B1195" s="30" t="s">
        <v>1749</v>
      </c>
      <c r="C1195" t="s">
        <v>1762</v>
      </c>
      <c r="D1195" t="s">
        <v>10253</v>
      </c>
      <c r="E1195" t="s">
        <v>10280</v>
      </c>
      <c r="F1195">
        <v>339999</v>
      </c>
    </row>
    <row r="1196" spans="1:6" x14ac:dyDescent="0.3">
      <c r="A1196">
        <v>1192</v>
      </c>
      <c r="B1196" s="30" t="s">
        <v>1749</v>
      </c>
      <c r="C1196" t="s">
        <v>1650</v>
      </c>
      <c r="D1196" t="s">
        <v>10253</v>
      </c>
      <c r="E1196" t="s">
        <v>10280</v>
      </c>
      <c r="F1196">
        <v>315990</v>
      </c>
    </row>
    <row r="1197" spans="1:6" x14ac:dyDescent="0.3">
      <c r="A1197">
        <v>1193</v>
      </c>
      <c r="B1197" s="30" t="s">
        <v>1749</v>
      </c>
      <c r="C1197" t="s">
        <v>1763</v>
      </c>
      <c r="D1197" t="s">
        <v>10253</v>
      </c>
      <c r="E1197" t="s">
        <v>10280</v>
      </c>
      <c r="F1197">
        <v>315240</v>
      </c>
    </row>
    <row r="1198" spans="1:6" x14ac:dyDescent="0.3">
      <c r="A1198">
        <v>1194</v>
      </c>
      <c r="B1198" s="30" t="s">
        <v>1749</v>
      </c>
      <c r="C1198" t="s">
        <v>1764</v>
      </c>
      <c r="D1198" t="s">
        <v>10253</v>
      </c>
      <c r="E1198" t="s">
        <v>10280</v>
      </c>
      <c r="F1198">
        <v>315990</v>
      </c>
    </row>
    <row r="1199" spans="1:6" x14ac:dyDescent="0.3">
      <c r="A1199">
        <v>1195</v>
      </c>
      <c r="B1199" s="30" t="s">
        <v>1749</v>
      </c>
      <c r="C1199" t="s">
        <v>1765</v>
      </c>
      <c r="D1199" t="s">
        <v>10253</v>
      </c>
      <c r="E1199" t="s">
        <v>10280</v>
      </c>
      <c r="F1199">
        <v>314120</v>
      </c>
    </row>
    <row r="1200" spans="1:6" x14ac:dyDescent="0.3">
      <c r="A1200">
        <v>1196</v>
      </c>
      <c r="B1200" s="30" t="s">
        <v>1749</v>
      </c>
      <c r="C1200" t="s">
        <v>1766</v>
      </c>
      <c r="D1200" t="s">
        <v>10253</v>
      </c>
      <c r="E1200" t="s">
        <v>10280</v>
      </c>
      <c r="F1200">
        <v>314120</v>
      </c>
    </row>
    <row r="1201" spans="1:6" x14ac:dyDescent="0.3">
      <c r="A1201">
        <v>1197</v>
      </c>
      <c r="B1201" s="30" t="s">
        <v>1749</v>
      </c>
      <c r="C1201" t="s">
        <v>1767</v>
      </c>
      <c r="D1201" t="s">
        <v>10253</v>
      </c>
      <c r="E1201" t="s">
        <v>10280</v>
      </c>
      <c r="F1201">
        <v>314910</v>
      </c>
    </row>
    <row r="1202" spans="1:6" x14ac:dyDescent="0.3">
      <c r="A1202">
        <v>1198</v>
      </c>
      <c r="B1202" s="30" t="s">
        <v>1749</v>
      </c>
      <c r="C1202" t="s">
        <v>1768</v>
      </c>
      <c r="D1202" t="s">
        <v>10253</v>
      </c>
      <c r="E1202" t="s">
        <v>10280</v>
      </c>
      <c r="F1202">
        <v>315220</v>
      </c>
    </row>
    <row r="1203" spans="1:6" x14ac:dyDescent="0.3">
      <c r="A1203">
        <v>1199</v>
      </c>
      <c r="B1203" s="30" t="s">
        <v>1749</v>
      </c>
      <c r="C1203" t="s">
        <v>1769</v>
      </c>
      <c r="D1203" t="s">
        <v>10253</v>
      </c>
      <c r="E1203" t="s">
        <v>10280</v>
      </c>
      <c r="F1203">
        <v>339950</v>
      </c>
    </row>
    <row r="1204" spans="1:6" x14ac:dyDescent="0.3">
      <c r="A1204">
        <v>1200</v>
      </c>
      <c r="B1204" s="30" t="s">
        <v>1749</v>
      </c>
      <c r="C1204" t="s">
        <v>1770</v>
      </c>
      <c r="D1204" t="s">
        <v>10253</v>
      </c>
      <c r="E1204" t="s">
        <v>10280</v>
      </c>
      <c r="F1204">
        <v>315990</v>
      </c>
    </row>
    <row r="1205" spans="1:6" x14ac:dyDescent="0.3">
      <c r="A1205">
        <v>1201</v>
      </c>
      <c r="B1205" s="30" t="s">
        <v>1749</v>
      </c>
      <c r="C1205" t="s">
        <v>1771</v>
      </c>
      <c r="D1205" t="s">
        <v>10253</v>
      </c>
      <c r="E1205" t="s">
        <v>10280</v>
      </c>
      <c r="F1205">
        <v>314999</v>
      </c>
    </row>
    <row r="1206" spans="1:6" x14ac:dyDescent="0.3">
      <c r="A1206">
        <v>1202</v>
      </c>
      <c r="B1206" s="30" t="s">
        <v>1749</v>
      </c>
      <c r="C1206" t="s">
        <v>1772</v>
      </c>
      <c r="D1206" t="s">
        <v>10253</v>
      </c>
      <c r="E1206" t="s">
        <v>10280</v>
      </c>
      <c r="F1206">
        <v>339930</v>
      </c>
    </row>
    <row r="1207" spans="1:6" x14ac:dyDescent="0.3">
      <c r="A1207">
        <v>1203</v>
      </c>
      <c r="B1207" s="30" t="s">
        <v>1749</v>
      </c>
      <c r="C1207" t="s">
        <v>1773</v>
      </c>
      <c r="D1207" t="s">
        <v>10253</v>
      </c>
      <c r="E1207" t="s">
        <v>10280</v>
      </c>
      <c r="F1207">
        <v>339999</v>
      </c>
    </row>
    <row r="1208" spans="1:6" x14ac:dyDescent="0.3">
      <c r="A1208">
        <v>1204</v>
      </c>
      <c r="B1208" s="30" t="s">
        <v>1749</v>
      </c>
      <c r="C1208" t="s">
        <v>1774</v>
      </c>
      <c r="D1208" t="s">
        <v>10253</v>
      </c>
      <c r="E1208" t="s">
        <v>10280</v>
      </c>
      <c r="F1208">
        <v>337920</v>
      </c>
    </row>
    <row r="1209" spans="1:6" x14ac:dyDescent="0.3">
      <c r="A1209">
        <v>1205</v>
      </c>
      <c r="B1209" s="30" t="s">
        <v>1749</v>
      </c>
      <c r="C1209" t="s">
        <v>1775</v>
      </c>
      <c r="D1209" t="s">
        <v>10253</v>
      </c>
      <c r="F1209">
        <v>314910</v>
      </c>
    </row>
    <row r="1210" spans="1:6" x14ac:dyDescent="0.3">
      <c r="A1210">
        <v>1206</v>
      </c>
      <c r="B1210" s="30" t="s">
        <v>1749</v>
      </c>
      <c r="C1210" t="s">
        <v>1776</v>
      </c>
      <c r="D1210" t="s">
        <v>10253</v>
      </c>
      <c r="F1210">
        <v>337910</v>
      </c>
    </row>
    <row r="1211" spans="1:6" x14ac:dyDescent="0.3">
      <c r="A1211">
        <v>1207</v>
      </c>
      <c r="B1211" s="30" t="s">
        <v>1749</v>
      </c>
      <c r="C1211" t="s">
        <v>1777</v>
      </c>
      <c r="D1211" t="s">
        <v>10253</v>
      </c>
      <c r="F1211">
        <v>315280</v>
      </c>
    </row>
    <row r="1212" spans="1:6" x14ac:dyDescent="0.3">
      <c r="A1212">
        <v>1208</v>
      </c>
      <c r="B1212" s="30" t="s">
        <v>1749</v>
      </c>
      <c r="C1212" t="s">
        <v>1778</v>
      </c>
      <c r="D1212" t="s">
        <v>10253</v>
      </c>
      <c r="F1212">
        <v>315280</v>
      </c>
    </row>
    <row r="1213" spans="1:6" x14ac:dyDescent="0.3">
      <c r="A1213">
        <v>1209</v>
      </c>
      <c r="B1213" s="30" t="s">
        <v>1749</v>
      </c>
      <c r="C1213" t="s">
        <v>1779</v>
      </c>
      <c r="D1213" t="s">
        <v>10253</v>
      </c>
      <c r="F1213">
        <v>315210</v>
      </c>
    </row>
    <row r="1214" spans="1:6" x14ac:dyDescent="0.3">
      <c r="A1214">
        <v>1210</v>
      </c>
      <c r="B1214" s="30" t="s">
        <v>1749</v>
      </c>
      <c r="C1214" t="s">
        <v>1780</v>
      </c>
      <c r="D1214" t="s">
        <v>10253</v>
      </c>
      <c r="F1214">
        <v>315280</v>
      </c>
    </row>
    <row r="1215" spans="1:6" x14ac:dyDescent="0.3">
      <c r="A1215">
        <v>1211</v>
      </c>
      <c r="B1215" s="30" t="s">
        <v>1749</v>
      </c>
      <c r="C1215" t="s">
        <v>1781</v>
      </c>
      <c r="D1215" t="s">
        <v>10253</v>
      </c>
      <c r="F1215">
        <v>339930</v>
      </c>
    </row>
    <row r="1216" spans="1:6" x14ac:dyDescent="0.3">
      <c r="A1216">
        <v>1212</v>
      </c>
      <c r="B1216" s="30" t="s">
        <v>1749</v>
      </c>
      <c r="C1216" t="s">
        <v>1782</v>
      </c>
      <c r="D1216" t="s">
        <v>10253</v>
      </c>
      <c r="F1216">
        <v>313310</v>
      </c>
    </row>
    <row r="1217" spans="1:6" x14ac:dyDescent="0.3">
      <c r="A1217">
        <v>1213</v>
      </c>
      <c r="B1217" s="30" t="s">
        <v>1749</v>
      </c>
      <c r="C1217" t="s">
        <v>1783</v>
      </c>
      <c r="D1217" t="s">
        <v>10253</v>
      </c>
      <c r="F1217">
        <v>325220</v>
      </c>
    </row>
    <row r="1218" spans="1:6" x14ac:dyDescent="0.3">
      <c r="A1218">
        <v>1214</v>
      </c>
      <c r="B1218" s="30" t="s">
        <v>1749</v>
      </c>
      <c r="C1218" t="s">
        <v>1784</v>
      </c>
      <c r="D1218" t="s">
        <v>10253</v>
      </c>
      <c r="F1218">
        <v>314120</v>
      </c>
    </row>
    <row r="1219" spans="1:6" x14ac:dyDescent="0.3">
      <c r="A1219">
        <v>1215</v>
      </c>
      <c r="B1219" s="30" t="s">
        <v>1749</v>
      </c>
      <c r="C1219" t="s">
        <v>1785</v>
      </c>
      <c r="D1219" t="s">
        <v>10253</v>
      </c>
      <c r="F1219">
        <v>315280</v>
      </c>
    </row>
    <row r="1220" spans="1:6" x14ac:dyDescent="0.3">
      <c r="A1220">
        <v>1216</v>
      </c>
      <c r="B1220" s="30" t="s">
        <v>1749</v>
      </c>
      <c r="C1220" t="s">
        <v>1786</v>
      </c>
      <c r="D1220" t="s">
        <v>10253</v>
      </c>
      <c r="F1220">
        <v>316110</v>
      </c>
    </row>
    <row r="1221" spans="1:6" x14ac:dyDescent="0.3">
      <c r="A1221">
        <v>1217</v>
      </c>
      <c r="B1221" s="30" t="s">
        <v>1749</v>
      </c>
      <c r="C1221" t="s">
        <v>1787</v>
      </c>
      <c r="F1221">
        <v>315280</v>
      </c>
    </row>
    <row r="1222" spans="1:6" x14ac:dyDescent="0.3">
      <c r="A1222">
        <v>1218</v>
      </c>
      <c r="B1222" s="30" t="s">
        <v>1749</v>
      </c>
      <c r="C1222" t="s">
        <v>1788</v>
      </c>
      <c r="F1222">
        <v>315280</v>
      </c>
    </row>
    <row r="1223" spans="1:6" x14ac:dyDescent="0.3">
      <c r="A1223">
        <v>1219</v>
      </c>
      <c r="B1223" s="30" t="s">
        <v>1749</v>
      </c>
      <c r="C1223" t="s">
        <v>1789</v>
      </c>
      <c r="D1223" t="s">
        <v>10253</v>
      </c>
      <c r="F1223">
        <v>314120</v>
      </c>
    </row>
    <row r="1224" spans="1:6" x14ac:dyDescent="0.3">
      <c r="A1224">
        <v>1220</v>
      </c>
      <c r="B1224" s="30" t="s">
        <v>1749</v>
      </c>
      <c r="C1224" t="s">
        <v>1790</v>
      </c>
      <c r="F1224">
        <v>315280</v>
      </c>
    </row>
    <row r="1225" spans="1:6" x14ac:dyDescent="0.3">
      <c r="A1225">
        <v>1221</v>
      </c>
      <c r="B1225" s="30" t="s">
        <v>1749</v>
      </c>
      <c r="C1225" t="s">
        <v>1791</v>
      </c>
      <c r="D1225" t="s">
        <v>10253</v>
      </c>
      <c r="F1225">
        <v>315190</v>
      </c>
    </row>
    <row r="1226" spans="1:6" x14ac:dyDescent="0.3">
      <c r="A1226">
        <v>1222</v>
      </c>
      <c r="B1226" s="30" t="s">
        <v>1749</v>
      </c>
      <c r="C1226" t="s">
        <v>1792</v>
      </c>
      <c r="D1226" t="s">
        <v>10253</v>
      </c>
      <c r="F1226">
        <v>315190</v>
      </c>
    </row>
    <row r="1227" spans="1:6" x14ac:dyDescent="0.3">
      <c r="A1227">
        <v>1223</v>
      </c>
      <c r="B1227" s="30" t="s">
        <v>1749</v>
      </c>
      <c r="C1227" t="s">
        <v>1793</v>
      </c>
      <c r="D1227" t="s">
        <v>10253</v>
      </c>
      <c r="F1227">
        <v>313310</v>
      </c>
    </row>
    <row r="1228" spans="1:6" x14ac:dyDescent="0.3">
      <c r="A1228">
        <v>1224</v>
      </c>
      <c r="B1228" s="30" t="s">
        <v>1749</v>
      </c>
      <c r="C1228" t="s">
        <v>1794</v>
      </c>
      <c r="D1228" t="s">
        <v>10253</v>
      </c>
      <c r="F1228">
        <v>339999</v>
      </c>
    </row>
    <row r="1229" spans="1:6" x14ac:dyDescent="0.3">
      <c r="A1229">
        <v>1225</v>
      </c>
      <c r="B1229" s="30" t="s">
        <v>1749</v>
      </c>
      <c r="C1229" t="s">
        <v>1795</v>
      </c>
      <c r="D1229" t="s">
        <v>10253</v>
      </c>
      <c r="F1229">
        <v>315990</v>
      </c>
    </row>
    <row r="1230" spans="1:6" x14ac:dyDescent="0.3">
      <c r="A1230">
        <v>1226</v>
      </c>
      <c r="B1230" s="30" t="s">
        <v>1749</v>
      </c>
      <c r="C1230" t="s">
        <v>1693</v>
      </c>
      <c r="D1230" t="s">
        <v>10253</v>
      </c>
      <c r="F1230">
        <v>315190</v>
      </c>
    </row>
    <row r="1231" spans="1:6" x14ac:dyDescent="0.3">
      <c r="A1231">
        <v>1227</v>
      </c>
      <c r="B1231" s="30" t="s">
        <v>1749</v>
      </c>
      <c r="C1231" t="s">
        <v>1796</v>
      </c>
      <c r="D1231" t="s">
        <v>10253</v>
      </c>
      <c r="F1231">
        <v>314120</v>
      </c>
    </row>
    <row r="1232" spans="1:6" x14ac:dyDescent="0.3">
      <c r="A1232">
        <v>1228</v>
      </c>
      <c r="B1232" s="30" t="s">
        <v>1749</v>
      </c>
      <c r="C1232" t="s">
        <v>1797</v>
      </c>
      <c r="D1232" t="s">
        <v>10253</v>
      </c>
      <c r="F1232">
        <v>315240</v>
      </c>
    </row>
    <row r="1233" spans="1:6" x14ac:dyDescent="0.3">
      <c r="A1233">
        <v>1229</v>
      </c>
      <c r="B1233" s="30" t="s">
        <v>1749</v>
      </c>
      <c r="C1233" t="s">
        <v>1798</v>
      </c>
      <c r="D1233" t="s">
        <v>10253</v>
      </c>
      <c r="F1233">
        <v>313310</v>
      </c>
    </row>
    <row r="1234" spans="1:6" x14ac:dyDescent="0.3">
      <c r="A1234">
        <v>1230</v>
      </c>
      <c r="B1234" s="30" t="s">
        <v>1749</v>
      </c>
      <c r="C1234" t="s">
        <v>1799</v>
      </c>
      <c r="D1234" t="s">
        <v>10253</v>
      </c>
      <c r="F1234">
        <v>313310</v>
      </c>
    </row>
    <row r="1235" spans="1:6" x14ac:dyDescent="0.3">
      <c r="A1235">
        <v>1231</v>
      </c>
      <c r="B1235" s="30" t="s">
        <v>1749</v>
      </c>
      <c r="C1235" t="s">
        <v>1800</v>
      </c>
      <c r="D1235" t="s">
        <v>10253</v>
      </c>
      <c r="F1235">
        <v>313310</v>
      </c>
    </row>
    <row r="1236" spans="1:6" x14ac:dyDescent="0.3">
      <c r="A1236">
        <v>1232</v>
      </c>
      <c r="B1236" s="30" t="s">
        <v>1749</v>
      </c>
      <c r="C1236" t="s">
        <v>1801</v>
      </c>
      <c r="D1236" t="s">
        <v>10253</v>
      </c>
      <c r="F1236">
        <v>314999</v>
      </c>
    </row>
    <row r="1237" spans="1:6" x14ac:dyDescent="0.3">
      <c r="A1237">
        <v>1233</v>
      </c>
      <c r="B1237" s="30" t="s">
        <v>1749</v>
      </c>
      <c r="C1237" t="s">
        <v>1802</v>
      </c>
      <c r="D1237" t="s">
        <v>10253</v>
      </c>
      <c r="F1237">
        <v>314120</v>
      </c>
    </row>
    <row r="1238" spans="1:6" x14ac:dyDescent="0.3">
      <c r="A1238">
        <v>1234</v>
      </c>
      <c r="B1238" s="30" t="s">
        <v>1749</v>
      </c>
      <c r="C1238" t="s">
        <v>1803</v>
      </c>
      <c r="D1238" t="s">
        <v>10253</v>
      </c>
      <c r="F1238">
        <v>313310</v>
      </c>
    </row>
    <row r="1239" spans="1:6" x14ac:dyDescent="0.3">
      <c r="A1239">
        <v>1235</v>
      </c>
      <c r="B1239" s="30" t="s">
        <v>1749</v>
      </c>
      <c r="C1239" t="s">
        <v>1804</v>
      </c>
      <c r="D1239" t="s">
        <v>10253</v>
      </c>
      <c r="F1239">
        <v>313310</v>
      </c>
    </row>
    <row r="1240" spans="1:6" x14ac:dyDescent="0.3">
      <c r="A1240">
        <v>1236</v>
      </c>
      <c r="B1240" s="30" t="s">
        <v>1749</v>
      </c>
      <c r="C1240" t="s">
        <v>1805</v>
      </c>
      <c r="D1240" t="s">
        <v>10253</v>
      </c>
      <c r="F1240">
        <v>314910</v>
      </c>
    </row>
    <row r="1241" spans="1:6" x14ac:dyDescent="0.3">
      <c r="A1241">
        <v>1237</v>
      </c>
      <c r="B1241" s="30" t="s">
        <v>1749</v>
      </c>
      <c r="C1241" t="s">
        <v>1806</v>
      </c>
      <c r="D1241" t="s">
        <v>10253</v>
      </c>
      <c r="F1241">
        <v>315220</v>
      </c>
    </row>
    <row r="1242" spans="1:6" x14ac:dyDescent="0.3">
      <c r="A1242">
        <v>1238</v>
      </c>
      <c r="B1242" s="30" t="s">
        <v>1749</v>
      </c>
      <c r="C1242" t="s">
        <v>1807</v>
      </c>
      <c r="D1242" t="s">
        <v>10253</v>
      </c>
      <c r="F1242">
        <v>315990</v>
      </c>
    </row>
    <row r="1243" spans="1:6" x14ac:dyDescent="0.3">
      <c r="A1243">
        <v>1239</v>
      </c>
      <c r="B1243" s="30" t="s">
        <v>1749</v>
      </c>
      <c r="C1243" t="s">
        <v>1808</v>
      </c>
      <c r="D1243" t="s">
        <v>10253</v>
      </c>
      <c r="F1243">
        <v>314999</v>
      </c>
    </row>
    <row r="1244" spans="1:6" x14ac:dyDescent="0.3">
      <c r="A1244">
        <v>1240</v>
      </c>
      <c r="B1244" s="30" t="s">
        <v>1749</v>
      </c>
      <c r="C1244" t="s">
        <v>1809</v>
      </c>
      <c r="D1244" t="s">
        <v>10253</v>
      </c>
      <c r="F1244">
        <v>339930</v>
      </c>
    </row>
    <row r="1245" spans="1:6" x14ac:dyDescent="0.3">
      <c r="A1245">
        <v>1241</v>
      </c>
      <c r="B1245" s="30" t="s">
        <v>1749</v>
      </c>
      <c r="C1245" t="s">
        <v>1810</v>
      </c>
      <c r="D1245" t="s">
        <v>10253</v>
      </c>
      <c r="F1245">
        <v>313310</v>
      </c>
    </row>
    <row r="1246" spans="1:6" x14ac:dyDescent="0.3">
      <c r="A1246">
        <v>1242</v>
      </c>
      <c r="B1246" s="30" t="s">
        <v>1749</v>
      </c>
      <c r="C1246" t="s">
        <v>1811</v>
      </c>
      <c r="D1246" t="s">
        <v>10253</v>
      </c>
      <c r="F1246">
        <v>339999</v>
      </c>
    </row>
    <row r="1247" spans="1:6" x14ac:dyDescent="0.3">
      <c r="A1247">
        <v>1243</v>
      </c>
      <c r="B1247" s="30" t="s">
        <v>1749</v>
      </c>
      <c r="C1247" t="s">
        <v>1812</v>
      </c>
      <c r="D1247" t="s">
        <v>10253</v>
      </c>
      <c r="F1247">
        <v>337920</v>
      </c>
    </row>
    <row r="1248" spans="1:6" x14ac:dyDescent="0.3">
      <c r="A1248">
        <v>1244</v>
      </c>
      <c r="B1248" s="30" t="s">
        <v>1749</v>
      </c>
      <c r="C1248" t="s">
        <v>1813</v>
      </c>
      <c r="D1248" t="s">
        <v>10253</v>
      </c>
      <c r="E1248" t="s">
        <v>10280</v>
      </c>
      <c r="F1248">
        <v>314910</v>
      </c>
    </row>
    <row r="1249" spans="1:6" x14ac:dyDescent="0.3">
      <c r="A1249">
        <v>1245</v>
      </c>
      <c r="B1249" s="30" t="s">
        <v>1749</v>
      </c>
      <c r="C1249" t="s">
        <v>1814</v>
      </c>
    </row>
    <row r="1250" spans="1:6" x14ac:dyDescent="0.3">
      <c r="A1250">
        <v>1246</v>
      </c>
      <c r="B1250" s="30" t="s">
        <v>1749</v>
      </c>
      <c r="C1250" t="s">
        <v>1815</v>
      </c>
      <c r="D1250" t="s">
        <v>10253</v>
      </c>
      <c r="E1250" t="s">
        <v>10280</v>
      </c>
      <c r="F1250">
        <v>314120</v>
      </c>
    </row>
    <row r="1251" spans="1:6" x14ac:dyDescent="0.3">
      <c r="A1251">
        <v>1247</v>
      </c>
      <c r="B1251" s="30" t="s">
        <v>1749</v>
      </c>
      <c r="C1251" t="s">
        <v>1816</v>
      </c>
      <c r="D1251" t="s">
        <v>10253</v>
      </c>
      <c r="E1251" t="s">
        <v>10280</v>
      </c>
      <c r="F1251">
        <v>339930</v>
      </c>
    </row>
    <row r="1252" spans="1:6" x14ac:dyDescent="0.3">
      <c r="A1252">
        <v>1248</v>
      </c>
      <c r="B1252" s="30" t="s">
        <v>1749</v>
      </c>
      <c r="C1252" t="s">
        <v>1817</v>
      </c>
    </row>
    <row r="1253" spans="1:6" x14ac:dyDescent="0.3">
      <c r="A1253">
        <v>1249</v>
      </c>
      <c r="B1253" s="30" t="s">
        <v>1749</v>
      </c>
      <c r="C1253" t="s">
        <v>1818</v>
      </c>
      <c r="D1253" t="s">
        <v>10253</v>
      </c>
      <c r="E1253" t="s">
        <v>10280</v>
      </c>
      <c r="F1253">
        <v>314120</v>
      </c>
    </row>
    <row r="1254" spans="1:6" x14ac:dyDescent="0.3">
      <c r="A1254">
        <v>1250</v>
      </c>
      <c r="B1254" s="30" t="s">
        <v>1749</v>
      </c>
      <c r="C1254" t="s">
        <v>1819</v>
      </c>
      <c r="D1254" t="s">
        <v>10253</v>
      </c>
      <c r="E1254" t="s">
        <v>10280</v>
      </c>
      <c r="F1254">
        <v>315990</v>
      </c>
    </row>
    <row r="1255" spans="1:6" x14ac:dyDescent="0.3">
      <c r="A1255">
        <v>1251</v>
      </c>
      <c r="B1255" s="30" t="s">
        <v>1749</v>
      </c>
      <c r="C1255" t="s">
        <v>1820</v>
      </c>
      <c r="D1255" t="s">
        <v>10253</v>
      </c>
      <c r="E1255" t="s">
        <v>10280</v>
      </c>
      <c r="F1255">
        <v>315990</v>
      </c>
    </row>
    <row r="1256" spans="1:6" x14ac:dyDescent="0.3">
      <c r="A1256">
        <v>1252</v>
      </c>
      <c r="B1256" s="30" t="s">
        <v>1749</v>
      </c>
      <c r="C1256" t="s">
        <v>1821</v>
      </c>
      <c r="D1256" t="s">
        <v>10253</v>
      </c>
      <c r="E1256" t="s">
        <v>10280</v>
      </c>
      <c r="F1256">
        <v>314120</v>
      </c>
    </row>
    <row r="1257" spans="1:6" x14ac:dyDescent="0.3">
      <c r="A1257">
        <v>1253</v>
      </c>
      <c r="B1257" s="30" t="s">
        <v>1749</v>
      </c>
      <c r="C1257" t="s">
        <v>1822</v>
      </c>
      <c r="D1257" t="s">
        <v>10253</v>
      </c>
      <c r="E1257" t="s">
        <v>10280</v>
      </c>
      <c r="F1257">
        <v>314120</v>
      </c>
    </row>
    <row r="1258" spans="1:6" x14ac:dyDescent="0.3">
      <c r="A1258">
        <v>1254</v>
      </c>
      <c r="B1258" s="30" t="s">
        <v>1749</v>
      </c>
      <c r="C1258" t="s">
        <v>1823</v>
      </c>
    </row>
    <row r="1259" spans="1:6" x14ac:dyDescent="0.3">
      <c r="A1259">
        <v>1255</v>
      </c>
      <c r="B1259" s="30" t="s">
        <v>1749</v>
      </c>
      <c r="C1259" t="s">
        <v>1824</v>
      </c>
      <c r="D1259" t="s">
        <v>10253</v>
      </c>
      <c r="E1259" t="s">
        <v>10280</v>
      </c>
      <c r="F1259">
        <v>314999</v>
      </c>
    </row>
    <row r="1260" spans="1:6" x14ac:dyDescent="0.3">
      <c r="A1260">
        <v>1256</v>
      </c>
      <c r="B1260" s="30" t="s">
        <v>1749</v>
      </c>
      <c r="C1260" t="s">
        <v>1825</v>
      </c>
      <c r="D1260" t="s">
        <v>10253</v>
      </c>
      <c r="E1260" t="s">
        <v>10280</v>
      </c>
      <c r="F1260">
        <v>339930</v>
      </c>
    </row>
    <row r="1261" spans="1:6" x14ac:dyDescent="0.3">
      <c r="A1261">
        <v>1257</v>
      </c>
      <c r="B1261" s="30" t="s">
        <v>1749</v>
      </c>
      <c r="C1261" t="s">
        <v>1826</v>
      </c>
      <c r="D1261" t="s">
        <v>10253</v>
      </c>
      <c r="E1261" t="s">
        <v>10280</v>
      </c>
      <c r="F1261">
        <v>337920</v>
      </c>
    </row>
    <row r="1262" spans="1:6" x14ac:dyDescent="0.3">
      <c r="A1262">
        <v>1258</v>
      </c>
      <c r="B1262" s="30" t="s">
        <v>1749</v>
      </c>
      <c r="C1262" t="s">
        <v>1827</v>
      </c>
      <c r="D1262" t="s">
        <v>10253</v>
      </c>
      <c r="E1262" t="s">
        <v>10280</v>
      </c>
      <c r="F1262">
        <v>313310</v>
      </c>
    </row>
    <row r="1263" spans="1:6" x14ac:dyDescent="0.3">
      <c r="A1263">
        <v>1259</v>
      </c>
      <c r="B1263" s="30" t="s">
        <v>1749</v>
      </c>
      <c r="C1263" t="s">
        <v>1828</v>
      </c>
      <c r="D1263" t="s">
        <v>10253</v>
      </c>
      <c r="E1263" t="s">
        <v>10280</v>
      </c>
      <c r="F1263">
        <v>339999</v>
      </c>
    </row>
    <row r="1264" spans="1:6" x14ac:dyDescent="0.3">
      <c r="A1264">
        <v>1260</v>
      </c>
      <c r="B1264" s="30" t="s">
        <v>1749</v>
      </c>
      <c r="C1264" t="s">
        <v>1829</v>
      </c>
      <c r="D1264" t="s">
        <v>10253</v>
      </c>
      <c r="E1264" t="s">
        <v>10280</v>
      </c>
      <c r="F1264">
        <v>315210</v>
      </c>
    </row>
    <row r="1265" spans="1:6" x14ac:dyDescent="0.3">
      <c r="A1265">
        <v>1261</v>
      </c>
      <c r="B1265" s="30" t="s">
        <v>1749</v>
      </c>
      <c r="C1265" t="s">
        <v>1830</v>
      </c>
      <c r="D1265" t="s">
        <v>10253</v>
      </c>
      <c r="E1265" t="s">
        <v>10280</v>
      </c>
      <c r="F1265">
        <v>313310</v>
      </c>
    </row>
    <row r="1266" spans="1:6" x14ac:dyDescent="0.3">
      <c r="A1266">
        <v>1262</v>
      </c>
      <c r="B1266" s="30" t="s">
        <v>1749</v>
      </c>
      <c r="C1266" t="s">
        <v>1831</v>
      </c>
      <c r="D1266" t="s">
        <v>10253</v>
      </c>
      <c r="E1266" t="s">
        <v>10280</v>
      </c>
      <c r="F1266">
        <v>339930</v>
      </c>
    </row>
    <row r="1267" spans="1:6" x14ac:dyDescent="0.3">
      <c r="A1267">
        <v>1263</v>
      </c>
      <c r="B1267" s="30" t="s">
        <v>1749</v>
      </c>
      <c r="C1267" t="s">
        <v>1832</v>
      </c>
      <c r="D1267" t="s">
        <v>10253</v>
      </c>
      <c r="E1267" t="s">
        <v>10280</v>
      </c>
      <c r="F1267">
        <v>313310</v>
      </c>
    </row>
    <row r="1268" spans="1:6" x14ac:dyDescent="0.3">
      <c r="A1268">
        <v>1264</v>
      </c>
      <c r="B1268" s="30" t="s">
        <v>1749</v>
      </c>
      <c r="C1268" t="s">
        <v>1833</v>
      </c>
      <c r="D1268" t="s">
        <v>10253</v>
      </c>
      <c r="E1268" t="s">
        <v>10280</v>
      </c>
      <c r="F1268">
        <v>339930</v>
      </c>
    </row>
    <row r="1269" spans="1:6" x14ac:dyDescent="0.3">
      <c r="A1269">
        <v>1265</v>
      </c>
      <c r="B1269" s="30" t="s">
        <v>1749</v>
      </c>
      <c r="C1269" t="s">
        <v>1834</v>
      </c>
      <c r="D1269" t="s">
        <v>10253</v>
      </c>
      <c r="E1269" t="s">
        <v>10280</v>
      </c>
      <c r="F1269">
        <v>339999</v>
      </c>
    </row>
    <row r="1270" spans="1:6" x14ac:dyDescent="0.3">
      <c r="A1270">
        <v>1266</v>
      </c>
      <c r="B1270" s="30" t="s">
        <v>1835</v>
      </c>
      <c r="C1270" t="s">
        <v>1836</v>
      </c>
      <c r="D1270" t="s">
        <v>10261</v>
      </c>
      <c r="E1270" t="s">
        <v>10278</v>
      </c>
      <c r="F1270">
        <v>315210</v>
      </c>
    </row>
    <row r="1271" spans="1:6" x14ac:dyDescent="0.3">
      <c r="A1271">
        <v>1267</v>
      </c>
      <c r="B1271" s="30" t="s">
        <v>1835</v>
      </c>
      <c r="C1271" t="s">
        <v>1837</v>
      </c>
      <c r="D1271" t="s">
        <v>10261</v>
      </c>
      <c r="E1271" t="s">
        <v>10278</v>
      </c>
      <c r="F1271">
        <v>315210</v>
      </c>
    </row>
    <row r="1272" spans="1:6" x14ac:dyDescent="0.3">
      <c r="A1272">
        <v>1268</v>
      </c>
      <c r="B1272" s="30" t="s">
        <v>1835</v>
      </c>
      <c r="C1272" t="s">
        <v>1838</v>
      </c>
      <c r="D1272" t="s">
        <v>10261</v>
      </c>
      <c r="F1272">
        <v>315120</v>
      </c>
    </row>
    <row r="1273" spans="1:6" x14ac:dyDescent="0.3">
      <c r="A1273">
        <v>1269</v>
      </c>
      <c r="B1273" s="30" t="s">
        <v>1835</v>
      </c>
      <c r="C1273" t="s">
        <v>1839</v>
      </c>
      <c r="D1273" t="s">
        <v>10261</v>
      </c>
      <c r="F1273">
        <v>315280</v>
      </c>
    </row>
    <row r="1274" spans="1:6" x14ac:dyDescent="0.3">
      <c r="A1274">
        <v>1270</v>
      </c>
      <c r="B1274" s="30" t="s">
        <v>1835</v>
      </c>
      <c r="C1274" t="s">
        <v>1840</v>
      </c>
      <c r="D1274" t="s">
        <v>10261</v>
      </c>
      <c r="E1274" t="s">
        <v>10278</v>
      </c>
      <c r="F1274">
        <v>315210</v>
      </c>
    </row>
    <row r="1275" spans="1:6" x14ac:dyDescent="0.3">
      <c r="A1275">
        <v>1271</v>
      </c>
      <c r="B1275" s="30" t="s">
        <v>1835</v>
      </c>
      <c r="C1275" t="s">
        <v>1841</v>
      </c>
      <c r="D1275" t="s">
        <v>10261</v>
      </c>
      <c r="E1275" t="s">
        <v>10278</v>
      </c>
      <c r="F1275">
        <v>315210</v>
      </c>
    </row>
    <row r="1276" spans="1:6" x14ac:dyDescent="0.3">
      <c r="A1276">
        <v>1272</v>
      </c>
      <c r="B1276" s="30" t="s">
        <v>1835</v>
      </c>
      <c r="C1276" t="s">
        <v>1842</v>
      </c>
      <c r="D1276" t="s">
        <v>10261</v>
      </c>
      <c r="E1276" t="s">
        <v>10278</v>
      </c>
      <c r="F1276">
        <v>315210</v>
      </c>
    </row>
    <row r="1277" spans="1:6" x14ac:dyDescent="0.3">
      <c r="A1277">
        <v>1273</v>
      </c>
      <c r="B1277" s="30" t="s">
        <v>1835</v>
      </c>
      <c r="C1277" t="s">
        <v>1843</v>
      </c>
      <c r="D1277" t="s">
        <v>10261</v>
      </c>
      <c r="E1277" t="s">
        <v>10278</v>
      </c>
      <c r="F1277">
        <v>315210</v>
      </c>
    </row>
    <row r="1278" spans="1:6" x14ac:dyDescent="0.3">
      <c r="A1278">
        <v>1274</v>
      </c>
      <c r="B1278" s="30" t="s">
        <v>1835</v>
      </c>
      <c r="C1278" t="s">
        <v>1844</v>
      </c>
      <c r="D1278" t="s">
        <v>10261</v>
      </c>
      <c r="E1278" t="s">
        <v>10278</v>
      </c>
      <c r="F1278">
        <v>315210</v>
      </c>
    </row>
    <row r="1279" spans="1:6" x14ac:dyDescent="0.3">
      <c r="A1279">
        <v>1275</v>
      </c>
      <c r="B1279" s="30" t="s">
        <v>1845</v>
      </c>
      <c r="C1279" t="s">
        <v>1764</v>
      </c>
      <c r="D1279" t="s">
        <v>10253</v>
      </c>
      <c r="E1279" t="s">
        <v>10280</v>
      </c>
      <c r="F1279">
        <v>315990</v>
      </c>
    </row>
    <row r="1280" spans="1:6" x14ac:dyDescent="0.3">
      <c r="A1280">
        <v>1276</v>
      </c>
      <c r="B1280" s="30" t="s">
        <v>1846</v>
      </c>
      <c r="C1280" t="s">
        <v>1847</v>
      </c>
      <c r="D1280" t="s">
        <v>10253</v>
      </c>
      <c r="F1280">
        <v>325220</v>
      </c>
    </row>
    <row r="1281" spans="1:6" x14ac:dyDescent="0.3">
      <c r="A1281">
        <v>1277</v>
      </c>
      <c r="B1281" s="30" t="s">
        <v>1846</v>
      </c>
      <c r="C1281" t="s">
        <v>1848</v>
      </c>
      <c r="D1281" t="s">
        <v>10253</v>
      </c>
      <c r="F1281">
        <v>325220</v>
      </c>
    </row>
    <row r="1282" spans="1:6" x14ac:dyDescent="0.3">
      <c r="A1282">
        <v>1278</v>
      </c>
      <c r="B1282" s="30" t="s">
        <v>1846</v>
      </c>
      <c r="C1282" t="s">
        <v>1849</v>
      </c>
      <c r="D1282" t="s">
        <v>10253</v>
      </c>
      <c r="E1282" t="s">
        <v>10280</v>
      </c>
      <c r="F1282">
        <v>339999</v>
      </c>
    </row>
    <row r="1283" spans="1:6" x14ac:dyDescent="0.3">
      <c r="A1283">
        <v>1279</v>
      </c>
      <c r="B1283" s="30" t="s">
        <v>1846</v>
      </c>
      <c r="C1283" t="s">
        <v>1850</v>
      </c>
      <c r="D1283" t="s">
        <v>10253</v>
      </c>
      <c r="E1283" t="s">
        <v>10278</v>
      </c>
      <c r="F1283">
        <v>325220</v>
      </c>
    </row>
    <row r="1284" spans="1:6" x14ac:dyDescent="0.3">
      <c r="A1284">
        <v>1280</v>
      </c>
      <c r="B1284" s="30" t="s">
        <v>1846</v>
      </c>
      <c r="C1284" t="s">
        <v>1851</v>
      </c>
      <c r="D1284" t="s">
        <v>10253</v>
      </c>
      <c r="E1284" t="s">
        <v>10278</v>
      </c>
      <c r="F1284">
        <v>325220</v>
      </c>
    </row>
    <row r="1285" spans="1:6" x14ac:dyDescent="0.3">
      <c r="A1285">
        <v>1281</v>
      </c>
      <c r="B1285" s="30" t="s">
        <v>1852</v>
      </c>
      <c r="C1285" t="s">
        <v>1853</v>
      </c>
      <c r="D1285" t="s">
        <v>10253</v>
      </c>
      <c r="E1285" t="s">
        <v>10280</v>
      </c>
      <c r="F1285">
        <v>314120</v>
      </c>
    </row>
    <row r="1286" spans="1:6" x14ac:dyDescent="0.3">
      <c r="A1286">
        <v>1282</v>
      </c>
      <c r="B1286" s="30" t="s">
        <v>1854</v>
      </c>
      <c r="C1286" t="s">
        <v>1855</v>
      </c>
      <c r="D1286" t="s">
        <v>10253</v>
      </c>
      <c r="E1286" t="s">
        <v>10278</v>
      </c>
      <c r="F1286">
        <v>337910</v>
      </c>
    </row>
    <row r="1287" spans="1:6" x14ac:dyDescent="0.3">
      <c r="A1287">
        <v>1283</v>
      </c>
      <c r="B1287" s="30" t="s">
        <v>1854</v>
      </c>
      <c r="C1287" t="s">
        <v>1856</v>
      </c>
      <c r="D1287" t="s">
        <v>10253</v>
      </c>
      <c r="E1287" t="s">
        <v>10278</v>
      </c>
      <c r="F1287">
        <v>337910</v>
      </c>
    </row>
    <row r="1288" spans="1:6" x14ac:dyDescent="0.3">
      <c r="A1288">
        <v>1284</v>
      </c>
      <c r="B1288" s="30" t="s">
        <v>1854</v>
      </c>
      <c r="C1288" t="s">
        <v>1776</v>
      </c>
      <c r="D1288" t="s">
        <v>10253</v>
      </c>
      <c r="F1288">
        <v>337910</v>
      </c>
    </row>
    <row r="1289" spans="1:6" x14ac:dyDescent="0.3">
      <c r="A1289">
        <v>1285</v>
      </c>
      <c r="B1289" s="30" t="s">
        <v>1854</v>
      </c>
      <c r="C1289" t="s">
        <v>1857</v>
      </c>
      <c r="D1289" t="s">
        <v>10253</v>
      </c>
      <c r="E1289" t="s">
        <v>10278</v>
      </c>
      <c r="F1289">
        <v>337910</v>
      </c>
    </row>
    <row r="1290" spans="1:6" x14ac:dyDescent="0.3">
      <c r="A1290">
        <v>1286</v>
      </c>
      <c r="B1290" s="30" t="s">
        <v>1858</v>
      </c>
      <c r="C1290" t="s">
        <v>1859</v>
      </c>
      <c r="D1290" t="s">
        <v>10253</v>
      </c>
      <c r="F1290">
        <v>314910</v>
      </c>
    </row>
    <row r="1291" spans="1:6" x14ac:dyDescent="0.3">
      <c r="A1291">
        <v>1287</v>
      </c>
      <c r="B1291" s="30" t="s">
        <v>1858</v>
      </c>
      <c r="C1291" t="s">
        <v>1860</v>
      </c>
      <c r="D1291" t="s">
        <v>10253</v>
      </c>
      <c r="F1291">
        <v>314910</v>
      </c>
    </row>
    <row r="1292" spans="1:6" x14ac:dyDescent="0.3">
      <c r="A1292">
        <v>1288</v>
      </c>
      <c r="B1292" s="30" t="s">
        <v>1858</v>
      </c>
      <c r="C1292" t="s">
        <v>1861</v>
      </c>
      <c r="D1292" t="s">
        <v>10253</v>
      </c>
      <c r="E1292" t="s">
        <v>10278</v>
      </c>
      <c r="F1292">
        <v>314910</v>
      </c>
    </row>
    <row r="1293" spans="1:6" x14ac:dyDescent="0.3">
      <c r="A1293">
        <v>1289</v>
      </c>
      <c r="B1293" s="30" t="s">
        <v>1858</v>
      </c>
      <c r="C1293" t="s">
        <v>1862</v>
      </c>
      <c r="D1293" t="s">
        <v>10253</v>
      </c>
      <c r="E1293" t="s">
        <v>10278</v>
      </c>
      <c r="F1293">
        <v>314910</v>
      </c>
    </row>
    <row r="1294" spans="1:6" x14ac:dyDescent="0.3">
      <c r="A1294">
        <v>1290</v>
      </c>
      <c r="B1294" s="30" t="s">
        <v>1858</v>
      </c>
      <c r="C1294" t="s">
        <v>1863</v>
      </c>
      <c r="D1294" t="s">
        <v>10253</v>
      </c>
      <c r="E1294" t="s">
        <v>10278</v>
      </c>
      <c r="F1294">
        <v>314910</v>
      </c>
    </row>
    <row r="1295" spans="1:6" x14ac:dyDescent="0.3">
      <c r="A1295">
        <v>1291</v>
      </c>
      <c r="B1295" s="30" t="s">
        <v>1858</v>
      </c>
      <c r="C1295" t="s">
        <v>1864</v>
      </c>
      <c r="D1295" t="s">
        <v>10253</v>
      </c>
      <c r="E1295" t="s">
        <v>10278</v>
      </c>
      <c r="F1295">
        <v>314910</v>
      </c>
    </row>
    <row r="1296" spans="1:6" x14ac:dyDescent="0.3">
      <c r="A1296">
        <v>1292</v>
      </c>
      <c r="B1296" s="30" t="s">
        <v>1865</v>
      </c>
      <c r="C1296" t="s">
        <v>1866</v>
      </c>
      <c r="D1296" t="s">
        <v>10253</v>
      </c>
      <c r="E1296" t="s">
        <v>10280</v>
      </c>
      <c r="F1296">
        <v>314910</v>
      </c>
    </row>
    <row r="1297" spans="1:6" x14ac:dyDescent="0.3">
      <c r="A1297">
        <v>1293</v>
      </c>
      <c r="B1297" s="30" t="s">
        <v>1865</v>
      </c>
      <c r="C1297" t="s">
        <v>1752</v>
      </c>
      <c r="D1297" t="s">
        <v>10253</v>
      </c>
      <c r="E1297" t="s">
        <v>10280</v>
      </c>
      <c r="F1297">
        <v>314910</v>
      </c>
    </row>
    <row r="1298" spans="1:6" x14ac:dyDescent="0.3">
      <c r="A1298">
        <v>1294</v>
      </c>
      <c r="B1298" s="30" t="s">
        <v>1865</v>
      </c>
      <c r="C1298" t="s">
        <v>1867</v>
      </c>
      <c r="D1298" t="s">
        <v>10253</v>
      </c>
      <c r="E1298" t="s">
        <v>10280</v>
      </c>
      <c r="F1298">
        <v>314910</v>
      </c>
    </row>
    <row r="1299" spans="1:6" x14ac:dyDescent="0.3">
      <c r="A1299">
        <v>1295</v>
      </c>
      <c r="B1299" s="30" t="s">
        <v>1868</v>
      </c>
      <c r="C1299" t="s">
        <v>1869</v>
      </c>
      <c r="D1299" t="s">
        <v>10270</v>
      </c>
      <c r="E1299" t="s">
        <v>10278</v>
      </c>
      <c r="F1299">
        <v>561740</v>
      </c>
    </row>
    <row r="1300" spans="1:6" x14ac:dyDescent="0.3">
      <c r="A1300">
        <v>1296</v>
      </c>
      <c r="B1300" s="30" t="s">
        <v>1868</v>
      </c>
      <c r="C1300" t="s">
        <v>1870</v>
      </c>
      <c r="E1300" t="s">
        <v>10278</v>
      </c>
      <c r="F1300">
        <v>812331</v>
      </c>
    </row>
    <row r="1301" spans="1:6" x14ac:dyDescent="0.3">
      <c r="A1301">
        <v>1297</v>
      </c>
      <c r="B1301" s="30" t="s">
        <v>1868</v>
      </c>
      <c r="C1301" t="s">
        <v>1871</v>
      </c>
      <c r="D1301" t="s">
        <v>10255</v>
      </c>
      <c r="E1301" t="s">
        <v>10278</v>
      </c>
      <c r="F1301">
        <v>812320</v>
      </c>
    </row>
    <row r="1302" spans="1:6" x14ac:dyDescent="0.3">
      <c r="A1302">
        <v>1298</v>
      </c>
      <c r="B1302" s="30" t="s">
        <v>1868</v>
      </c>
      <c r="C1302" t="s">
        <v>1872</v>
      </c>
      <c r="D1302" t="s">
        <v>10270</v>
      </c>
      <c r="E1302" t="s">
        <v>10278</v>
      </c>
      <c r="F1302">
        <v>561740</v>
      </c>
    </row>
    <row r="1303" spans="1:6" x14ac:dyDescent="0.3">
      <c r="A1303">
        <v>1299</v>
      </c>
      <c r="B1303" s="30" t="s">
        <v>1868</v>
      </c>
      <c r="C1303" t="s">
        <v>1873</v>
      </c>
      <c r="D1303" t="s">
        <v>10270</v>
      </c>
      <c r="E1303" t="s">
        <v>10278</v>
      </c>
      <c r="F1303">
        <v>561740</v>
      </c>
    </row>
    <row r="1304" spans="1:6" x14ac:dyDescent="0.3">
      <c r="A1304">
        <v>1300</v>
      </c>
      <c r="B1304" s="30" t="s">
        <v>1874</v>
      </c>
      <c r="C1304" t="s">
        <v>1875</v>
      </c>
      <c r="E1304" t="s">
        <v>10280</v>
      </c>
      <c r="F1304">
        <v>812320</v>
      </c>
    </row>
    <row r="1305" spans="1:6" x14ac:dyDescent="0.3">
      <c r="A1305">
        <v>1301</v>
      </c>
      <c r="B1305" s="30" t="s">
        <v>1874</v>
      </c>
      <c r="C1305" t="s">
        <v>1876</v>
      </c>
      <c r="D1305" t="s">
        <v>10261</v>
      </c>
      <c r="E1305" t="s">
        <v>10278</v>
      </c>
      <c r="F1305">
        <v>812320</v>
      </c>
    </row>
    <row r="1306" spans="1:6" x14ac:dyDescent="0.3">
      <c r="A1306">
        <v>1302</v>
      </c>
      <c r="B1306" s="30" t="s">
        <v>1874</v>
      </c>
      <c r="C1306" t="s">
        <v>1877</v>
      </c>
      <c r="E1306" t="s">
        <v>10280</v>
      </c>
      <c r="F1306">
        <v>812320</v>
      </c>
    </row>
    <row r="1307" spans="1:6" x14ac:dyDescent="0.3">
      <c r="A1307">
        <v>1303</v>
      </c>
      <c r="B1307" s="30" t="s">
        <v>1874</v>
      </c>
      <c r="C1307" t="s">
        <v>1878</v>
      </c>
      <c r="E1307" t="s">
        <v>10280</v>
      </c>
      <c r="F1307">
        <v>812320</v>
      </c>
    </row>
    <row r="1308" spans="1:6" x14ac:dyDescent="0.3">
      <c r="A1308">
        <v>1304</v>
      </c>
      <c r="B1308" s="30" t="s">
        <v>1874</v>
      </c>
      <c r="C1308" t="s">
        <v>1879</v>
      </c>
      <c r="D1308" t="s">
        <v>10261</v>
      </c>
      <c r="E1308" t="s">
        <v>10280</v>
      </c>
      <c r="F1308">
        <v>811430</v>
      </c>
    </row>
    <row r="1309" spans="1:6" x14ac:dyDescent="0.3">
      <c r="A1309">
        <v>1305</v>
      </c>
      <c r="B1309" s="30" t="s">
        <v>1874</v>
      </c>
      <c r="C1309" t="s">
        <v>1880</v>
      </c>
      <c r="D1309" t="s">
        <v>10261</v>
      </c>
      <c r="E1309" t="s">
        <v>10278</v>
      </c>
      <c r="F1309">
        <v>811430</v>
      </c>
    </row>
    <row r="1310" spans="1:6" x14ac:dyDescent="0.3">
      <c r="A1310">
        <v>1306</v>
      </c>
      <c r="B1310" s="30" t="s">
        <v>1874</v>
      </c>
      <c r="C1310" t="s">
        <v>1881</v>
      </c>
      <c r="D1310" t="s">
        <v>10261</v>
      </c>
      <c r="E1310" t="s">
        <v>10280</v>
      </c>
      <c r="F1310">
        <v>448190</v>
      </c>
    </row>
    <row r="1311" spans="1:6" x14ac:dyDescent="0.3">
      <c r="A1311">
        <v>1307</v>
      </c>
      <c r="B1311" s="30" t="s">
        <v>1882</v>
      </c>
      <c r="C1311" t="s">
        <v>1883</v>
      </c>
      <c r="D1311" t="s">
        <v>10255</v>
      </c>
      <c r="E1311" t="s">
        <v>10280</v>
      </c>
      <c r="F1311">
        <v>812332</v>
      </c>
    </row>
    <row r="1312" spans="1:6" x14ac:dyDescent="0.3">
      <c r="A1312">
        <v>1308</v>
      </c>
      <c r="B1312" s="30" t="s">
        <v>1882</v>
      </c>
      <c r="C1312" t="s">
        <v>1884</v>
      </c>
      <c r="D1312" t="s">
        <v>10255</v>
      </c>
      <c r="E1312" t="s">
        <v>10280</v>
      </c>
      <c r="F1312">
        <v>812320</v>
      </c>
    </row>
    <row r="1313" spans="1:6" x14ac:dyDescent="0.3">
      <c r="A1313">
        <v>1309</v>
      </c>
      <c r="B1313" s="30" t="s">
        <v>1882</v>
      </c>
      <c r="C1313" t="s">
        <v>1885</v>
      </c>
      <c r="D1313" t="s">
        <v>10255</v>
      </c>
      <c r="E1313" t="s">
        <v>10280</v>
      </c>
      <c r="F1313">
        <v>812332</v>
      </c>
    </row>
    <row r="1314" spans="1:6" x14ac:dyDescent="0.3">
      <c r="A1314">
        <v>1310</v>
      </c>
      <c r="B1314" s="30" t="s">
        <v>1882</v>
      </c>
      <c r="C1314" t="s">
        <v>1886</v>
      </c>
      <c r="D1314" t="s">
        <v>10255</v>
      </c>
      <c r="E1314" t="s">
        <v>10280</v>
      </c>
      <c r="F1314">
        <v>812320</v>
      </c>
    </row>
    <row r="1315" spans="1:6" x14ac:dyDescent="0.3">
      <c r="A1315">
        <v>1311</v>
      </c>
      <c r="B1315" s="30" t="s">
        <v>1887</v>
      </c>
      <c r="C1315" t="s">
        <v>1869</v>
      </c>
      <c r="D1315" t="s">
        <v>10270</v>
      </c>
      <c r="E1315" t="s">
        <v>10278</v>
      </c>
      <c r="F1315">
        <v>561740</v>
      </c>
    </row>
    <row r="1316" spans="1:6" x14ac:dyDescent="0.3">
      <c r="A1316">
        <v>1312</v>
      </c>
      <c r="B1316" s="30" t="s">
        <v>1887</v>
      </c>
      <c r="C1316" t="s">
        <v>1888</v>
      </c>
      <c r="E1316" t="s">
        <v>10278</v>
      </c>
      <c r="F1316">
        <v>812331</v>
      </c>
    </row>
    <row r="1317" spans="1:6" x14ac:dyDescent="0.3">
      <c r="A1317">
        <v>1313</v>
      </c>
      <c r="B1317" s="30" t="s">
        <v>1887</v>
      </c>
      <c r="C1317" t="s">
        <v>1889</v>
      </c>
      <c r="D1317" t="s">
        <v>10255</v>
      </c>
      <c r="E1317" t="s">
        <v>10278</v>
      </c>
      <c r="F1317">
        <v>812320</v>
      </c>
    </row>
    <row r="1318" spans="1:6" x14ac:dyDescent="0.3">
      <c r="A1318">
        <v>1314</v>
      </c>
      <c r="B1318" s="30" t="s">
        <v>1887</v>
      </c>
      <c r="C1318" t="s">
        <v>1872</v>
      </c>
      <c r="D1318" t="s">
        <v>10270</v>
      </c>
      <c r="E1318" t="s">
        <v>10278</v>
      </c>
      <c r="F1318">
        <v>561740</v>
      </c>
    </row>
    <row r="1319" spans="1:6" x14ac:dyDescent="0.3">
      <c r="A1319">
        <v>1315</v>
      </c>
      <c r="B1319" s="30" t="s">
        <v>1887</v>
      </c>
      <c r="C1319" t="s">
        <v>1890</v>
      </c>
      <c r="D1319" t="s">
        <v>10270</v>
      </c>
      <c r="E1319" t="s">
        <v>10278</v>
      </c>
      <c r="F1319">
        <v>561740</v>
      </c>
    </row>
    <row r="1320" spans="1:6" x14ac:dyDescent="0.3">
      <c r="A1320">
        <v>1316</v>
      </c>
      <c r="B1320" s="30" t="s">
        <v>1887</v>
      </c>
      <c r="C1320" t="s">
        <v>1891</v>
      </c>
      <c r="D1320" t="s">
        <v>10270</v>
      </c>
      <c r="F1320">
        <v>561740</v>
      </c>
    </row>
    <row r="1321" spans="1:6" x14ac:dyDescent="0.3">
      <c r="A1321">
        <v>1317</v>
      </c>
      <c r="B1321" s="30" t="s">
        <v>1887</v>
      </c>
      <c r="C1321" t="s">
        <v>1892</v>
      </c>
      <c r="F1321">
        <v>812331</v>
      </c>
    </row>
    <row r="1322" spans="1:6" x14ac:dyDescent="0.3">
      <c r="A1322">
        <v>1318</v>
      </c>
      <c r="B1322" s="30" t="s">
        <v>1887</v>
      </c>
      <c r="C1322" t="s">
        <v>1893</v>
      </c>
      <c r="D1322" t="s">
        <v>10255</v>
      </c>
      <c r="F1322">
        <v>812320</v>
      </c>
    </row>
    <row r="1323" spans="1:6" x14ac:dyDescent="0.3">
      <c r="A1323">
        <v>1319</v>
      </c>
      <c r="B1323" s="30" t="s">
        <v>1887</v>
      </c>
      <c r="C1323" t="s">
        <v>1894</v>
      </c>
      <c r="D1323" t="s">
        <v>10270</v>
      </c>
      <c r="E1323" t="s">
        <v>10278</v>
      </c>
      <c r="F1323">
        <v>561740</v>
      </c>
    </row>
    <row r="1324" spans="1:6" x14ac:dyDescent="0.3">
      <c r="A1324">
        <v>1320</v>
      </c>
      <c r="B1324" s="30" t="s">
        <v>1887</v>
      </c>
      <c r="C1324" t="s">
        <v>1895</v>
      </c>
      <c r="E1324" t="s">
        <v>10278</v>
      </c>
      <c r="F1324">
        <v>812331</v>
      </c>
    </row>
    <row r="1325" spans="1:6" x14ac:dyDescent="0.3">
      <c r="A1325">
        <v>1321</v>
      </c>
      <c r="B1325" s="30" t="s">
        <v>1887</v>
      </c>
      <c r="C1325" t="s">
        <v>1896</v>
      </c>
      <c r="D1325" t="s">
        <v>10270</v>
      </c>
      <c r="E1325" t="s">
        <v>10278</v>
      </c>
      <c r="F1325">
        <v>561740</v>
      </c>
    </row>
    <row r="1326" spans="1:6" x14ac:dyDescent="0.3">
      <c r="A1326">
        <v>1322</v>
      </c>
      <c r="B1326" s="30" t="s">
        <v>1887</v>
      </c>
      <c r="C1326" t="s">
        <v>1897</v>
      </c>
      <c r="D1326" t="s">
        <v>10270</v>
      </c>
      <c r="E1326" t="s">
        <v>10278</v>
      </c>
      <c r="F1326">
        <v>561740</v>
      </c>
    </row>
    <row r="1327" spans="1:6" x14ac:dyDescent="0.3">
      <c r="A1327">
        <v>1323</v>
      </c>
      <c r="B1327" s="30" t="s">
        <v>1887</v>
      </c>
      <c r="C1327" t="s">
        <v>1898</v>
      </c>
      <c r="D1327" t="s">
        <v>10270</v>
      </c>
      <c r="E1327" t="s">
        <v>10278</v>
      </c>
      <c r="F1327">
        <v>561740</v>
      </c>
    </row>
    <row r="1328" spans="1:6" x14ac:dyDescent="0.3">
      <c r="A1328">
        <v>1324</v>
      </c>
      <c r="B1328" s="30" t="s">
        <v>1887</v>
      </c>
      <c r="C1328" t="s">
        <v>1899</v>
      </c>
      <c r="E1328" t="s">
        <v>10278</v>
      </c>
      <c r="F1328">
        <v>812331</v>
      </c>
    </row>
    <row r="1329" spans="1:6" x14ac:dyDescent="0.3">
      <c r="A1329">
        <v>1325</v>
      </c>
      <c r="B1329" s="30" t="s">
        <v>1887</v>
      </c>
      <c r="C1329" t="s">
        <v>1900</v>
      </c>
      <c r="D1329" t="s">
        <v>10255</v>
      </c>
      <c r="E1329" t="s">
        <v>10278</v>
      </c>
      <c r="F1329">
        <v>812320</v>
      </c>
    </row>
    <row r="1330" spans="1:6" x14ac:dyDescent="0.3">
      <c r="A1330">
        <v>1326</v>
      </c>
      <c r="B1330" s="30" t="s">
        <v>1887</v>
      </c>
      <c r="C1330" t="s">
        <v>1901</v>
      </c>
      <c r="D1330" t="s">
        <v>10270</v>
      </c>
      <c r="E1330" t="s">
        <v>10278</v>
      </c>
      <c r="F1330">
        <v>561740</v>
      </c>
    </row>
    <row r="1331" spans="1:6" x14ac:dyDescent="0.3">
      <c r="A1331">
        <v>1327</v>
      </c>
      <c r="B1331" s="30" t="s">
        <v>1887</v>
      </c>
      <c r="C1331" t="s">
        <v>1902</v>
      </c>
      <c r="D1331" t="s">
        <v>10270</v>
      </c>
      <c r="E1331" t="s">
        <v>10278</v>
      </c>
      <c r="F1331">
        <v>561740</v>
      </c>
    </row>
    <row r="1332" spans="1:6" x14ac:dyDescent="0.3">
      <c r="A1332">
        <v>1328</v>
      </c>
      <c r="B1332" s="30" t="s">
        <v>1903</v>
      </c>
      <c r="C1332" t="s">
        <v>1904</v>
      </c>
      <c r="E1332" t="s">
        <v>10280</v>
      </c>
      <c r="F1332">
        <v>812320</v>
      </c>
    </row>
    <row r="1333" spans="1:6" x14ac:dyDescent="0.3">
      <c r="A1333">
        <v>1329</v>
      </c>
      <c r="B1333" s="30" t="s">
        <v>1903</v>
      </c>
      <c r="C1333" t="s">
        <v>1905</v>
      </c>
      <c r="E1333" t="s">
        <v>10280</v>
      </c>
      <c r="F1333">
        <v>812320</v>
      </c>
    </row>
    <row r="1334" spans="1:6" x14ac:dyDescent="0.3">
      <c r="A1334">
        <v>1330</v>
      </c>
      <c r="B1334" s="30" t="s">
        <v>1903</v>
      </c>
      <c r="C1334" t="s">
        <v>1906</v>
      </c>
      <c r="F1334">
        <v>812320</v>
      </c>
    </row>
    <row r="1335" spans="1:6" x14ac:dyDescent="0.3">
      <c r="A1335">
        <v>1331</v>
      </c>
      <c r="B1335" s="30" t="s">
        <v>1903</v>
      </c>
      <c r="C1335" t="s">
        <v>1907</v>
      </c>
      <c r="F1335">
        <v>812320</v>
      </c>
    </row>
    <row r="1336" spans="1:6" x14ac:dyDescent="0.3">
      <c r="A1336">
        <v>1332</v>
      </c>
      <c r="B1336" s="30" t="s">
        <v>1903</v>
      </c>
      <c r="C1336" t="s">
        <v>1908</v>
      </c>
      <c r="F1336">
        <v>812320</v>
      </c>
    </row>
    <row r="1337" spans="1:6" x14ac:dyDescent="0.3">
      <c r="A1337">
        <v>1333</v>
      </c>
      <c r="B1337" s="30" t="s">
        <v>1903</v>
      </c>
      <c r="C1337" t="s">
        <v>1909</v>
      </c>
      <c r="E1337" t="s">
        <v>10280</v>
      </c>
      <c r="F1337">
        <v>812320</v>
      </c>
    </row>
    <row r="1338" spans="1:6" x14ac:dyDescent="0.3">
      <c r="A1338">
        <v>1334</v>
      </c>
      <c r="B1338" s="30" t="s">
        <v>1903</v>
      </c>
      <c r="C1338" t="s">
        <v>1910</v>
      </c>
      <c r="E1338" t="s">
        <v>10280</v>
      </c>
      <c r="F1338">
        <v>812320</v>
      </c>
    </row>
    <row r="1339" spans="1:6" x14ac:dyDescent="0.3">
      <c r="A1339">
        <v>1335</v>
      </c>
      <c r="B1339" s="30" t="s">
        <v>1911</v>
      </c>
      <c r="C1339" t="s">
        <v>1912</v>
      </c>
      <c r="E1339" t="s">
        <v>10278</v>
      </c>
      <c r="F1339">
        <v>812331</v>
      </c>
    </row>
    <row r="1340" spans="1:6" x14ac:dyDescent="0.3">
      <c r="A1340">
        <v>1336</v>
      </c>
      <c r="B1340" s="30" t="s">
        <v>1911</v>
      </c>
      <c r="C1340" t="s">
        <v>1913</v>
      </c>
      <c r="E1340" t="s">
        <v>10278</v>
      </c>
      <c r="F1340">
        <v>812331</v>
      </c>
    </row>
    <row r="1341" spans="1:6" x14ac:dyDescent="0.3">
      <c r="A1341">
        <v>1337</v>
      </c>
      <c r="B1341" s="30" t="s">
        <v>1911</v>
      </c>
      <c r="C1341" t="s">
        <v>1914</v>
      </c>
      <c r="F1341">
        <v>812331</v>
      </c>
    </row>
    <row r="1342" spans="1:6" x14ac:dyDescent="0.3">
      <c r="A1342">
        <v>1338</v>
      </c>
      <c r="B1342" s="30" t="s">
        <v>1911</v>
      </c>
      <c r="C1342" t="s">
        <v>1915</v>
      </c>
      <c r="E1342" t="s">
        <v>10278</v>
      </c>
      <c r="F1342">
        <v>812331</v>
      </c>
    </row>
    <row r="1343" spans="1:6" x14ac:dyDescent="0.3">
      <c r="A1343">
        <v>1339</v>
      </c>
      <c r="B1343" s="30" t="s">
        <v>1911</v>
      </c>
      <c r="C1343" t="s">
        <v>1916</v>
      </c>
      <c r="E1343" t="s">
        <v>10278</v>
      </c>
      <c r="F1343">
        <v>812331</v>
      </c>
    </row>
    <row r="1344" spans="1:6" x14ac:dyDescent="0.3">
      <c r="A1344">
        <v>1340</v>
      </c>
      <c r="B1344" s="30" t="s">
        <v>1911</v>
      </c>
      <c r="C1344" t="s">
        <v>1917</v>
      </c>
      <c r="E1344" t="s">
        <v>10278</v>
      </c>
      <c r="F1344">
        <v>812331</v>
      </c>
    </row>
    <row r="1345" spans="1:6" x14ac:dyDescent="0.3">
      <c r="A1345">
        <v>1341</v>
      </c>
      <c r="B1345" s="30" t="s">
        <v>1911</v>
      </c>
      <c r="C1345" t="s">
        <v>1918</v>
      </c>
      <c r="E1345" t="s">
        <v>10278</v>
      </c>
      <c r="F1345">
        <v>812331</v>
      </c>
    </row>
    <row r="1346" spans="1:6" x14ac:dyDescent="0.3">
      <c r="A1346">
        <v>1342</v>
      </c>
      <c r="B1346" s="30" t="s">
        <v>1911</v>
      </c>
      <c r="C1346" t="s">
        <v>1919</v>
      </c>
      <c r="E1346" t="s">
        <v>10278</v>
      </c>
      <c r="F1346">
        <v>812331</v>
      </c>
    </row>
    <row r="1347" spans="1:6" x14ac:dyDescent="0.3">
      <c r="A1347">
        <v>1343</v>
      </c>
      <c r="B1347" s="30" t="s">
        <v>1911</v>
      </c>
      <c r="C1347" t="s">
        <v>1920</v>
      </c>
      <c r="E1347" t="s">
        <v>10278</v>
      </c>
      <c r="F1347">
        <v>812331</v>
      </c>
    </row>
    <row r="1348" spans="1:6" x14ac:dyDescent="0.3">
      <c r="A1348">
        <v>1344</v>
      </c>
      <c r="B1348" s="30" t="s">
        <v>1921</v>
      </c>
      <c r="C1348" t="s">
        <v>1922</v>
      </c>
      <c r="D1348" t="s">
        <v>10255</v>
      </c>
      <c r="E1348" t="s">
        <v>10278</v>
      </c>
      <c r="F1348">
        <v>812320</v>
      </c>
    </row>
    <row r="1349" spans="1:6" x14ac:dyDescent="0.3">
      <c r="A1349">
        <v>1345</v>
      </c>
      <c r="B1349" s="30" t="s">
        <v>1923</v>
      </c>
      <c r="C1349" t="s">
        <v>1924</v>
      </c>
      <c r="D1349" t="s">
        <v>10255</v>
      </c>
      <c r="E1349" t="s">
        <v>10280</v>
      </c>
      <c r="F1349">
        <v>812320</v>
      </c>
    </row>
    <row r="1350" spans="1:6" x14ac:dyDescent="0.3">
      <c r="A1350">
        <v>1346</v>
      </c>
      <c r="B1350" s="30" t="s">
        <v>1923</v>
      </c>
      <c r="C1350" t="s">
        <v>1925</v>
      </c>
      <c r="D1350" t="s">
        <v>10255</v>
      </c>
      <c r="E1350" t="s">
        <v>10280</v>
      </c>
      <c r="F1350">
        <v>812320</v>
      </c>
    </row>
    <row r="1351" spans="1:6" x14ac:dyDescent="0.3">
      <c r="A1351">
        <v>1347</v>
      </c>
      <c r="B1351" s="30" t="s">
        <v>1923</v>
      </c>
      <c r="C1351" t="s">
        <v>1926</v>
      </c>
      <c r="D1351" t="s">
        <v>10255</v>
      </c>
      <c r="E1351" t="s">
        <v>10280</v>
      </c>
      <c r="F1351">
        <v>812320</v>
      </c>
    </row>
    <row r="1352" spans="1:6" x14ac:dyDescent="0.3">
      <c r="A1352">
        <v>1348</v>
      </c>
      <c r="B1352" s="30" t="s">
        <v>1923</v>
      </c>
      <c r="C1352" t="s">
        <v>1927</v>
      </c>
      <c r="D1352" t="s">
        <v>10255</v>
      </c>
      <c r="E1352" t="s">
        <v>10280</v>
      </c>
      <c r="F1352">
        <v>812320</v>
      </c>
    </row>
    <row r="1353" spans="1:6" x14ac:dyDescent="0.3">
      <c r="A1353">
        <v>1349</v>
      </c>
      <c r="B1353" s="30" t="s">
        <v>1928</v>
      </c>
      <c r="C1353" t="s">
        <v>1869</v>
      </c>
      <c r="D1353" t="s">
        <v>10270</v>
      </c>
      <c r="E1353" t="s">
        <v>10278</v>
      </c>
      <c r="F1353">
        <v>561740</v>
      </c>
    </row>
    <row r="1354" spans="1:6" x14ac:dyDescent="0.3">
      <c r="A1354">
        <v>1350</v>
      </c>
      <c r="B1354" s="30" t="s">
        <v>1928</v>
      </c>
      <c r="C1354" t="s">
        <v>1929</v>
      </c>
      <c r="D1354" t="s">
        <v>10255</v>
      </c>
      <c r="E1354" t="s">
        <v>10280</v>
      </c>
      <c r="F1354">
        <v>561740</v>
      </c>
    </row>
    <row r="1355" spans="1:6" x14ac:dyDescent="0.3">
      <c r="A1355">
        <v>1351</v>
      </c>
      <c r="B1355" s="30" t="s">
        <v>1930</v>
      </c>
      <c r="C1355" t="s">
        <v>1931</v>
      </c>
      <c r="E1355" t="s">
        <v>10278</v>
      </c>
      <c r="F1355">
        <v>316110</v>
      </c>
    </row>
    <row r="1356" spans="1:6" x14ac:dyDescent="0.3">
      <c r="A1356">
        <v>1352</v>
      </c>
      <c r="B1356" s="30" t="s">
        <v>1930</v>
      </c>
      <c r="C1356" t="s">
        <v>1932</v>
      </c>
      <c r="E1356" t="s">
        <v>10278</v>
      </c>
      <c r="F1356">
        <v>316110</v>
      </c>
    </row>
    <row r="1357" spans="1:6" x14ac:dyDescent="0.3">
      <c r="A1357">
        <v>1353</v>
      </c>
      <c r="B1357" s="30" t="s">
        <v>1933</v>
      </c>
      <c r="C1357" t="s">
        <v>1934</v>
      </c>
      <c r="E1357" t="s">
        <v>10279</v>
      </c>
      <c r="F1357">
        <v>316110</v>
      </c>
    </row>
    <row r="1358" spans="1:6" x14ac:dyDescent="0.3">
      <c r="A1358">
        <v>1354</v>
      </c>
      <c r="B1358" s="30" t="s">
        <v>1933</v>
      </c>
      <c r="C1358" t="s">
        <v>1935</v>
      </c>
      <c r="F1358">
        <v>316110</v>
      </c>
    </row>
    <row r="1359" spans="1:6" x14ac:dyDescent="0.3">
      <c r="A1359">
        <v>1355</v>
      </c>
      <c r="B1359" s="30" t="s">
        <v>1933</v>
      </c>
      <c r="C1359" t="s">
        <v>1936</v>
      </c>
      <c r="F1359">
        <v>316110</v>
      </c>
    </row>
    <row r="1360" spans="1:6" x14ac:dyDescent="0.3">
      <c r="A1360">
        <v>1356</v>
      </c>
      <c r="B1360" s="30" t="s">
        <v>1933</v>
      </c>
      <c r="C1360" t="s">
        <v>1937</v>
      </c>
      <c r="F1360">
        <v>316110</v>
      </c>
    </row>
    <row r="1361" spans="1:6" x14ac:dyDescent="0.3">
      <c r="A1361">
        <v>1357</v>
      </c>
      <c r="B1361" s="30" t="s">
        <v>1933</v>
      </c>
      <c r="C1361" t="s">
        <v>1938</v>
      </c>
      <c r="E1361" t="s">
        <v>10279</v>
      </c>
      <c r="F1361">
        <v>316110</v>
      </c>
    </row>
    <row r="1362" spans="1:6" x14ac:dyDescent="0.3">
      <c r="A1362">
        <v>1358</v>
      </c>
      <c r="B1362" s="30" t="s">
        <v>1933</v>
      </c>
      <c r="C1362" t="s">
        <v>1939</v>
      </c>
      <c r="E1362" t="s">
        <v>10279</v>
      </c>
      <c r="F1362">
        <v>316110</v>
      </c>
    </row>
    <row r="1363" spans="1:6" x14ac:dyDescent="0.3">
      <c r="A1363">
        <v>1359</v>
      </c>
      <c r="B1363" s="30" t="s">
        <v>1940</v>
      </c>
      <c r="C1363" t="s">
        <v>1941</v>
      </c>
      <c r="D1363" t="s">
        <v>10253</v>
      </c>
      <c r="E1363" t="s">
        <v>10278</v>
      </c>
      <c r="F1363">
        <v>316998</v>
      </c>
    </row>
    <row r="1364" spans="1:6" x14ac:dyDescent="0.3">
      <c r="A1364">
        <v>1360</v>
      </c>
      <c r="B1364" s="30" t="s">
        <v>1940</v>
      </c>
      <c r="C1364" t="s">
        <v>1942</v>
      </c>
      <c r="D1364" t="s">
        <v>10253</v>
      </c>
      <c r="E1364" t="s">
        <v>10278</v>
      </c>
      <c r="F1364">
        <v>316998</v>
      </c>
    </row>
    <row r="1365" spans="1:6" x14ac:dyDescent="0.3">
      <c r="A1365">
        <v>1361</v>
      </c>
      <c r="B1365" s="30" t="s">
        <v>1940</v>
      </c>
      <c r="C1365" t="s">
        <v>1943</v>
      </c>
      <c r="D1365" t="s">
        <v>10253</v>
      </c>
      <c r="E1365" t="s">
        <v>10278</v>
      </c>
      <c r="F1365">
        <v>316998</v>
      </c>
    </row>
    <row r="1366" spans="1:6" x14ac:dyDescent="0.3">
      <c r="A1366">
        <v>1362</v>
      </c>
      <c r="B1366" s="30" t="s">
        <v>1940</v>
      </c>
      <c r="C1366" t="s">
        <v>1944</v>
      </c>
      <c r="D1366" t="s">
        <v>10253</v>
      </c>
      <c r="E1366" t="s">
        <v>10278</v>
      </c>
      <c r="F1366">
        <v>316998</v>
      </c>
    </row>
    <row r="1367" spans="1:6" x14ac:dyDescent="0.3">
      <c r="A1367">
        <v>1363</v>
      </c>
      <c r="B1367" s="30" t="s">
        <v>1945</v>
      </c>
      <c r="C1367" t="s">
        <v>1946</v>
      </c>
      <c r="D1367" t="s">
        <v>10253</v>
      </c>
      <c r="E1367" t="s">
        <v>10278</v>
      </c>
      <c r="F1367">
        <v>316998</v>
      </c>
    </row>
    <row r="1368" spans="1:6" x14ac:dyDescent="0.3">
      <c r="A1368">
        <v>1364</v>
      </c>
      <c r="B1368" s="30" t="s">
        <v>1947</v>
      </c>
      <c r="C1368" t="s">
        <v>1948</v>
      </c>
      <c r="D1368" t="s">
        <v>10253</v>
      </c>
      <c r="E1368" t="s">
        <v>10278</v>
      </c>
      <c r="F1368">
        <v>316210</v>
      </c>
    </row>
    <row r="1369" spans="1:6" x14ac:dyDescent="0.3">
      <c r="A1369">
        <v>1365</v>
      </c>
      <c r="B1369" s="30" t="s">
        <v>1947</v>
      </c>
      <c r="C1369" t="s">
        <v>1949</v>
      </c>
      <c r="D1369" t="s">
        <v>10253</v>
      </c>
      <c r="E1369" t="s">
        <v>10278</v>
      </c>
      <c r="F1369">
        <v>316210</v>
      </c>
    </row>
    <row r="1370" spans="1:6" x14ac:dyDescent="0.3">
      <c r="A1370">
        <v>1366</v>
      </c>
      <c r="B1370" s="30" t="s">
        <v>1947</v>
      </c>
      <c r="C1370" t="s">
        <v>1950</v>
      </c>
      <c r="D1370" t="s">
        <v>10253</v>
      </c>
      <c r="F1370">
        <v>316210</v>
      </c>
    </row>
    <row r="1371" spans="1:6" x14ac:dyDescent="0.3">
      <c r="A1371">
        <v>1367</v>
      </c>
      <c r="B1371" s="30" t="s">
        <v>1947</v>
      </c>
      <c r="C1371" t="s">
        <v>1951</v>
      </c>
      <c r="D1371" t="s">
        <v>10253</v>
      </c>
      <c r="F1371">
        <v>316210</v>
      </c>
    </row>
    <row r="1372" spans="1:6" x14ac:dyDescent="0.3">
      <c r="A1372">
        <v>1368</v>
      </c>
      <c r="B1372" s="30" t="s">
        <v>1947</v>
      </c>
      <c r="C1372" t="s">
        <v>1952</v>
      </c>
      <c r="D1372" t="s">
        <v>10253</v>
      </c>
      <c r="F1372">
        <v>316210</v>
      </c>
    </row>
    <row r="1373" spans="1:6" x14ac:dyDescent="0.3">
      <c r="A1373">
        <v>1369</v>
      </c>
      <c r="B1373" s="30" t="s">
        <v>1947</v>
      </c>
      <c r="C1373" t="s">
        <v>1953</v>
      </c>
      <c r="D1373" t="s">
        <v>10253</v>
      </c>
      <c r="E1373" t="s">
        <v>10278</v>
      </c>
      <c r="F1373">
        <v>316210</v>
      </c>
    </row>
    <row r="1374" spans="1:6" x14ac:dyDescent="0.3">
      <c r="A1374">
        <v>1370</v>
      </c>
      <c r="B1374" s="30" t="s">
        <v>1947</v>
      </c>
      <c r="C1374" t="s">
        <v>1954</v>
      </c>
      <c r="D1374" t="s">
        <v>10253</v>
      </c>
      <c r="E1374" t="s">
        <v>10278</v>
      </c>
      <c r="F1374">
        <v>316210</v>
      </c>
    </row>
    <row r="1375" spans="1:6" x14ac:dyDescent="0.3">
      <c r="A1375">
        <v>1371</v>
      </c>
      <c r="B1375" s="30" t="s">
        <v>1955</v>
      </c>
      <c r="C1375" t="s">
        <v>1956</v>
      </c>
      <c r="D1375" t="s">
        <v>10253</v>
      </c>
      <c r="E1375" t="s">
        <v>10284</v>
      </c>
      <c r="F1375">
        <v>315990</v>
      </c>
    </row>
    <row r="1376" spans="1:6" x14ac:dyDescent="0.3">
      <c r="A1376">
        <v>1372</v>
      </c>
      <c r="B1376" s="30" t="s">
        <v>1955</v>
      </c>
      <c r="C1376" t="s">
        <v>1957</v>
      </c>
      <c r="D1376" t="s">
        <v>10253</v>
      </c>
      <c r="E1376" t="s">
        <v>10278</v>
      </c>
      <c r="F1376">
        <v>315990</v>
      </c>
    </row>
    <row r="1377" spans="1:6" x14ac:dyDescent="0.3">
      <c r="A1377">
        <v>1373</v>
      </c>
      <c r="B1377" s="30" t="s">
        <v>1958</v>
      </c>
      <c r="C1377" t="s">
        <v>1959</v>
      </c>
      <c r="D1377" t="s">
        <v>10253</v>
      </c>
      <c r="E1377" t="s">
        <v>10278</v>
      </c>
      <c r="F1377">
        <v>316998</v>
      </c>
    </row>
    <row r="1378" spans="1:6" x14ac:dyDescent="0.3">
      <c r="A1378">
        <v>1374</v>
      </c>
      <c r="B1378" s="30" t="s">
        <v>1958</v>
      </c>
      <c r="C1378" t="s">
        <v>1960</v>
      </c>
      <c r="D1378" t="s">
        <v>10253</v>
      </c>
      <c r="F1378">
        <v>316998</v>
      </c>
    </row>
    <row r="1379" spans="1:6" x14ac:dyDescent="0.3">
      <c r="A1379">
        <v>1375</v>
      </c>
      <c r="B1379" s="30" t="s">
        <v>1958</v>
      </c>
      <c r="C1379" t="s">
        <v>1961</v>
      </c>
      <c r="D1379" t="s">
        <v>10253</v>
      </c>
      <c r="E1379" t="s">
        <v>10278</v>
      </c>
      <c r="F1379">
        <v>316998</v>
      </c>
    </row>
    <row r="1380" spans="1:6" x14ac:dyDescent="0.3">
      <c r="A1380">
        <v>1376</v>
      </c>
      <c r="B1380" s="30" t="s">
        <v>1958</v>
      </c>
      <c r="C1380" t="s">
        <v>1962</v>
      </c>
      <c r="D1380" t="s">
        <v>10253</v>
      </c>
      <c r="E1380" t="s">
        <v>10278</v>
      </c>
      <c r="F1380">
        <v>316998</v>
      </c>
    </row>
    <row r="1381" spans="1:6" x14ac:dyDescent="0.3">
      <c r="A1381">
        <v>1377</v>
      </c>
      <c r="B1381" s="30" t="s">
        <v>1958</v>
      </c>
      <c r="C1381" t="s">
        <v>1963</v>
      </c>
      <c r="D1381" t="s">
        <v>10253</v>
      </c>
      <c r="E1381" t="s">
        <v>10278</v>
      </c>
      <c r="F1381">
        <v>316998</v>
      </c>
    </row>
    <row r="1382" spans="1:6" x14ac:dyDescent="0.3">
      <c r="A1382">
        <v>1378</v>
      </c>
      <c r="B1382" s="30" t="s">
        <v>1958</v>
      </c>
      <c r="C1382" t="s">
        <v>1964</v>
      </c>
      <c r="D1382" t="s">
        <v>10253</v>
      </c>
      <c r="E1382" t="s">
        <v>10278</v>
      </c>
      <c r="F1382">
        <v>316998</v>
      </c>
    </row>
    <row r="1383" spans="1:6" x14ac:dyDescent="0.3">
      <c r="A1383">
        <v>1379</v>
      </c>
      <c r="B1383" s="30" t="s">
        <v>1958</v>
      </c>
      <c r="C1383" t="s">
        <v>1965</v>
      </c>
      <c r="D1383" t="s">
        <v>10253</v>
      </c>
      <c r="E1383" t="s">
        <v>10278</v>
      </c>
      <c r="F1383">
        <v>316998</v>
      </c>
    </row>
    <row r="1384" spans="1:6" x14ac:dyDescent="0.3">
      <c r="A1384">
        <v>1380</v>
      </c>
      <c r="B1384" s="30" t="s">
        <v>1958</v>
      </c>
      <c r="C1384" t="s">
        <v>1966</v>
      </c>
      <c r="D1384" t="s">
        <v>10253</v>
      </c>
      <c r="E1384" t="s">
        <v>10278</v>
      </c>
      <c r="F1384">
        <v>316998</v>
      </c>
    </row>
    <row r="1385" spans="1:6" x14ac:dyDescent="0.3">
      <c r="A1385">
        <v>1381</v>
      </c>
      <c r="B1385" s="30" t="s">
        <v>1958</v>
      </c>
      <c r="C1385" t="s">
        <v>1967</v>
      </c>
      <c r="D1385" t="s">
        <v>10253</v>
      </c>
      <c r="E1385" t="s">
        <v>10278</v>
      </c>
      <c r="F1385">
        <v>316998</v>
      </c>
    </row>
    <row r="1386" spans="1:6" x14ac:dyDescent="0.3">
      <c r="A1386">
        <v>1382</v>
      </c>
      <c r="B1386" s="30" t="s">
        <v>1958</v>
      </c>
      <c r="C1386" t="s">
        <v>1968</v>
      </c>
      <c r="D1386" t="s">
        <v>10253</v>
      </c>
      <c r="E1386" t="s">
        <v>10278</v>
      </c>
      <c r="F1386">
        <v>316998</v>
      </c>
    </row>
    <row r="1387" spans="1:6" x14ac:dyDescent="0.3">
      <c r="A1387">
        <v>1383</v>
      </c>
      <c r="B1387" s="30" t="s">
        <v>1969</v>
      </c>
      <c r="C1387" t="s">
        <v>1970</v>
      </c>
      <c r="D1387" t="s">
        <v>10253</v>
      </c>
      <c r="E1387" t="s">
        <v>10278</v>
      </c>
      <c r="F1387">
        <v>316998</v>
      </c>
    </row>
    <row r="1388" spans="1:6" x14ac:dyDescent="0.3">
      <c r="A1388">
        <v>1384</v>
      </c>
      <c r="B1388" s="30" t="s">
        <v>1969</v>
      </c>
      <c r="C1388" t="s">
        <v>1971</v>
      </c>
      <c r="D1388" t="s">
        <v>10253</v>
      </c>
      <c r="E1388" t="s">
        <v>10278</v>
      </c>
      <c r="F1388">
        <v>316998</v>
      </c>
    </row>
    <row r="1389" spans="1:6" x14ac:dyDescent="0.3">
      <c r="A1389">
        <v>1385</v>
      </c>
      <c r="B1389" s="30" t="s">
        <v>1969</v>
      </c>
      <c r="C1389" t="s">
        <v>1972</v>
      </c>
      <c r="D1389" t="s">
        <v>10253</v>
      </c>
      <c r="E1389" t="s">
        <v>10278</v>
      </c>
      <c r="F1389">
        <v>316992</v>
      </c>
    </row>
    <row r="1390" spans="1:6" x14ac:dyDescent="0.3">
      <c r="A1390">
        <v>1386</v>
      </c>
      <c r="B1390" s="30" t="s">
        <v>1969</v>
      </c>
      <c r="C1390" t="s">
        <v>1973</v>
      </c>
      <c r="D1390" t="s">
        <v>10253</v>
      </c>
      <c r="F1390">
        <v>316992</v>
      </c>
    </row>
    <row r="1391" spans="1:6" x14ac:dyDescent="0.3">
      <c r="A1391">
        <v>1387</v>
      </c>
      <c r="B1391" s="30" t="s">
        <v>1969</v>
      </c>
      <c r="C1391" t="s">
        <v>1974</v>
      </c>
      <c r="D1391" t="s">
        <v>10253</v>
      </c>
      <c r="F1391">
        <v>315990</v>
      </c>
    </row>
    <row r="1392" spans="1:6" x14ac:dyDescent="0.3">
      <c r="A1392">
        <v>1388</v>
      </c>
      <c r="B1392" s="30" t="s">
        <v>1969</v>
      </c>
      <c r="C1392" t="s">
        <v>1975</v>
      </c>
      <c r="F1392">
        <v>316998</v>
      </c>
    </row>
    <row r="1393" spans="1:6" x14ac:dyDescent="0.3">
      <c r="A1393">
        <v>1389</v>
      </c>
      <c r="B1393" s="30" t="s">
        <v>1969</v>
      </c>
      <c r="C1393" t="s">
        <v>1976</v>
      </c>
      <c r="D1393" t="s">
        <v>10253</v>
      </c>
      <c r="E1393" t="s">
        <v>10278</v>
      </c>
      <c r="F1393">
        <v>316998</v>
      </c>
    </row>
    <row r="1394" spans="1:6" x14ac:dyDescent="0.3">
      <c r="A1394">
        <v>1390</v>
      </c>
      <c r="B1394" s="30" t="s">
        <v>1969</v>
      </c>
      <c r="C1394" t="s">
        <v>1977</v>
      </c>
      <c r="D1394" t="s">
        <v>10253</v>
      </c>
      <c r="E1394" t="s">
        <v>10278</v>
      </c>
      <c r="F1394">
        <v>316998</v>
      </c>
    </row>
    <row r="1395" spans="1:6" x14ac:dyDescent="0.3">
      <c r="A1395">
        <v>1391</v>
      </c>
      <c r="B1395" s="30" t="s">
        <v>1969</v>
      </c>
      <c r="C1395" t="s">
        <v>1978</v>
      </c>
      <c r="D1395" t="s">
        <v>10253</v>
      </c>
      <c r="E1395" t="s">
        <v>10278</v>
      </c>
      <c r="F1395">
        <v>316992</v>
      </c>
    </row>
    <row r="1396" spans="1:6" x14ac:dyDescent="0.3">
      <c r="A1396">
        <v>1392</v>
      </c>
      <c r="B1396" s="30" t="s">
        <v>1969</v>
      </c>
      <c r="C1396" t="s">
        <v>1801</v>
      </c>
      <c r="D1396" t="s">
        <v>10253</v>
      </c>
      <c r="F1396">
        <v>314999</v>
      </c>
    </row>
    <row r="1397" spans="1:6" x14ac:dyDescent="0.3">
      <c r="A1397">
        <v>1393</v>
      </c>
      <c r="B1397" s="30" t="s">
        <v>1969</v>
      </c>
      <c r="C1397" t="s">
        <v>1948</v>
      </c>
      <c r="D1397" t="s">
        <v>10253</v>
      </c>
      <c r="E1397" t="s">
        <v>10278</v>
      </c>
      <c r="F1397">
        <v>316210</v>
      </c>
    </row>
    <row r="1398" spans="1:6" x14ac:dyDescent="0.3">
      <c r="A1398">
        <v>1394</v>
      </c>
      <c r="B1398" s="30" t="s">
        <v>1969</v>
      </c>
      <c r="C1398" t="s">
        <v>1979</v>
      </c>
      <c r="D1398" t="s">
        <v>10253</v>
      </c>
      <c r="E1398" t="s">
        <v>10278</v>
      </c>
      <c r="F1398">
        <v>316992</v>
      </c>
    </row>
    <row r="1399" spans="1:6" x14ac:dyDescent="0.3">
      <c r="A1399">
        <v>1395</v>
      </c>
      <c r="B1399" s="30" t="s">
        <v>1969</v>
      </c>
      <c r="C1399" t="s">
        <v>1980</v>
      </c>
      <c r="D1399" t="s">
        <v>10253</v>
      </c>
      <c r="E1399" t="s">
        <v>10278</v>
      </c>
      <c r="F1399">
        <v>424590</v>
      </c>
    </row>
    <row r="1400" spans="1:6" x14ac:dyDescent="0.3">
      <c r="A1400">
        <v>1396</v>
      </c>
      <c r="B1400" s="30" t="s">
        <v>1969</v>
      </c>
      <c r="C1400" t="s">
        <v>1981</v>
      </c>
      <c r="E1400" t="s">
        <v>10278</v>
      </c>
      <c r="F1400">
        <v>316110</v>
      </c>
    </row>
    <row r="1401" spans="1:6" x14ac:dyDescent="0.3">
      <c r="A1401">
        <v>1397</v>
      </c>
      <c r="B1401" s="30" t="s">
        <v>1969</v>
      </c>
      <c r="C1401" t="s">
        <v>1982</v>
      </c>
      <c r="D1401" t="s">
        <v>10253</v>
      </c>
      <c r="E1401" t="s">
        <v>10278</v>
      </c>
      <c r="F1401">
        <v>424590</v>
      </c>
    </row>
    <row r="1402" spans="1:6" x14ac:dyDescent="0.3">
      <c r="A1402">
        <v>1398</v>
      </c>
      <c r="B1402" s="30" t="s">
        <v>1969</v>
      </c>
      <c r="C1402" t="s">
        <v>1983</v>
      </c>
      <c r="E1402" t="s">
        <v>10278</v>
      </c>
      <c r="F1402">
        <v>316110</v>
      </c>
    </row>
    <row r="1403" spans="1:6" x14ac:dyDescent="0.3">
      <c r="A1403">
        <v>1399</v>
      </c>
      <c r="B1403" s="30" t="s">
        <v>1969</v>
      </c>
      <c r="C1403" t="s">
        <v>1949</v>
      </c>
      <c r="D1403" t="s">
        <v>10253</v>
      </c>
      <c r="E1403" t="s">
        <v>10278</v>
      </c>
      <c r="F1403">
        <v>316210</v>
      </c>
    </row>
    <row r="1404" spans="1:6" x14ac:dyDescent="0.3">
      <c r="A1404">
        <v>1400</v>
      </c>
      <c r="B1404" s="30" t="s">
        <v>1969</v>
      </c>
      <c r="C1404" t="s">
        <v>1984</v>
      </c>
      <c r="D1404" t="s">
        <v>10261</v>
      </c>
      <c r="F1404">
        <v>424590</v>
      </c>
    </row>
    <row r="1405" spans="1:6" x14ac:dyDescent="0.3">
      <c r="A1405">
        <v>1401</v>
      </c>
      <c r="B1405" s="30" t="s">
        <v>1969</v>
      </c>
      <c r="C1405" t="s">
        <v>1985</v>
      </c>
      <c r="D1405" t="s">
        <v>10261</v>
      </c>
      <c r="F1405">
        <v>316998</v>
      </c>
    </row>
    <row r="1406" spans="1:6" x14ac:dyDescent="0.3">
      <c r="A1406">
        <v>1402</v>
      </c>
      <c r="B1406" s="30" t="s">
        <v>1969</v>
      </c>
      <c r="C1406" t="s">
        <v>1986</v>
      </c>
      <c r="E1406" t="s">
        <v>10278</v>
      </c>
      <c r="F1406">
        <v>316110</v>
      </c>
    </row>
    <row r="1407" spans="1:6" x14ac:dyDescent="0.3">
      <c r="A1407">
        <v>1403</v>
      </c>
      <c r="B1407" s="30" t="s">
        <v>1969</v>
      </c>
      <c r="C1407" t="s">
        <v>1987</v>
      </c>
      <c r="F1407">
        <v>316110</v>
      </c>
    </row>
    <row r="1408" spans="1:6" x14ac:dyDescent="0.3">
      <c r="A1408">
        <v>1404</v>
      </c>
      <c r="B1408" s="30" t="s">
        <v>1988</v>
      </c>
      <c r="C1408" t="s">
        <v>1989</v>
      </c>
      <c r="E1408" t="s">
        <v>10283</v>
      </c>
    </row>
    <row r="1409" spans="1:5" x14ac:dyDescent="0.3">
      <c r="A1409">
        <v>1405</v>
      </c>
      <c r="B1409" s="30" t="s">
        <v>1988</v>
      </c>
      <c r="C1409" t="s">
        <v>1990</v>
      </c>
      <c r="E1409" t="s">
        <v>10283</v>
      </c>
    </row>
    <row r="1410" spans="1:5" x14ac:dyDescent="0.3">
      <c r="A1410">
        <v>1406</v>
      </c>
      <c r="B1410" s="30" t="s">
        <v>1988</v>
      </c>
      <c r="C1410" t="s">
        <v>1991</v>
      </c>
      <c r="E1410" t="s">
        <v>10283</v>
      </c>
    </row>
    <row r="1411" spans="1:5" x14ac:dyDescent="0.3">
      <c r="A1411">
        <v>1407</v>
      </c>
      <c r="B1411" s="30" t="s">
        <v>1992</v>
      </c>
      <c r="C1411" t="s">
        <v>1993</v>
      </c>
      <c r="E1411" t="s">
        <v>10281</v>
      </c>
    </row>
    <row r="1412" spans="1:5" x14ac:dyDescent="0.3">
      <c r="A1412">
        <v>1408</v>
      </c>
      <c r="B1412" s="30" t="s">
        <v>1994</v>
      </c>
      <c r="C1412" t="s">
        <v>1995</v>
      </c>
      <c r="E1412" t="s">
        <v>10283</v>
      </c>
    </row>
    <row r="1413" spans="1:5" x14ac:dyDescent="0.3">
      <c r="A1413">
        <v>1409</v>
      </c>
      <c r="B1413" s="30" t="s">
        <v>1994</v>
      </c>
      <c r="C1413" t="s">
        <v>1996</v>
      </c>
      <c r="E1413" t="s">
        <v>10283</v>
      </c>
    </row>
    <row r="1414" spans="1:5" x14ac:dyDescent="0.3">
      <c r="A1414">
        <v>1410</v>
      </c>
      <c r="B1414" s="30" t="s">
        <v>1994</v>
      </c>
      <c r="C1414" t="s">
        <v>1997</v>
      </c>
      <c r="E1414" t="s">
        <v>10283</v>
      </c>
    </row>
    <row r="1415" spans="1:5" x14ac:dyDescent="0.3">
      <c r="A1415">
        <v>1411</v>
      </c>
      <c r="B1415" s="30" t="s">
        <v>1994</v>
      </c>
      <c r="C1415" t="s">
        <v>1998</v>
      </c>
      <c r="E1415" t="s">
        <v>10283</v>
      </c>
    </row>
    <row r="1416" spans="1:5" x14ac:dyDescent="0.3">
      <c r="A1416">
        <v>1412</v>
      </c>
      <c r="B1416" s="30" t="s">
        <v>1994</v>
      </c>
      <c r="C1416" t="s">
        <v>1999</v>
      </c>
    </row>
    <row r="1417" spans="1:5" x14ac:dyDescent="0.3">
      <c r="A1417">
        <v>1413</v>
      </c>
      <c r="B1417" s="30" t="s">
        <v>1994</v>
      </c>
      <c r="C1417" t="s">
        <v>2000</v>
      </c>
      <c r="E1417" t="s">
        <v>10283</v>
      </c>
    </row>
    <row r="1418" spans="1:5" x14ac:dyDescent="0.3">
      <c r="A1418">
        <v>1414</v>
      </c>
      <c r="B1418" s="30" t="s">
        <v>1994</v>
      </c>
      <c r="C1418" t="s">
        <v>2001</v>
      </c>
      <c r="E1418" t="s">
        <v>10283</v>
      </c>
    </row>
    <row r="1419" spans="1:5" x14ac:dyDescent="0.3">
      <c r="A1419">
        <v>1415</v>
      </c>
      <c r="B1419" s="30" t="s">
        <v>1994</v>
      </c>
      <c r="C1419" t="s">
        <v>2002</v>
      </c>
      <c r="E1419" t="s">
        <v>10283</v>
      </c>
    </row>
    <row r="1420" spans="1:5" x14ac:dyDescent="0.3">
      <c r="A1420">
        <v>1416</v>
      </c>
      <c r="B1420" s="30" t="s">
        <v>1994</v>
      </c>
      <c r="C1420" t="s">
        <v>2003</v>
      </c>
      <c r="E1420" t="s">
        <v>10283</v>
      </c>
    </row>
    <row r="1421" spans="1:5" x14ac:dyDescent="0.3">
      <c r="A1421">
        <v>1417</v>
      </c>
      <c r="B1421" s="30" t="s">
        <v>1994</v>
      </c>
      <c r="C1421" t="s">
        <v>2004</v>
      </c>
    </row>
    <row r="1422" spans="1:5" x14ac:dyDescent="0.3">
      <c r="A1422">
        <v>1418</v>
      </c>
      <c r="B1422" s="30" t="s">
        <v>1994</v>
      </c>
      <c r="C1422" t="s">
        <v>2005</v>
      </c>
    </row>
    <row r="1423" spans="1:5" x14ac:dyDescent="0.3">
      <c r="A1423">
        <v>1419</v>
      </c>
      <c r="B1423" s="30" t="s">
        <v>1994</v>
      </c>
      <c r="C1423" t="s">
        <v>2006</v>
      </c>
      <c r="E1423" t="s">
        <v>10283</v>
      </c>
    </row>
    <row r="1424" spans="1:5" x14ac:dyDescent="0.3">
      <c r="A1424">
        <v>1420</v>
      </c>
      <c r="B1424" s="30" t="s">
        <v>1994</v>
      </c>
      <c r="C1424" t="s">
        <v>2007</v>
      </c>
      <c r="E1424" t="s">
        <v>10283</v>
      </c>
    </row>
    <row r="1425" spans="1:6" x14ac:dyDescent="0.3">
      <c r="A1425">
        <v>1421</v>
      </c>
      <c r="B1425" s="30" t="s">
        <v>1994</v>
      </c>
      <c r="C1425" t="s">
        <v>2008</v>
      </c>
      <c r="E1425" t="s">
        <v>10283</v>
      </c>
    </row>
    <row r="1426" spans="1:6" x14ac:dyDescent="0.3">
      <c r="A1426">
        <v>1422</v>
      </c>
      <c r="B1426" s="30" t="s">
        <v>1994</v>
      </c>
      <c r="C1426" t="s">
        <v>2009</v>
      </c>
      <c r="E1426" t="s">
        <v>10283</v>
      </c>
    </row>
    <row r="1427" spans="1:6" x14ac:dyDescent="0.3">
      <c r="A1427">
        <v>1423</v>
      </c>
      <c r="B1427" s="30" t="s">
        <v>1994</v>
      </c>
      <c r="C1427" t="s">
        <v>2010</v>
      </c>
      <c r="E1427" t="s">
        <v>10283</v>
      </c>
    </row>
    <row r="1428" spans="1:6" x14ac:dyDescent="0.3">
      <c r="A1428">
        <v>1424</v>
      </c>
      <c r="B1428" s="30" t="s">
        <v>1994</v>
      </c>
      <c r="C1428" t="s">
        <v>2011</v>
      </c>
      <c r="E1428" t="s">
        <v>10283</v>
      </c>
    </row>
    <row r="1429" spans="1:6" x14ac:dyDescent="0.3">
      <c r="A1429">
        <v>1425</v>
      </c>
      <c r="B1429" s="30" t="s">
        <v>1994</v>
      </c>
      <c r="C1429" t="s">
        <v>2012</v>
      </c>
      <c r="E1429" t="s">
        <v>10283</v>
      </c>
    </row>
    <row r="1430" spans="1:6" x14ac:dyDescent="0.3">
      <c r="A1430">
        <v>1426</v>
      </c>
      <c r="B1430" s="30" t="s">
        <v>1994</v>
      </c>
      <c r="C1430" t="s">
        <v>2013</v>
      </c>
      <c r="E1430" t="s">
        <v>10283</v>
      </c>
      <c r="F1430">
        <v>561730</v>
      </c>
    </row>
    <row r="1431" spans="1:6" x14ac:dyDescent="0.3">
      <c r="A1431">
        <v>1427</v>
      </c>
      <c r="B1431" s="30" t="s">
        <v>2014</v>
      </c>
      <c r="C1431" t="s">
        <v>2015</v>
      </c>
      <c r="E1431" t="s">
        <v>10281</v>
      </c>
    </row>
    <row r="1432" spans="1:6" x14ac:dyDescent="0.3">
      <c r="A1432">
        <v>1428</v>
      </c>
      <c r="B1432" s="30" t="s">
        <v>2014</v>
      </c>
      <c r="C1432" t="s">
        <v>2016</v>
      </c>
      <c r="E1432" t="s">
        <v>10281</v>
      </c>
    </row>
    <row r="1433" spans="1:6" x14ac:dyDescent="0.3">
      <c r="A1433">
        <v>1429</v>
      </c>
      <c r="B1433" s="30" t="s">
        <v>2017</v>
      </c>
      <c r="C1433" t="s">
        <v>2018</v>
      </c>
      <c r="E1433" t="s">
        <v>10281</v>
      </c>
    </row>
    <row r="1434" spans="1:6" x14ac:dyDescent="0.3">
      <c r="A1434">
        <v>1430</v>
      </c>
      <c r="B1434" s="30" t="s">
        <v>2017</v>
      </c>
      <c r="C1434" t="s">
        <v>2019</v>
      </c>
      <c r="E1434" t="s">
        <v>10281</v>
      </c>
    </row>
    <row r="1435" spans="1:6" x14ac:dyDescent="0.3">
      <c r="A1435">
        <v>1431</v>
      </c>
      <c r="B1435" s="30" t="s">
        <v>2017</v>
      </c>
      <c r="C1435" t="s">
        <v>2020</v>
      </c>
      <c r="E1435" t="s">
        <v>10281</v>
      </c>
    </row>
    <row r="1436" spans="1:6" x14ac:dyDescent="0.3">
      <c r="A1436">
        <v>1432</v>
      </c>
      <c r="B1436" s="30" t="s">
        <v>2021</v>
      </c>
      <c r="C1436" t="s">
        <v>2022</v>
      </c>
      <c r="E1436" t="s">
        <v>10281</v>
      </c>
    </row>
    <row r="1437" spans="1:6" x14ac:dyDescent="0.3">
      <c r="A1437">
        <v>1433</v>
      </c>
      <c r="B1437" s="30" t="s">
        <v>2021</v>
      </c>
      <c r="C1437" t="s">
        <v>2023</v>
      </c>
    </row>
    <row r="1438" spans="1:6" x14ac:dyDescent="0.3">
      <c r="A1438">
        <v>1434</v>
      </c>
      <c r="B1438" s="30" t="s">
        <v>2024</v>
      </c>
      <c r="C1438" t="s">
        <v>2025</v>
      </c>
      <c r="E1438" t="s">
        <v>10282</v>
      </c>
    </row>
    <row r="1439" spans="1:6" x14ac:dyDescent="0.3">
      <c r="A1439">
        <v>1435</v>
      </c>
      <c r="B1439" s="30" t="s">
        <v>2024</v>
      </c>
      <c r="C1439" t="s">
        <v>2026</v>
      </c>
      <c r="E1439" t="s">
        <v>10282</v>
      </c>
    </row>
    <row r="1440" spans="1:6" x14ac:dyDescent="0.3">
      <c r="A1440">
        <v>1436</v>
      </c>
      <c r="B1440" s="30" t="s">
        <v>2024</v>
      </c>
      <c r="C1440" t="s">
        <v>2027</v>
      </c>
      <c r="E1440" t="s">
        <v>10282</v>
      </c>
    </row>
    <row r="1441" spans="1:5" x14ac:dyDescent="0.3">
      <c r="A1441">
        <v>1437</v>
      </c>
      <c r="B1441" s="30" t="s">
        <v>2024</v>
      </c>
      <c r="C1441" t="s">
        <v>2028</v>
      </c>
    </row>
    <row r="1442" spans="1:5" x14ac:dyDescent="0.3">
      <c r="A1442">
        <v>1438</v>
      </c>
      <c r="B1442" s="30" t="s">
        <v>2024</v>
      </c>
      <c r="C1442" t="s">
        <v>2029</v>
      </c>
      <c r="E1442" t="s">
        <v>10282</v>
      </c>
    </row>
    <row r="1443" spans="1:5" x14ac:dyDescent="0.3">
      <c r="A1443">
        <v>1439</v>
      </c>
      <c r="B1443" s="30" t="s">
        <v>2024</v>
      </c>
      <c r="C1443" t="s">
        <v>2030</v>
      </c>
      <c r="E1443" t="s">
        <v>10282</v>
      </c>
    </row>
    <row r="1444" spans="1:5" x14ac:dyDescent="0.3">
      <c r="A1444">
        <v>1440</v>
      </c>
      <c r="B1444" s="30" t="s">
        <v>2024</v>
      </c>
      <c r="C1444" t="s">
        <v>2031</v>
      </c>
      <c r="E1444" t="s">
        <v>10282</v>
      </c>
    </row>
    <row r="1445" spans="1:5" x14ac:dyDescent="0.3">
      <c r="A1445">
        <v>1441</v>
      </c>
      <c r="B1445" s="30" t="s">
        <v>2024</v>
      </c>
      <c r="C1445" t="s">
        <v>2032</v>
      </c>
      <c r="E1445" t="s">
        <v>10282</v>
      </c>
    </row>
    <row r="1446" spans="1:5" x14ac:dyDescent="0.3">
      <c r="A1446">
        <v>1442</v>
      </c>
      <c r="B1446" s="30" t="s">
        <v>2033</v>
      </c>
      <c r="C1446" t="s">
        <v>2034</v>
      </c>
      <c r="E1446" t="s">
        <v>10278</v>
      </c>
    </row>
    <row r="1447" spans="1:5" x14ac:dyDescent="0.3">
      <c r="A1447">
        <v>1443</v>
      </c>
      <c r="B1447" s="30" t="s">
        <v>2033</v>
      </c>
      <c r="C1447" t="s">
        <v>2035</v>
      </c>
      <c r="E1447" t="s">
        <v>10278</v>
      </c>
    </row>
    <row r="1448" spans="1:5" x14ac:dyDescent="0.3">
      <c r="A1448">
        <v>1444</v>
      </c>
      <c r="B1448" s="30" t="s">
        <v>2033</v>
      </c>
      <c r="C1448" t="s">
        <v>2036</v>
      </c>
      <c r="E1448" t="s">
        <v>10278</v>
      </c>
    </row>
    <row r="1449" spans="1:5" x14ac:dyDescent="0.3">
      <c r="A1449">
        <v>1445</v>
      </c>
      <c r="B1449" s="30" t="s">
        <v>2037</v>
      </c>
      <c r="C1449" t="s">
        <v>2038</v>
      </c>
      <c r="E1449" t="s">
        <v>10281</v>
      </c>
    </row>
    <row r="1450" spans="1:5" x14ac:dyDescent="0.3">
      <c r="A1450">
        <v>1446</v>
      </c>
      <c r="B1450" s="30" t="s">
        <v>2037</v>
      </c>
      <c r="C1450" t="s">
        <v>2039</v>
      </c>
      <c r="E1450" t="s">
        <v>10281</v>
      </c>
    </row>
    <row r="1451" spans="1:5" x14ac:dyDescent="0.3">
      <c r="A1451">
        <v>1447</v>
      </c>
      <c r="B1451" s="30" t="s">
        <v>2037</v>
      </c>
      <c r="C1451" t="s">
        <v>2040</v>
      </c>
      <c r="E1451" t="s">
        <v>10281</v>
      </c>
    </row>
    <row r="1452" spans="1:5" x14ac:dyDescent="0.3">
      <c r="A1452">
        <v>1448</v>
      </c>
      <c r="B1452" s="30" t="s">
        <v>2041</v>
      </c>
      <c r="C1452" t="s">
        <v>2042</v>
      </c>
      <c r="E1452" t="s">
        <v>10283</v>
      </c>
    </row>
    <row r="1453" spans="1:5" x14ac:dyDescent="0.3">
      <c r="A1453">
        <v>1449</v>
      </c>
      <c r="B1453" s="30" t="s">
        <v>2041</v>
      </c>
      <c r="C1453" t="s">
        <v>2043</v>
      </c>
      <c r="E1453" t="s">
        <v>10283</v>
      </c>
    </row>
    <row r="1454" spans="1:5" x14ac:dyDescent="0.3">
      <c r="A1454">
        <v>1450</v>
      </c>
      <c r="B1454" s="30" t="s">
        <v>2041</v>
      </c>
      <c r="C1454" t="s">
        <v>2044</v>
      </c>
      <c r="E1454" t="s">
        <v>10283</v>
      </c>
    </row>
    <row r="1455" spans="1:5" x14ac:dyDescent="0.3">
      <c r="A1455">
        <v>1451</v>
      </c>
      <c r="B1455" s="30" t="s">
        <v>2045</v>
      </c>
      <c r="C1455" t="s">
        <v>2046</v>
      </c>
      <c r="E1455" t="s">
        <v>10281</v>
      </c>
    </row>
    <row r="1456" spans="1:5" x14ac:dyDescent="0.3">
      <c r="A1456">
        <v>1452</v>
      </c>
      <c r="B1456" s="30" t="s">
        <v>2047</v>
      </c>
      <c r="C1456" t="s">
        <v>2048</v>
      </c>
      <c r="E1456" t="s">
        <v>10281</v>
      </c>
    </row>
    <row r="1457" spans="1:6" x14ac:dyDescent="0.3">
      <c r="A1457">
        <v>1453</v>
      </c>
      <c r="B1457" s="30" t="s">
        <v>2047</v>
      </c>
      <c r="C1457" t="s">
        <v>2049</v>
      </c>
      <c r="E1457" t="s">
        <v>10281</v>
      </c>
    </row>
    <row r="1458" spans="1:6" x14ac:dyDescent="0.3">
      <c r="A1458">
        <v>1454</v>
      </c>
      <c r="B1458" s="30" t="s">
        <v>2050</v>
      </c>
      <c r="C1458" t="s">
        <v>2051</v>
      </c>
      <c r="E1458" t="s">
        <v>10281</v>
      </c>
    </row>
    <row r="1459" spans="1:6" x14ac:dyDescent="0.3">
      <c r="A1459">
        <v>1455</v>
      </c>
      <c r="B1459" s="30" t="s">
        <v>2050</v>
      </c>
      <c r="C1459" t="s">
        <v>2052</v>
      </c>
    </row>
    <row r="1460" spans="1:6" x14ac:dyDescent="0.3">
      <c r="A1460">
        <v>1456</v>
      </c>
      <c r="B1460" s="30" t="s">
        <v>2050</v>
      </c>
      <c r="C1460" t="s">
        <v>2053</v>
      </c>
      <c r="D1460" t="s">
        <v>10253</v>
      </c>
      <c r="F1460">
        <v>321920</v>
      </c>
    </row>
    <row r="1461" spans="1:6" x14ac:dyDescent="0.3">
      <c r="A1461">
        <v>1457</v>
      </c>
      <c r="B1461" s="30" t="s">
        <v>2050</v>
      </c>
      <c r="C1461" t="s">
        <v>2054</v>
      </c>
      <c r="D1461" t="s">
        <v>10253</v>
      </c>
      <c r="F1461">
        <v>321920</v>
      </c>
    </row>
    <row r="1462" spans="1:6" x14ac:dyDescent="0.3">
      <c r="A1462">
        <v>1458</v>
      </c>
      <c r="B1462" s="30" t="s">
        <v>2050</v>
      </c>
      <c r="C1462" t="s">
        <v>2055</v>
      </c>
    </row>
    <row r="1463" spans="1:6" x14ac:dyDescent="0.3">
      <c r="A1463">
        <v>1459</v>
      </c>
      <c r="B1463" s="30" t="s">
        <v>2050</v>
      </c>
      <c r="C1463" t="s">
        <v>2056</v>
      </c>
    </row>
    <row r="1464" spans="1:6" x14ac:dyDescent="0.3">
      <c r="A1464">
        <v>1460</v>
      </c>
      <c r="B1464" s="30" t="s">
        <v>2050</v>
      </c>
      <c r="C1464" t="s">
        <v>2057</v>
      </c>
    </row>
    <row r="1465" spans="1:6" x14ac:dyDescent="0.3">
      <c r="A1465">
        <v>1461</v>
      </c>
      <c r="B1465" s="30" t="s">
        <v>2050</v>
      </c>
      <c r="C1465" t="s">
        <v>2058</v>
      </c>
      <c r="D1465" t="s">
        <v>10253</v>
      </c>
      <c r="F1465">
        <v>321999</v>
      </c>
    </row>
    <row r="1466" spans="1:6" x14ac:dyDescent="0.3">
      <c r="A1466">
        <v>1462</v>
      </c>
      <c r="B1466" s="30" t="s">
        <v>2050</v>
      </c>
      <c r="C1466" t="s">
        <v>2059</v>
      </c>
      <c r="D1466" t="s">
        <v>10253</v>
      </c>
      <c r="F1466">
        <v>321999</v>
      </c>
    </row>
    <row r="1467" spans="1:6" x14ac:dyDescent="0.3">
      <c r="A1467">
        <v>1463</v>
      </c>
      <c r="B1467" s="30" t="s">
        <v>2050</v>
      </c>
      <c r="C1467" t="s">
        <v>2060</v>
      </c>
    </row>
    <row r="1468" spans="1:6" x14ac:dyDescent="0.3">
      <c r="A1468">
        <v>1464</v>
      </c>
      <c r="B1468" s="30" t="s">
        <v>2050</v>
      </c>
      <c r="C1468" t="s">
        <v>2061</v>
      </c>
      <c r="D1468" t="s">
        <v>10253</v>
      </c>
      <c r="F1468">
        <v>339940</v>
      </c>
    </row>
    <row r="1469" spans="1:6" x14ac:dyDescent="0.3">
      <c r="A1469">
        <v>1465</v>
      </c>
      <c r="B1469" s="30" t="s">
        <v>2050</v>
      </c>
      <c r="C1469" t="s">
        <v>2062</v>
      </c>
    </row>
    <row r="1470" spans="1:6" x14ac:dyDescent="0.3">
      <c r="A1470">
        <v>1466</v>
      </c>
      <c r="B1470" s="30" t="s">
        <v>2050</v>
      </c>
      <c r="C1470" t="s">
        <v>2063</v>
      </c>
    </row>
    <row r="1471" spans="1:6" x14ac:dyDescent="0.3">
      <c r="A1471">
        <v>1467</v>
      </c>
      <c r="B1471" s="30" t="s">
        <v>2050</v>
      </c>
      <c r="C1471" t="s">
        <v>2028</v>
      </c>
    </row>
    <row r="1472" spans="1:6" x14ac:dyDescent="0.3">
      <c r="A1472">
        <v>1468</v>
      </c>
      <c r="B1472" s="30" t="s">
        <v>2050</v>
      </c>
      <c r="C1472" t="s">
        <v>2064</v>
      </c>
    </row>
    <row r="1473" spans="1:6" x14ac:dyDescent="0.3">
      <c r="A1473">
        <v>1469</v>
      </c>
      <c r="B1473" s="30" t="s">
        <v>2050</v>
      </c>
      <c r="C1473" t="s">
        <v>2065</v>
      </c>
    </row>
    <row r="1474" spans="1:6" x14ac:dyDescent="0.3">
      <c r="A1474">
        <v>1470</v>
      </c>
      <c r="B1474" s="30" t="s">
        <v>2050</v>
      </c>
      <c r="C1474" t="s">
        <v>2066</v>
      </c>
    </row>
    <row r="1475" spans="1:6" x14ac:dyDescent="0.3">
      <c r="A1475">
        <v>1471</v>
      </c>
      <c r="B1475" s="30" t="s">
        <v>2050</v>
      </c>
      <c r="C1475" t="s">
        <v>2067</v>
      </c>
      <c r="E1475" t="s">
        <v>10281</v>
      </c>
    </row>
    <row r="1476" spans="1:6" x14ac:dyDescent="0.3">
      <c r="A1476">
        <v>1472</v>
      </c>
      <c r="B1476" s="30" t="s">
        <v>2050</v>
      </c>
      <c r="C1476" t="s">
        <v>2068</v>
      </c>
      <c r="E1476" t="s">
        <v>10281</v>
      </c>
    </row>
    <row r="1477" spans="1:6" x14ac:dyDescent="0.3">
      <c r="A1477">
        <v>1473</v>
      </c>
      <c r="B1477" s="30" t="s">
        <v>2050</v>
      </c>
      <c r="C1477" t="s">
        <v>2069</v>
      </c>
      <c r="E1477" t="s">
        <v>10281</v>
      </c>
    </row>
    <row r="1478" spans="1:6" x14ac:dyDescent="0.3">
      <c r="A1478">
        <v>1474</v>
      </c>
      <c r="B1478" s="30" t="s">
        <v>2050</v>
      </c>
      <c r="C1478" t="s">
        <v>2070</v>
      </c>
      <c r="E1478" t="s">
        <v>10279</v>
      </c>
    </row>
    <row r="1479" spans="1:6" x14ac:dyDescent="0.3">
      <c r="A1479">
        <v>1475</v>
      </c>
      <c r="B1479" s="30" t="s">
        <v>2071</v>
      </c>
      <c r="C1479" t="s">
        <v>2072</v>
      </c>
      <c r="D1479" t="s">
        <v>10253</v>
      </c>
      <c r="E1479" t="s">
        <v>10278</v>
      </c>
      <c r="F1479">
        <v>321920</v>
      </c>
    </row>
    <row r="1480" spans="1:6" x14ac:dyDescent="0.3">
      <c r="A1480">
        <v>1476</v>
      </c>
      <c r="B1480" s="30" t="s">
        <v>2071</v>
      </c>
      <c r="C1480" t="s">
        <v>2073</v>
      </c>
      <c r="D1480" t="s">
        <v>10253</v>
      </c>
      <c r="E1480" t="s">
        <v>10278</v>
      </c>
      <c r="F1480">
        <v>321920</v>
      </c>
    </row>
    <row r="1481" spans="1:6" x14ac:dyDescent="0.3">
      <c r="A1481">
        <v>1477</v>
      </c>
      <c r="B1481" s="30" t="s">
        <v>2071</v>
      </c>
      <c r="C1481" t="s">
        <v>2074</v>
      </c>
      <c r="D1481" t="s">
        <v>10253</v>
      </c>
      <c r="E1481" t="s">
        <v>10278</v>
      </c>
      <c r="F1481">
        <v>321999</v>
      </c>
    </row>
    <row r="1482" spans="1:6" x14ac:dyDescent="0.3">
      <c r="A1482">
        <v>1478</v>
      </c>
      <c r="B1482" s="30" t="s">
        <v>2071</v>
      </c>
      <c r="C1482" t="s">
        <v>2075</v>
      </c>
      <c r="D1482" t="s">
        <v>10253</v>
      </c>
      <c r="E1482" t="s">
        <v>10278</v>
      </c>
      <c r="F1482">
        <v>321999</v>
      </c>
    </row>
    <row r="1483" spans="1:6" x14ac:dyDescent="0.3">
      <c r="A1483">
        <v>1479</v>
      </c>
      <c r="B1483" s="30" t="s">
        <v>2071</v>
      </c>
      <c r="C1483" t="s">
        <v>2076</v>
      </c>
      <c r="D1483" t="s">
        <v>10253</v>
      </c>
      <c r="E1483" t="s">
        <v>10278</v>
      </c>
      <c r="F1483">
        <v>339940</v>
      </c>
    </row>
    <row r="1484" spans="1:6" x14ac:dyDescent="0.3">
      <c r="A1484">
        <v>1480</v>
      </c>
      <c r="B1484" s="30" t="s">
        <v>2071</v>
      </c>
      <c r="C1484" t="s">
        <v>2077</v>
      </c>
      <c r="D1484" t="s">
        <v>10253</v>
      </c>
      <c r="E1484" t="s">
        <v>10278</v>
      </c>
      <c r="F1484">
        <v>321920</v>
      </c>
    </row>
    <row r="1485" spans="1:6" x14ac:dyDescent="0.3">
      <c r="A1485">
        <v>1481</v>
      </c>
      <c r="B1485" s="30" t="s">
        <v>2071</v>
      </c>
      <c r="C1485" t="s">
        <v>2078</v>
      </c>
      <c r="D1485" t="s">
        <v>10253</v>
      </c>
      <c r="E1485" t="s">
        <v>10278</v>
      </c>
      <c r="F1485">
        <v>321920</v>
      </c>
    </row>
    <row r="1486" spans="1:6" x14ac:dyDescent="0.3">
      <c r="A1486">
        <v>1482</v>
      </c>
      <c r="B1486" s="30" t="s">
        <v>2071</v>
      </c>
      <c r="C1486" t="s">
        <v>2058</v>
      </c>
      <c r="D1486" t="s">
        <v>10253</v>
      </c>
      <c r="F1486">
        <v>321999</v>
      </c>
    </row>
    <row r="1487" spans="1:6" x14ac:dyDescent="0.3">
      <c r="A1487">
        <v>1483</v>
      </c>
      <c r="B1487" s="30" t="s">
        <v>2071</v>
      </c>
      <c r="C1487" t="s">
        <v>2059</v>
      </c>
      <c r="D1487" t="s">
        <v>10253</v>
      </c>
      <c r="F1487">
        <v>321999</v>
      </c>
    </row>
    <row r="1488" spans="1:6" x14ac:dyDescent="0.3">
      <c r="A1488">
        <v>1484</v>
      </c>
      <c r="B1488" s="30" t="s">
        <v>2071</v>
      </c>
      <c r="C1488" t="s">
        <v>2079</v>
      </c>
      <c r="D1488" t="s">
        <v>10253</v>
      </c>
      <c r="E1488" t="s">
        <v>10278</v>
      </c>
      <c r="F1488">
        <v>339940</v>
      </c>
    </row>
    <row r="1489" spans="1:6" x14ac:dyDescent="0.3">
      <c r="A1489">
        <v>1485</v>
      </c>
      <c r="B1489" s="30" t="s">
        <v>2080</v>
      </c>
      <c r="C1489" t="s">
        <v>2081</v>
      </c>
      <c r="E1489" t="s">
        <v>10278</v>
      </c>
    </row>
    <row r="1490" spans="1:6" x14ac:dyDescent="0.3">
      <c r="A1490">
        <v>1486</v>
      </c>
      <c r="B1490" s="30" t="s">
        <v>2080</v>
      </c>
      <c r="C1490" t="s">
        <v>2082</v>
      </c>
      <c r="E1490" t="s">
        <v>10278</v>
      </c>
    </row>
    <row r="1491" spans="1:6" x14ac:dyDescent="0.3">
      <c r="A1491">
        <v>1487</v>
      </c>
      <c r="B1491" s="30" t="s">
        <v>2080</v>
      </c>
      <c r="C1491" t="s">
        <v>2083</v>
      </c>
    </row>
    <row r="1492" spans="1:6" x14ac:dyDescent="0.3">
      <c r="A1492">
        <v>1488</v>
      </c>
      <c r="B1492" s="30" t="s">
        <v>2080</v>
      </c>
      <c r="C1492" t="s">
        <v>2084</v>
      </c>
    </row>
    <row r="1493" spans="1:6" x14ac:dyDescent="0.3">
      <c r="A1493">
        <v>1489</v>
      </c>
      <c r="B1493" s="30" t="s">
        <v>2080</v>
      </c>
      <c r="C1493" t="s">
        <v>2085</v>
      </c>
    </row>
    <row r="1494" spans="1:6" x14ac:dyDescent="0.3">
      <c r="A1494">
        <v>1490</v>
      </c>
      <c r="B1494" s="30" t="s">
        <v>2080</v>
      </c>
      <c r="C1494" t="s">
        <v>2086</v>
      </c>
      <c r="E1494" t="s">
        <v>10278</v>
      </c>
    </row>
    <row r="1495" spans="1:6" x14ac:dyDescent="0.3">
      <c r="A1495">
        <v>1491</v>
      </c>
      <c r="B1495" s="30" t="s">
        <v>2080</v>
      </c>
      <c r="C1495" t="s">
        <v>2086</v>
      </c>
      <c r="E1495" t="s">
        <v>10278</v>
      </c>
    </row>
    <row r="1496" spans="1:6" x14ac:dyDescent="0.3">
      <c r="A1496">
        <v>1492</v>
      </c>
      <c r="B1496" s="30" t="s">
        <v>2087</v>
      </c>
      <c r="C1496" t="s">
        <v>2088</v>
      </c>
      <c r="D1496" t="s">
        <v>10253</v>
      </c>
      <c r="E1496" t="s">
        <v>10278</v>
      </c>
      <c r="F1496">
        <v>321999</v>
      </c>
    </row>
    <row r="1497" spans="1:6" x14ac:dyDescent="0.3">
      <c r="A1497">
        <v>1493</v>
      </c>
      <c r="B1497" s="30" t="s">
        <v>2087</v>
      </c>
      <c r="C1497" t="s">
        <v>2089</v>
      </c>
      <c r="D1497" t="s">
        <v>10253</v>
      </c>
      <c r="E1497" t="s">
        <v>10278</v>
      </c>
      <c r="F1497">
        <v>321999</v>
      </c>
    </row>
    <row r="1498" spans="1:6" x14ac:dyDescent="0.3">
      <c r="A1498">
        <v>1494</v>
      </c>
      <c r="B1498" s="30" t="s">
        <v>2087</v>
      </c>
      <c r="C1498" t="s">
        <v>2090</v>
      </c>
      <c r="D1498" t="s">
        <v>10253</v>
      </c>
      <c r="E1498" t="s">
        <v>10278</v>
      </c>
      <c r="F1498">
        <v>321999</v>
      </c>
    </row>
    <row r="1499" spans="1:6" x14ac:dyDescent="0.3">
      <c r="A1499">
        <v>1495</v>
      </c>
      <c r="B1499" s="30" t="s">
        <v>2087</v>
      </c>
      <c r="C1499" t="s">
        <v>2091</v>
      </c>
      <c r="D1499" t="s">
        <v>10253</v>
      </c>
      <c r="E1499" t="s">
        <v>10278</v>
      </c>
      <c r="F1499">
        <v>321999</v>
      </c>
    </row>
    <row r="1500" spans="1:6" x14ac:dyDescent="0.3">
      <c r="A1500">
        <v>1496</v>
      </c>
      <c r="B1500" s="30" t="s">
        <v>2087</v>
      </c>
      <c r="C1500" t="s">
        <v>2092</v>
      </c>
      <c r="D1500" t="s">
        <v>10253</v>
      </c>
      <c r="F1500">
        <v>339113</v>
      </c>
    </row>
    <row r="1501" spans="1:6" x14ac:dyDescent="0.3">
      <c r="A1501">
        <v>1497</v>
      </c>
      <c r="B1501" s="30" t="s">
        <v>2087</v>
      </c>
      <c r="C1501" t="s">
        <v>2093</v>
      </c>
      <c r="D1501" t="s">
        <v>10253</v>
      </c>
      <c r="F1501">
        <v>321999</v>
      </c>
    </row>
    <row r="1502" spans="1:6" x14ac:dyDescent="0.3">
      <c r="A1502">
        <v>1498</v>
      </c>
      <c r="B1502" s="30" t="s">
        <v>2087</v>
      </c>
      <c r="C1502" t="s">
        <v>2094</v>
      </c>
      <c r="D1502" t="s">
        <v>10253</v>
      </c>
      <c r="F1502">
        <v>321999</v>
      </c>
    </row>
    <row r="1503" spans="1:6" x14ac:dyDescent="0.3">
      <c r="A1503">
        <v>1499</v>
      </c>
      <c r="B1503" s="30" t="s">
        <v>2087</v>
      </c>
      <c r="C1503" t="s">
        <v>2095</v>
      </c>
      <c r="D1503" t="s">
        <v>10253</v>
      </c>
      <c r="F1503">
        <v>321999</v>
      </c>
    </row>
    <row r="1504" spans="1:6" x14ac:dyDescent="0.3">
      <c r="A1504">
        <v>1500</v>
      </c>
      <c r="B1504" s="30" t="s">
        <v>2087</v>
      </c>
      <c r="C1504" t="s">
        <v>2096</v>
      </c>
      <c r="D1504" t="s">
        <v>10253</v>
      </c>
      <c r="F1504">
        <v>321999</v>
      </c>
    </row>
    <row r="1505" spans="1:6" x14ac:dyDescent="0.3">
      <c r="A1505">
        <v>1501</v>
      </c>
      <c r="B1505" s="30" t="s">
        <v>2087</v>
      </c>
      <c r="C1505" t="s">
        <v>2097</v>
      </c>
      <c r="D1505" t="s">
        <v>10253</v>
      </c>
      <c r="F1505">
        <v>339992</v>
      </c>
    </row>
    <row r="1506" spans="1:6" x14ac:dyDescent="0.3">
      <c r="A1506">
        <v>1502</v>
      </c>
      <c r="B1506" s="30" t="s">
        <v>2087</v>
      </c>
      <c r="C1506" t="s">
        <v>2098</v>
      </c>
      <c r="D1506" t="s">
        <v>10253</v>
      </c>
      <c r="F1506">
        <v>339992</v>
      </c>
    </row>
    <row r="1507" spans="1:6" x14ac:dyDescent="0.3">
      <c r="A1507">
        <v>1503</v>
      </c>
      <c r="B1507" s="30" t="s">
        <v>2087</v>
      </c>
      <c r="C1507" t="s">
        <v>2099</v>
      </c>
      <c r="D1507" t="s">
        <v>10253</v>
      </c>
      <c r="F1507">
        <v>321999</v>
      </c>
    </row>
    <row r="1508" spans="1:6" x14ac:dyDescent="0.3">
      <c r="A1508">
        <v>1504</v>
      </c>
      <c r="B1508" s="30" t="s">
        <v>2087</v>
      </c>
      <c r="C1508" t="s">
        <v>2100</v>
      </c>
      <c r="D1508" t="s">
        <v>10253</v>
      </c>
      <c r="F1508">
        <v>339992</v>
      </c>
    </row>
    <row r="1509" spans="1:6" x14ac:dyDescent="0.3">
      <c r="A1509">
        <v>1505</v>
      </c>
      <c r="B1509" s="30" t="s">
        <v>2087</v>
      </c>
      <c r="C1509" t="s">
        <v>2101</v>
      </c>
      <c r="D1509" t="s">
        <v>10253</v>
      </c>
      <c r="F1509">
        <v>339992</v>
      </c>
    </row>
    <row r="1510" spans="1:6" x14ac:dyDescent="0.3">
      <c r="A1510">
        <v>1506</v>
      </c>
      <c r="B1510" s="30" t="s">
        <v>2087</v>
      </c>
      <c r="C1510" t="s">
        <v>2102</v>
      </c>
      <c r="D1510" t="s">
        <v>10253</v>
      </c>
      <c r="F1510">
        <v>339999</v>
      </c>
    </row>
    <row r="1511" spans="1:6" x14ac:dyDescent="0.3">
      <c r="A1511">
        <v>1507</v>
      </c>
      <c r="B1511" s="30" t="s">
        <v>2087</v>
      </c>
      <c r="C1511" t="s">
        <v>2103</v>
      </c>
      <c r="D1511" t="s">
        <v>10253</v>
      </c>
      <c r="F1511">
        <v>321999</v>
      </c>
    </row>
    <row r="1512" spans="1:6" x14ac:dyDescent="0.3">
      <c r="A1512">
        <v>1508</v>
      </c>
      <c r="B1512" s="30" t="s">
        <v>2087</v>
      </c>
      <c r="C1512" t="s">
        <v>2104</v>
      </c>
      <c r="D1512" t="s">
        <v>10253</v>
      </c>
      <c r="E1512" t="s">
        <v>10278</v>
      </c>
      <c r="F1512">
        <v>711510</v>
      </c>
    </row>
    <row r="1513" spans="1:6" x14ac:dyDescent="0.3">
      <c r="A1513">
        <v>1509</v>
      </c>
      <c r="B1513" s="30" t="s">
        <v>2087</v>
      </c>
      <c r="C1513" t="s">
        <v>2105</v>
      </c>
      <c r="D1513" t="s">
        <v>10253</v>
      </c>
      <c r="F1513">
        <v>321999</v>
      </c>
    </row>
    <row r="1514" spans="1:6" x14ac:dyDescent="0.3">
      <c r="A1514">
        <v>1510</v>
      </c>
      <c r="B1514" s="30" t="s">
        <v>2087</v>
      </c>
      <c r="C1514" t="s">
        <v>2106</v>
      </c>
      <c r="D1514" t="s">
        <v>10253</v>
      </c>
      <c r="E1514" t="s">
        <v>10278</v>
      </c>
      <c r="F1514">
        <v>321999</v>
      </c>
    </row>
    <row r="1515" spans="1:6" x14ac:dyDescent="0.3">
      <c r="A1515">
        <v>1511</v>
      </c>
      <c r="B1515" s="30" t="s">
        <v>2087</v>
      </c>
      <c r="C1515" t="s">
        <v>2107</v>
      </c>
      <c r="D1515" t="s">
        <v>10253</v>
      </c>
      <c r="E1515" t="s">
        <v>10278</v>
      </c>
      <c r="F1515">
        <v>321999</v>
      </c>
    </row>
    <row r="1516" spans="1:6" x14ac:dyDescent="0.3">
      <c r="A1516">
        <v>1512</v>
      </c>
      <c r="B1516" s="30" t="s">
        <v>2087</v>
      </c>
      <c r="C1516" t="s">
        <v>2108</v>
      </c>
      <c r="D1516" t="s">
        <v>10253</v>
      </c>
      <c r="E1516" t="s">
        <v>10278</v>
      </c>
      <c r="F1516">
        <v>321999</v>
      </c>
    </row>
    <row r="1517" spans="1:6" x14ac:dyDescent="0.3">
      <c r="A1517">
        <v>1513</v>
      </c>
      <c r="B1517" s="30" t="s">
        <v>2087</v>
      </c>
      <c r="C1517" t="s">
        <v>2109</v>
      </c>
      <c r="D1517" t="s">
        <v>10253</v>
      </c>
      <c r="E1517" t="s">
        <v>10278</v>
      </c>
      <c r="F1517">
        <v>321999</v>
      </c>
    </row>
    <row r="1518" spans="1:6" x14ac:dyDescent="0.3">
      <c r="A1518">
        <v>1514</v>
      </c>
      <c r="B1518" s="30" t="s">
        <v>2110</v>
      </c>
      <c r="C1518" t="s">
        <v>2111</v>
      </c>
      <c r="E1518" t="s">
        <v>10280</v>
      </c>
      <c r="F1518">
        <v>321992</v>
      </c>
    </row>
    <row r="1519" spans="1:6" x14ac:dyDescent="0.3">
      <c r="A1519">
        <v>1515</v>
      </c>
      <c r="B1519" s="30" t="s">
        <v>2110</v>
      </c>
      <c r="C1519" t="s">
        <v>2112</v>
      </c>
      <c r="D1519" t="s">
        <v>10253</v>
      </c>
      <c r="F1519">
        <v>321991</v>
      </c>
    </row>
    <row r="1520" spans="1:6" x14ac:dyDescent="0.3">
      <c r="A1520">
        <v>1516</v>
      </c>
      <c r="B1520" s="30" t="s">
        <v>2110</v>
      </c>
      <c r="C1520" t="s">
        <v>2113</v>
      </c>
      <c r="F1520">
        <v>321991</v>
      </c>
    </row>
    <row r="1521" spans="1:6" x14ac:dyDescent="0.3">
      <c r="A1521">
        <v>1517</v>
      </c>
      <c r="B1521" s="30" t="s">
        <v>2110</v>
      </c>
      <c r="C1521" t="s">
        <v>2114</v>
      </c>
      <c r="F1521">
        <v>321991</v>
      </c>
    </row>
    <row r="1522" spans="1:6" x14ac:dyDescent="0.3">
      <c r="A1522">
        <v>1518</v>
      </c>
      <c r="B1522" s="30" t="s">
        <v>2110</v>
      </c>
      <c r="C1522" t="s">
        <v>2115</v>
      </c>
      <c r="E1522" t="s">
        <v>10280</v>
      </c>
      <c r="F1522">
        <v>321992</v>
      </c>
    </row>
    <row r="1523" spans="1:6" x14ac:dyDescent="0.3">
      <c r="A1523">
        <v>1519</v>
      </c>
      <c r="B1523" s="30" t="s">
        <v>2110</v>
      </c>
      <c r="C1523" t="s">
        <v>2116</v>
      </c>
      <c r="E1523" t="s">
        <v>10280</v>
      </c>
      <c r="F1523">
        <v>321992</v>
      </c>
    </row>
    <row r="1524" spans="1:6" x14ac:dyDescent="0.3">
      <c r="A1524">
        <v>1520</v>
      </c>
      <c r="B1524" s="30" t="s">
        <v>2117</v>
      </c>
      <c r="C1524" t="s">
        <v>2118</v>
      </c>
      <c r="E1524" t="s">
        <v>10279</v>
      </c>
      <c r="F1524">
        <v>236115</v>
      </c>
    </row>
    <row r="1525" spans="1:6" x14ac:dyDescent="0.3">
      <c r="A1525">
        <v>1521</v>
      </c>
      <c r="B1525" s="30" t="s">
        <v>2117</v>
      </c>
      <c r="C1525" t="s">
        <v>2119</v>
      </c>
      <c r="E1525" t="s">
        <v>10279</v>
      </c>
      <c r="F1525">
        <v>236115</v>
      </c>
    </row>
    <row r="1526" spans="1:6" x14ac:dyDescent="0.3">
      <c r="A1526">
        <v>1522</v>
      </c>
      <c r="B1526" s="30" t="s">
        <v>2120</v>
      </c>
      <c r="C1526" t="s">
        <v>2121</v>
      </c>
      <c r="D1526" t="s">
        <v>10253</v>
      </c>
      <c r="E1526" t="s">
        <v>10279</v>
      </c>
      <c r="F1526">
        <v>321918</v>
      </c>
    </row>
    <row r="1527" spans="1:6" x14ac:dyDescent="0.3">
      <c r="A1527">
        <v>1523</v>
      </c>
      <c r="B1527" s="30" t="s">
        <v>2120</v>
      </c>
      <c r="C1527" t="s">
        <v>2122</v>
      </c>
    </row>
    <row r="1528" spans="1:6" x14ac:dyDescent="0.3">
      <c r="A1528">
        <v>1524</v>
      </c>
      <c r="B1528" s="30" t="s">
        <v>2120</v>
      </c>
      <c r="C1528" t="s">
        <v>2123</v>
      </c>
      <c r="D1528" t="s">
        <v>10253</v>
      </c>
      <c r="F1528">
        <v>321918</v>
      </c>
    </row>
    <row r="1529" spans="1:6" x14ac:dyDescent="0.3">
      <c r="A1529">
        <v>1525</v>
      </c>
      <c r="B1529" s="30" t="s">
        <v>2120</v>
      </c>
      <c r="C1529" t="s">
        <v>2124</v>
      </c>
      <c r="D1529" t="s">
        <v>10253</v>
      </c>
      <c r="F1529">
        <v>321911</v>
      </c>
    </row>
    <row r="1530" spans="1:6" x14ac:dyDescent="0.3">
      <c r="A1530">
        <v>1526</v>
      </c>
      <c r="B1530" s="30" t="s">
        <v>2120</v>
      </c>
      <c r="C1530" t="s">
        <v>2125</v>
      </c>
      <c r="D1530" t="s">
        <v>10253</v>
      </c>
      <c r="F1530">
        <v>321999</v>
      </c>
    </row>
    <row r="1531" spans="1:6" x14ac:dyDescent="0.3">
      <c r="A1531">
        <v>1527</v>
      </c>
      <c r="B1531" s="30" t="s">
        <v>2120</v>
      </c>
      <c r="C1531" t="s">
        <v>2126</v>
      </c>
      <c r="D1531" t="s">
        <v>10253</v>
      </c>
      <c r="F1531">
        <v>321213</v>
      </c>
    </row>
    <row r="1532" spans="1:6" x14ac:dyDescent="0.3">
      <c r="A1532">
        <v>1528</v>
      </c>
      <c r="B1532" s="30" t="s">
        <v>2120</v>
      </c>
      <c r="C1532" t="s">
        <v>2127</v>
      </c>
    </row>
    <row r="1533" spans="1:6" x14ac:dyDescent="0.3">
      <c r="A1533">
        <v>1529</v>
      </c>
      <c r="B1533" s="30" t="s">
        <v>2120</v>
      </c>
      <c r="C1533" t="s">
        <v>2128</v>
      </c>
    </row>
    <row r="1534" spans="1:6" x14ac:dyDescent="0.3">
      <c r="A1534">
        <v>1530</v>
      </c>
      <c r="B1534" s="30" t="s">
        <v>2120</v>
      </c>
      <c r="C1534" t="s">
        <v>2129</v>
      </c>
      <c r="D1534" t="s">
        <v>10253</v>
      </c>
      <c r="F1534">
        <v>321911</v>
      </c>
    </row>
    <row r="1535" spans="1:6" x14ac:dyDescent="0.3">
      <c r="A1535">
        <v>1531</v>
      </c>
      <c r="B1535" s="30" t="s">
        <v>2120</v>
      </c>
      <c r="C1535" t="s">
        <v>2130</v>
      </c>
    </row>
    <row r="1536" spans="1:6" x14ac:dyDescent="0.3">
      <c r="A1536">
        <v>1532</v>
      </c>
      <c r="B1536" s="30" t="s">
        <v>2120</v>
      </c>
      <c r="C1536" t="s">
        <v>2131</v>
      </c>
      <c r="D1536" t="s">
        <v>10253</v>
      </c>
      <c r="F1536">
        <v>321920</v>
      </c>
    </row>
    <row r="1537" spans="1:6" x14ac:dyDescent="0.3">
      <c r="A1537">
        <v>1533</v>
      </c>
      <c r="B1537" s="30" t="s">
        <v>2120</v>
      </c>
      <c r="C1537" t="s">
        <v>2132</v>
      </c>
      <c r="D1537" t="s">
        <v>10253</v>
      </c>
      <c r="E1537" t="s">
        <v>10279</v>
      </c>
      <c r="F1537">
        <v>321918</v>
      </c>
    </row>
    <row r="1538" spans="1:6" x14ac:dyDescent="0.3">
      <c r="A1538">
        <v>1534</v>
      </c>
      <c r="B1538" s="30" t="s">
        <v>2120</v>
      </c>
      <c r="C1538" t="s">
        <v>2133</v>
      </c>
      <c r="D1538" t="s">
        <v>10253</v>
      </c>
      <c r="E1538" t="s">
        <v>10279</v>
      </c>
      <c r="F1538">
        <v>321918</v>
      </c>
    </row>
    <row r="1539" spans="1:6" x14ac:dyDescent="0.3">
      <c r="A1539">
        <v>1535</v>
      </c>
      <c r="B1539" s="30" t="s">
        <v>2120</v>
      </c>
      <c r="C1539" t="s">
        <v>2134</v>
      </c>
      <c r="D1539" t="s">
        <v>10253</v>
      </c>
      <c r="E1539" t="s">
        <v>10279</v>
      </c>
      <c r="F1539">
        <v>321920</v>
      </c>
    </row>
    <row r="1540" spans="1:6" x14ac:dyDescent="0.3">
      <c r="A1540">
        <v>1536</v>
      </c>
      <c r="B1540" s="30" t="s">
        <v>2120</v>
      </c>
      <c r="C1540" t="s">
        <v>2135</v>
      </c>
      <c r="D1540" t="s">
        <v>10253</v>
      </c>
      <c r="E1540" t="s">
        <v>10279</v>
      </c>
      <c r="F1540">
        <v>321920</v>
      </c>
    </row>
    <row r="1541" spans="1:6" x14ac:dyDescent="0.3">
      <c r="A1541">
        <v>1537</v>
      </c>
      <c r="B1541" s="30" t="s">
        <v>2120</v>
      </c>
      <c r="C1541" t="s">
        <v>2136</v>
      </c>
      <c r="E1541" t="s">
        <v>10279</v>
      </c>
    </row>
    <row r="1542" spans="1:6" x14ac:dyDescent="0.3">
      <c r="A1542">
        <v>1538</v>
      </c>
      <c r="B1542" s="30" t="s">
        <v>2120</v>
      </c>
      <c r="C1542" t="s">
        <v>2137</v>
      </c>
      <c r="D1542" t="s">
        <v>10253</v>
      </c>
      <c r="E1542" t="s">
        <v>10279</v>
      </c>
      <c r="F1542">
        <v>321920</v>
      </c>
    </row>
    <row r="1543" spans="1:6" x14ac:dyDescent="0.3">
      <c r="A1543">
        <v>1539</v>
      </c>
      <c r="B1543" s="30" t="s">
        <v>2120</v>
      </c>
      <c r="C1543" t="s">
        <v>2138</v>
      </c>
      <c r="D1543" t="s">
        <v>10253</v>
      </c>
      <c r="E1543" t="s">
        <v>10279</v>
      </c>
      <c r="F1543">
        <v>321920</v>
      </c>
    </row>
    <row r="1544" spans="1:6" x14ac:dyDescent="0.3">
      <c r="A1544">
        <v>1540</v>
      </c>
      <c r="B1544" s="30" t="s">
        <v>2120</v>
      </c>
      <c r="C1544" t="s">
        <v>2139</v>
      </c>
      <c r="D1544" t="s">
        <v>10253</v>
      </c>
      <c r="E1544" t="s">
        <v>10279</v>
      </c>
      <c r="F1544">
        <v>321920</v>
      </c>
    </row>
    <row r="1545" spans="1:6" x14ac:dyDescent="0.3">
      <c r="A1545">
        <v>1541</v>
      </c>
      <c r="B1545" s="30" t="s">
        <v>2120</v>
      </c>
      <c r="C1545" t="s">
        <v>2140</v>
      </c>
      <c r="D1545" t="s">
        <v>10253</v>
      </c>
      <c r="E1545" t="s">
        <v>10279</v>
      </c>
      <c r="F1545">
        <v>488991</v>
      </c>
    </row>
    <row r="1546" spans="1:6" x14ac:dyDescent="0.3">
      <c r="A1546">
        <v>1542</v>
      </c>
      <c r="B1546" s="30" t="s">
        <v>2120</v>
      </c>
      <c r="C1546" t="s">
        <v>2141</v>
      </c>
      <c r="D1546" t="s">
        <v>10253</v>
      </c>
      <c r="E1546" t="s">
        <v>10279</v>
      </c>
      <c r="F1546">
        <v>321999</v>
      </c>
    </row>
    <row r="1547" spans="1:6" x14ac:dyDescent="0.3">
      <c r="A1547">
        <v>1543</v>
      </c>
      <c r="B1547" s="30" t="s">
        <v>2120</v>
      </c>
      <c r="C1547" t="s">
        <v>2142</v>
      </c>
      <c r="D1547" t="s">
        <v>10253</v>
      </c>
      <c r="E1547" t="s">
        <v>10279</v>
      </c>
      <c r="F1547">
        <v>321999</v>
      </c>
    </row>
    <row r="1548" spans="1:6" x14ac:dyDescent="0.3">
      <c r="A1548">
        <v>1544</v>
      </c>
      <c r="B1548" s="30" t="s">
        <v>2120</v>
      </c>
      <c r="C1548" t="s">
        <v>868</v>
      </c>
    </row>
    <row r="1549" spans="1:6" x14ac:dyDescent="0.3">
      <c r="A1549">
        <v>1545</v>
      </c>
      <c r="B1549" s="30" t="s">
        <v>2120</v>
      </c>
      <c r="C1549" t="s">
        <v>2143</v>
      </c>
      <c r="E1549" t="s">
        <v>10279</v>
      </c>
    </row>
    <row r="1550" spans="1:6" x14ac:dyDescent="0.3">
      <c r="A1550">
        <v>1546</v>
      </c>
      <c r="B1550" s="30" t="s">
        <v>2120</v>
      </c>
      <c r="C1550" t="s">
        <v>2144</v>
      </c>
      <c r="E1550" t="s">
        <v>10279</v>
      </c>
    </row>
    <row r="1551" spans="1:6" x14ac:dyDescent="0.3">
      <c r="A1551">
        <v>1547</v>
      </c>
      <c r="B1551" s="30" t="s">
        <v>2120</v>
      </c>
      <c r="C1551" t="s">
        <v>2145</v>
      </c>
      <c r="E1551" t="s">
        <v>10279</v>
      </c>
    </row>
    <row r="1552" spans="1:6" x14ac:dyDescent="0.3">
      <c r="A1552">
        <v>1548</v>
      </c>
      <c r="B1552" s="30" t="s">
        <v>2120</v>
      </c>
      <c r="C1552" t="s">
        <v>2146</v>
      </c>
      <c r="E1552" t="s">
        <v>10279</v>
      </c>
    </row>
    <row r="1553" spans="1:6" x14ac:dyDescent="0.3">
      <c r="A1553">
        <v>1549</v>
      </c>
      <c r="B1553" s="30" t="s">
        <v>2120</v>
      </c>
      <c r="C1553" t="s">
        <v>2147</v>
      </c>
      <c r="E1553" t="s">
        <v>10279</v>
      </c>
    </row>
    <row r="1554" spans="1:6" x14ac:dyDescent="0.3">
      <c r="A1554">
        <v>1550</v>
      </c>
      <c r="B1554" s="30" t="s">
        <v>2120</v>
      </c>
      <c r="C1554" t="s">
        <v>2148</v>
      </c>
      <c r="E1554" t="s">
        <v>10279</v>
      </c>
    </row>
    <row r="1555" spans="1:6" x14ac:dyDescent="0.3">
      <c r="A1555">
        <v>1551</v>
      </c>
      <c r="B1555" s="30" t="s">
        <v>2149</v>
      </c>
      <c r="C1555" t="s">
        <v>2150</v>
      </c>
      <c r="D1555" t="s">
        <v>10253</v>
      </c>
      <c r="F1555">
        <v>321991</v>
      </c>
    </row>
    <row r="1556" spans="1:6" x14ac:dyDescent="0.3">
      <c r="A1556">
        <v>1552</v>
      </c>
      <c r="B1556" s="30" t="s">
        <v>2149</v>
      </c>
      <c r="C1556" t="s">
        <v>2151</v>
      </c>
      <c r="D1556" t="s">
        <v>10253</v>
      </c>
      <c r="F1556">
        <v>337122</v>
      </c>
    </row>
    <row r="1557" spans="1:6" x14ac:dyDescent="0.3">
      <c r="A1557">
        <v>1553</v>
      </c>
      <c r="B1557" s="30" t="s">
        <v>2149</v>
      </c>
      <c r="C1557" t="s">
        <v>2152</v>
      </c>
      <c r="D1557" t="s">
        <v>10253</v>
      </c>
      <c r="F1557">
        <v>337122</v>
      </c>
    </row>
    <row r="1558" spans="1:6" x14ac:dyDescent="0.3">
      <c r="A1558">
        <v>1554</v>
      </c>
      <c r="B1558" s="30" t="s">
        <v>2149</v>
      </c>
      <c r="C1558" t="s">
        <v>2153</v>
      </c>
      <c r="D1558" t="s">
        <v>10253</v>
      </c>
      <c r="F1558">
        <v>337122</v>
      </c>
    </row>
    <row r="1559" spans="1:6" x14ac:dyDescent="0.3">
      <c r="A1559">
        <v>1555</v>
      </c>
      <c r="B1559" s="30" t="s">
        <v>2154</v>
      </c>
      <c r="C1559" t="s">
        <v>2155</v>
      </c>
      <c r="D1559" t="s">
        <v>10253</v>
      </c>
      <c r="E1559" t="s">
        <v>10284</v>
      </c>
      <c r="F1559">
        <v>339994</v>
      </c>
    </row>
    <row r="1560" spans="1:6" x14ac:dyDescent="0.3">
      <c r="A1560">
        <v>1556</v>
      </c>
      <c r="B1560" s="30" t="s">
        <v>2154</v>
      </c>
      <c r="C1560" t="s">
        <v>2156</v>
      </c>
      <c r="D1560" t="s">
        <v>10253</v>
      </c>
      <c r="E1560" t="s">
        <v>10284</v>
      </c>
      <c r="F1560">
        <v>339994</v>
      </c>
    </row>
    <row r="1561" spans="1:6" x14ac:dyDescent="0.3">
      <c r="A1561">
        <v>1557</v>
      </c>
      <c r="B1561" s="30" t="s">
        <v>2154</v>
      </c>
      <c r="C1561" t="s">
        <v>2157</v>
      </c>
      <c r="D1561" t="s">
        <v>10253</v>
      </c>
      <c r="E1561" t="s">
        <v>10284</v>
      </c>
      <c r="F1561">
        <v>339994</v>
      </c>
    </row>
    <row r="1562" spans="1:6" x14ac:dyDescent="0.3">
      <c r="A1562">
        <v>1558</v>
      </c>
      <c r="B1562" s="30" t="s">
        <v>2154</v>
      </c>
      <c r="C1562" t="s">
        <v>2158</v>
      </c>
      <c r="D1562" t="s">
        <v>10253</v>
      </c>
      <c r="E1562" t="s">
        <v>10284</v>
      </c>
      <c r="F1562">
        <v>339994</v>
      </c>
    </row>
    <row r="1563" spans="1:6" x14ac:dyDescent="0.3">
      <c r="A1563">
        <v>1559</v>
      </c>
      <c r="B1563" s="30" t="s">
        <v>2159</v>
      </c>
      <c r="C1563" t="s">
        <v>2160</v>
      </c>
      <c r="D1563" t="s">
        <v>10253</v>
      </c>
      <c r="E1563" t="s">
        <v>10284</v>
      </c>
      <c r="F1563">
        <v>339994</v>
      </c>
    </row>
    <row r="1564" spans="1:6" x14ac:dyDescent="0.3">
      <c r="A1564">
        <v>1560</v>
      </c>
      <c r="B1564" s="30" t="s">
        <v>2159</v>
      </c>
      <c r="C1564" t="s">
        <v>2161</v>
      </c>
      <c r="D1564" t="s">
        <v>10253</v>
      </c>
      <c r="E1564" t="s">
        <v>10284</v>
      </c>
      <c r="F1564">
        <v>339994</v>
      </c>
    </row>
    <row r="1565" spans="1:6" x14ac:dyDescent="0.3">
      <c r="A1565">
        <v>1561</v>
      </c>
      <c r="B1565" s="30" t="s">
        <v>2159</v>
      </c>
      <c r="C1565" t="s">
        <v>2162</v>
      </c>
      <c r="D1565" t="s">
        <v>10253</v>
      </c>
      <c r="E1565" t="s">
        <v>10284</v>
      </c>
      <c r="F1565">
        <v>339994</v>
      </c>
    </row>
    <row r="1566" spans="1:6" x14ac:dyDescent="0.3">
      <c r="A1566">
        <v>1562</v>
      </c>
      <c r="B1566" s="30" t="s">
        <v>2163</v>
      </c>
      <c r="C1566" t="s">
        <v>2164</v>
      </c>
      <c r="D1566" t="s">
        <v>10253</v>
      </c>
      <c r="E1566" t="s">
        <v>10278</v>
      </c>
      <c r="F1566">
        <v>339994</v>
      </c>
    </row>
    <row r="1567" spans="1:6" x14ac:dyDescent="0.3">
      <c r="A1567">
        <v>1563</v>
      </c>
      <c r="B1567" s="30" t="s">
        <v>2163</v>
      </c>
      <c r="C1567" t="s">
        <v>2165</v>
      </c>
      <c r="D1567" t="s">
        <v>10253</v>
      </c>
      <c r="E1567" t="s">
        <v>10278</v>
      </c>
      <c r="F1567">
        <v>321999</v>
      </c>
    </row>
    <row r="1568" spans="1:6" x14ac:dyDescent="0.3">
      <c r="A1568">
        <v>1564</v>
      </c>
      <c r="B1568" s="30" t="s">
        <v>2163</v>
      </c>
      <c r="C1568" t="s">
        <v>2166</v>
      </c>
      <c r="D1568" t="s">
        <v>10253</v>
      </c>
      <c r="E1568" t="s">
        <v>10278</v>
      </c>
      <c r="F1568">
        <v>339999</v>
      </c>
    </row>
    <row r="1569" spans="1:6" x14ac:dyDescent="0.3">
      <c r="A1569">
        <v>1565</v>
      </c>
      <c r="B1569" s="30" t="s">
        <v>2163</v>
      </c>
      <c r="C1569" t="s">
        <v>2167</v>
      </c>
      <c r="D1569" t="s">
        <v>10253</v>
      </c>
      <c r="E1569" t="s">
        <v>10278</v>
      </c>
      <c r="F1569">
        <v>321999</v>
      </c>
    </row>
    <row r="1570" spans="1:6" x14ac:dyDescent="0.3">
      <c r="A1570">
        <v>1566</v>
      </c>
      <c r="B1570" s="30" t="s">
        <v>2163</v>
      </c>
      <c r="C1570" t="s">
        <v>2168</v>
      </c>
      <c r="D1570" t="s">
        <v>10253</v>
      </c>
      <c r="E1570" t="s">
        <v>10278</v>
      </c>
      <c r="F1570">
        <v>321999</v>
      </c>
    </row>
    <row r="1571" spans="1:6" x14ac:dyDescent="0.3">
      <c r="A1571">
        <v>1567</v>
      </c>
      <c r="B1571" s="30" t="s">
        <v>2163</v>
      </c>
      <c r="C1571" t="s">
        <v>2169</v>
      </c>
      <c r="D1571" t="s">
        <v>10253</v>
      </c>
      <c r="E1571" t="s">
        <v>10278</v>
      </c>
      <c r="F1571">
        <v>339930</v>
      </c>
    </row>
    <row r="1572" spans="1:6" x14ac:dyDescent="0.3">
      <c r="A1572">
        <v>1568</v>
      </c>
      <c r="B1572" s="30" t="s">
        <v>2163</v>
      </c>
      <c r="C1572" t="s">
        <v>2170</v>
      </c>
      <c r="D1572" t="s">
        <v>10253</v>
      </c>
      <c r="E1572" t="s">
        <v>10278</v>
      </c>
      <c r="F1572">
        <v>321999</v>
      </c>
    </row>
    <row r="1573" spans="1:6" x14ac:dyDescent="0.3">
      <c r="A1573">
        <v>1569</v>
      </c>
      <c r="B1573" s="30" t="s">
        <v>2163</v>
      </c>
      <c r="C1573" t="s">
        <v>2171</v>
      </c>
      <c r="D1573" t="s">
        <v>10253</v>
      </c>
      <c r="E1573" t="s">
        <v>10278</v>
      </c>
      <c r="F1573">
        <v>321999</v>
      </c>
    </row>
    <row r="1574" spans="1:6" x14ac:dyDescent="0.3">
      <c r="A1574">
        <v>1570</v>
      </c>
      <c r="B1574" s="30" t="s">
        <v>2163</v>
      </c>
      <c r="C1574" t="s">
        <v>2172</v>
      </c>
      <c r="D1574" t="s">
        <v>10253</v>
      </c>
      <c r="E1574" t="s">
        <v>10278</v>
      </c>
      <c r="F1574">
        <v>321999</v>
      </c>
    </row>
    <row r="1575" spans="1:6" x14ac:dyDescent="0.3">
      <c r="A1575">
        <v>1571</v>
      </c>
      <c r="B1575" s="30" t="s">
        <v>2163</v>
      </c>
      <c r="C1575" t="s">
        <v>2173</v>
      </c>
      <c r="D1575" t="s">
        <v>10253</v>
      </c>
      <c r="F1575">
        <v>321999</v>
      </c>
    </row>
    <row r="1576" spans="1:6" x14ac:dyDescent="0.3">
      <c r="A1576">
        <v>1572</v>
      </c>
      <c r="B1576" s="30" t="s">
        <v>2163</v>
      </c>
      <c r="C1576" t="s">
        <v>2174</v>
      </c>
      <c r="D1576" t="s">
        <v>10253</v>
      </c>
      <c r="F1576">
        <v>321999</v>
      </c>
    </row>
    <row r="1577" spans="1:6" x14ac:dyDescent="0.3">
      <c r="A1577">
        <v>1573</v>
      </c>
      <c r="B1577" s="30" t="s">
        <v>2163</v>
      </c>
      <c r="C1577" t="s">
        <v>2175</v>
      </c>
      <c r="D1577" t="s">
        <v>10253</v>
      </c>
      <c r="F1577">
        <v>321999</v>
      </c>
    </row>
    <row r="1578" spans="1:6" x14ac:dyDescent="0.3">
      <c r="A1578">
        <v>1574</v>
      </c>
      <c r="B1578" s="30" t="s">
        <v>2163</v>
      </c>
      <c r="C1578" t="s">
        <v>2176</v>
      </c>
      <c r="D1578" t="s">
        <v>10253</v>
      </c>
      <c r="F1578">
        <v>339994</v>
      </c>
    </row>
    <row r="1579" spans="1:6" x14ac:dyDescent="0.3">
      <c r="A1579">
        <v>1575</v>
      </c>
      <c r="B1579" s="30" t="s">
        <v>2163</v>
      </c>
      <c r="C1579" t="s">
        <v>2177</v>
      </c>
      <c r="D1579" t="s">
        <v>10253</v>
      </c>
      <c r="F1579">
        <v>321999</v>
      </c>
    </row>
    <row r="1580" spans="1:6" x14ac:dyDescent="0.3">
      <c r="A1580">
        <v>1576</v>
      </c>
      <c r="B1580" s="30" t="s">
        <v>2163</v>
      </c>
      <c r="C1580" t="s">
        <v>2178</v>
      </c>
      <c r="D1580" t="s">
        <v>10253</v>
      </c>
      <c r="F1580">
        <v>321999</v>
      </c>
    </row>
    <row r="1581" spans="1:6" x14ac:dyDescent="0.3">
      <c r="A1581">
        <v>1577</v>
      </c>
      <c r="B1581" s="30" t="s">
        <v>2163</v>
      </c>
      <c r="C1581" t="s">
        <v>2179</v>
      </c>
      <c r="D1581" t="s">
        <v>10253</v>
      </c>
      <c r="F1581">
        <v>321999</v>
      </c>
    </row>
    <row r="1582" spans="1:6" x14ac:dyDescent="0.3">
      <c r="A1582">
        <v>1578</v>
      </c>
      <c r="B1582" s="30" t="s">
        <v>2163</v>
      </c>
      <c r="C1582" t="s">
        <v>2180</v>
      </c>
      <c r="D1582" t="s">
        <v>10253</v>
      </c>
      <c r="F1582">
        <v>339994</v>
      </c>
    </row>
    <row r="1583" spans="1:6" x14ac:dyDescent="0.3">
      <c r="A1583">
        <v>1579</v>
      </c>
      <c r="B1583" s="30" t="s">
        <v>2163</v>
      </c>
      <c r="C1583" t="s">
        <v>2181</v>
      </c>
      <c r="D1583" t="s">
        <v>10253</v>
      </c>
      <c r="F1583">
        <v>339994</v>
      </c>
    </row>
    <row r="1584" spans="1:6" x14ac:dyDescent="0.3">
      <c r="A1584">
        <v>1580</v>
      </c>
      <c r="B1584" s="30" t="s">
        <v>2163</v>
      </c>
      <c r="C1584" t="s">
        <v>2182</v>
      </c>
      <c r="D1584" t="s">
        <v>10253</v>
      </c>
      <c r="F1584">
        <v>321999</v>
      </c>
    </row>
    <row r="1585" spans="1:6" x14ac:dyDescent="0.3">
      <c r="A1585">
        <v>1581</v>
      </c>
      <c r="B1585" s="30" t="s">
        <v>2163</v>
      </c>
      <c r="C1585" t="s">
        <v>2183</v>
      </c>
      <c r="D1585" t="s">
        <v>10253</v>
      </c>
      <c r="F1585">
        <v>321999</v>
      </c>
    </row>
    <row r="1586" spans="1:6" x14ac:dyDescent="0.3">
      <c r="A1586">
        <v>1582</v>
      </c>
      <c r="B1586" s="30" t="s">
        <v>2163</v>
      </c>
      <c r="C1586" t="s">
        <v>2184</v>
      </c>
      <c r="D1586" t="s">
        <v>10253</v>
      </c>
      <c r="F1586">
        <v>321999</v>
      </c>
    </row>
    <row r="1587" spans="1:6" x14ac:dyDescent="0.3">
      <c r="A1587">
        <v>1583</v>
      </c>
      <c r="B1587" s="30" t="s">
        <v>2163</v>
      </c>
      <c r="C1587" t="s">
        <v>2185</v>
      </c>
      <c r="D1587" t="s">
        <v>10253</v>
      </c>
      <c r="F1587">
        <v>339920</v>
      </c>
    </row>
    <row r="1588" spans="1:6" x14ac:dyDescent="0.3">
      <c r="A1588">
        <v>1584</v>
      </c>
      <c r="B1588" s="30" t="s">
        <v>2163</v>
      </c>
      <c r="C1588" t="s">
        <v>2186</v>
      </c>
      <c r="D1588" t="s">
        <v>10253</v>
      </c>
      <c r="F1588">
        <v>321999</v>
      </c>
    </row>
    <row r="1589" spans="1:6" x14ac:dyDescent="0.3">
      <c r="A1589">
        <v>1585</v>
      </c>
      <c r="B1589" s="30" t="s">
        <v>2163</v>
      </c>
      <c r="C1589" t="s">
        <v>2187</v>
      </c>
      <c r="D1589" t="s">
        <v>10253</v>
      </c>
      <c r="F1589">
        <v>321999</v>
      </c>
    </row>
    <row r="1590" spans="1:6" x14ac:dyDescent="0.3">
      <c r="A1590">
        <v>1586</v>
      </c>
      <c r="B1590" s="30" t="s">
        <v>2163</v>
      </c>
      <c r="C1590" t="s">
        <v>2188</v>
      </c>
      <c r="D1590" t="s">
        <v>10253</v>
      </c>
      <c r="F1590">
        <v>339930</v>
      </c>
    </row>
    <row r="1591" spans="1:6" x14ac:dyDescent="0.3">
      <c r="A1591">
        <v>1587</v>
      </c>
      <c r="B1591" s="30" t="s">
        <v>2163</v>
      </c>
      <c r="C1591" t="s">
        <v>2189</v>
      </c>
      <c r="D1591" t="s">
        <v>10253</v>
      </c>
      <c r="F1591">
        <v>321999</v>
      </c>
    </row>
    <row r="1592" spans="1:6" x14ac:dyDescent="0.3">
      <c r="A1592">
        <v>1588</v>
      </c>
      <c r="B1592" s="30" t="s">
        <v>2163</v>
      </c>
      <c r="C1592" t="s">
        <v>2190</v>
      </c>
      <c r="D1592" t="s">
        <v>10253</v>
      </c>
      <c r="F1592">
        <v>321999</v>
      </c>
    </row>
    <row r="1593" spans="1:6" x14ac:dyDescent="0.3">
      <c r="A1593">
        <v>1589</v>
      </c>
      <c r="B1593" s="30" t="s">
        <v>2163</v>
      </c>
      <c r="C1593" t="s">
        <v>2191</v>
      </c>
      <c r="D1593" t="s">
        <v>10253</v>
      </c>
      <c r="F1593">
        <v>321999</v>
      </c>
    </row>
    <row r="1594" spans="1:6" x14ac:dyDescent="0.3">
      <c r="A1594">
        <v>1590</v>
      </c>
      <c r="B1594" s="30" t="s">
        <v>2163</v>
      </c>
      <c r="C1594" t="s">
        <v>2192</v>
      </c>
      <c r="D1594" t="s">
        <v>10253</v>
      </c>
      <c r="F1594">
        <v>321999</v>
      </c>
    </row>
    <row r="1595" spans="1:6" x14ac:dyDescent="0.3">
      <c r="A1595">
        <v>1591</v>
      </c>
      <c r="B1595" s="30" t="s">
        <v>2163</v>
      </c>
      <c r="C1595" t="s">
        <v>2193</v>
      </c>
      <c r="D1595" t="s">
        <v>10253</v>
      </c>
      <c r="E1595" t="s">
        <v>10278</v>
      </c>
      <c r="F1595">
        <v>339999</v>
      </c>
    </row>
    <row r="1596" spans="1:6" x14ac:dyDescent="0.3">
      <c r="A1596">
        <v>1592</v>
      </c>
      <c r="B1596" s="30" t="s">
        <v>2163</v>
      </c>
      <c r="C1596" t="s">
        <v>2194</v>
      </c>
      <c r="D1596" t="s">
        <v>10253</v>
      </c>
      <c r="E1596" t="s">
        <v>10278</v>
      </c>
      <c r="F1596">
        <v>321999</v>
      </c>
    </row>
    <row r="1597" spans="1:6" x14ac:dyDescent="0.3">
      <c r="A1597">
        <v>1593</v>
      </c>
      <c r="B1597" s="30" t="s">
        <v>2163</v>
      </c>
      <c r="C1597" t="s">
        <v>2195</v>
      </c>
      <c r="D1597" t="s">
        <v>10253</v>
      </c>
      <c r="E1597" t="s">
        <v>10278</v>
      </c>
      <c r="F1597">
        <v>339930</v>
      </c>
    </row>
    <row r="1598" spans="1:6" x14ac:dyDescent="0.3">
      <c r="A1598">
        <v>1594</v>
      </c>
      <c r="B1598" s="30" t="s">
        <v>2163</v>
      </c>
      <c r="C1598" t="s">
        <v>2196</v>
      </c>
      <c r="D1598" t="s">
        <v>10253</v>
      </c>
      <c r="E1598" t="s">
        <v>10278</v>
      </c>
      <c r="F1598">
        <v>321999</v>
      </c>
    </row>
    <row r="1599" spans="1:6" x14ac:dyDescent="0.3">
      <c r="A1599">
        <v>1595</v>
      </c>
      <c r="B1599" s="30" t="s">
        <v>2163</v>
      </c>
      <c r="C1599" t="s">
        <v>2197</v>
      </c>
      <c r="D1599" t="s">
        <v>10253</v>
      </c>
      <c r="E1599" t="s">
        <v>10278</v>
      </c>
      <c r="F1599">
        <v>321999</v>
      </c>
    </row>
    <row r="1600" spans="1:6" x14ac:dyDescent="0.3">
      <c r="A1600">
        <v>1596</v>
      </c>
      <c r="B1600" s="30" t="s">
        <v>2163</v>
      </c>
      <c r="C1600" t="s">
        <v>2198</v>
      </c>
      <c r="D1600" t="s">
        <v>10253</v>
      </c>
      <c r="E1600" t="s">
        <v>10278</v>
      </c>
      <c r="F1600">
        <v>321999</v>
      </c>
    </row>
    <row r="1601" spans="1:6" x14ac:dyDescent="0.3">
      <c r="A1601">
        <v>1597</v>
      </c>
      <c r="B1601" s="30" t="s">
        <v>2163</v>
      </c>
      <c r="C1601" t="s">
        <v>2199</v>
      </c>
      <c r="D1601" t="s">
        <v>10253</v>
      </c>
      <c r="E1601" t="s">
        <v>10278</v>
      </c>
      <c r="F1601">
        <v>321999</v>
      </c>
    </row>
    <row r="1602" spans="1:6" x14ac:dyDescent="0.3">
      <c r="A1602">
        <v>1598</v>
      </c>
      <c r="B1602" s="30" t="s">
        <v>2163</v>
      </c>
      <c r="C1602" t="s">
        <v>2200</v>
      </c>
      <c r="D1602" t="s">
        <v>10253</v>
      </c>
      <c r="E1602" t="s">
        <v>10278</v>
      </c>
      <c r="F1602">
        <v>321999</v>
      </c>
    </row>
    <row r="1603" spans="1:6" x14ac:dyDescent="0.3">
      <c r="A1603">
        <v>1599</v>
      </c>
      <c r="B1603" s="30" t="s">
        <v>2201</v>
      </c>
      <c r="C1603" t="s">
        <v>2202</v>
      </c>
      <c r="D1603" t="s">
        <v>10253</v>
      </c>
      <c r="E1603" t="s">
        <v>10278</v>
      </c>
      <c r="F1603">
        <v>321999</v>
      </c>
    </row>
    <row r="1604" spans="1:6" x14ac:dyDescent="0.3">
      <c r="A1604">
        <v>1600</v>
      </c>
      <c r="B1604" s="30" t="s">
        <v>2203</v>
      </c>
      <c r="C1604" t="s">
        <v>2204</v>
      </c>
      <c r="D1604" t="s">
        <v>10253</v>
      </c>
      <c r="E1604" t="s">
        <v>10284</v>
      </c>
      <c r="F1604">
        <v>321920</v>
      </c>
    </row>
    <row r="1605" spans="1:6" x14ac:dyDescent="0.3">
      <c r="A1605">
        <v>1601</v>
      </c>
      <c r="B1605" s="30" t="s">
        <v>2203</v>
      </c>
      <c r="C1605" t="s">
        <v>2205</v>
      </c>
      <c r="D1605" t="s">
        <v>10253</v>
      </c>
      <c r="E1605" t="s">
        <v>10284</v>
      </c>
      <c r="F1605">
        <v>339995</v>
      </c>
    </row>
    <row r="1606" spans="1:6" x14ac:dyDescent="0.3">
      <c r="A1606">
        <v>1602</v>
      </c>
      <c r="B1606" s="30" t="s">
        <v>2203</v>
      </c>
      <c r="C1606" t="s">
        <v>2206</v>
      </c>
      <c r="D1606" t="s">
        <v>10253</v>
      </c>
      <c r="E1606" t="s">
        <v>10284</v>
      </c>
      <c r="F1606">
        <v>339995</v>
      </c>
    </row>
    <row r="1607" spans="1:6" x14ac:dyDescent="0.3">
      <c r="A1607">
        <v>1603</v>
      </c>
      <c r="B1607" s="30" t="s">
        <v>2203</v>
      </c>
      <c r="C1607" t="s">
        <v>2207</v>
      </c>
      <c r="D1607" t="s">
        <v>10253</v>
      </c>
      <c r="E1607" t="s">
        <v>10284</v>
      </c>
      <c r="F1607">
        <v>339995</v>
      </c>
    </row>
    <row r="1608" spans="1:6" x14ac:dyDescent="0.3">
      <c r="A1608">
        <v>1604</v>
      </c>
      <c r="B1608" s="30" t="s">
        <v>2203</v>
      </c>
      <c r="C1608" t="s">
        <v>2208</v>
      </c>
      <c r="D1608" t="s">
        <v>10253</v>
      </c>
      <c r="E1608" t="s">
        <v>10284</v>
      </c>
      <c r="F1608">
        <v>337212</v>
      </c>
    </row>
    <row r="1609" spans="1:6" x14ac:dyDescent="0.3">
      <c r="A1609">
        <v>1605</v>
      </c>
      <c r="B1609" s="30" t="s">
        <v>2203</v>
      </c>
      <c r="C1609" t="s">
        <v>2209</v>
      </c>
      <c r="D1609" t="s">
        <v>10253</v>
      </c>
      <c r="E1609" t="s">
        <v>10284</v>
      </c>
      <c r="F1609">
        <v>339999</v>
      </c>
    </row>
    <row r="1610" spans="1:6" x14ac:dyDescent="0.3">
      <c r="A1610">
        <v>1606</v>
      </c>
      <c r="B1610" s="30" t="s">
        <v>2203</v>
      </c>
      <c r="C1610" t="s">
        <v>2210</v>
      </c>
      <c r="D1610" t="s">
        <v>10253</v>
      </c>
      <c r="E1610" t="s">
        <v>10284</v>
      </c>
      <c r="F1610">
        <v>337920</v>
      </c>
    </row>
    <row r="1611" spans="1:6" x14ac:dyDescent="0.3">
      <c r="A1611">
        <v>1607</v>
      </c>
      <c r="B1611" s="30" t="s">
        <v>2203</v>
      </c>
      <c r="C1611" t="s">
        <v>2211</v>
      </c>
      <c r="D1611" t="s">
        <v>10253</v>
      </c>
      <c r="F1611">
        <v>321920</v>
      </c>
    </row>
    <row r="1612" spans="1:6" x14ac:dyDescent="0.3">
      <c r="A1612">
        <v>1608</v>
      </c>
      <c r="B1612" s="30" t="s">
        <v>2203</v>
      </c>
      <c r="C1612" t="s">
        <v>2212</v>
      </c>
      <c r="D1612" t="s">
        <v>10253</v>
      </c>
      <c r="E1612" t="s">
        <v>10284</v>
      </c>
      <c r="F1612">
        <v>339994</v>
      </c>
    </row>
    <row r="1613" spans="1:6" x14ac:dyDescent="0.3">
      <c r="A1613">
        <v>1609</v>
      </c>
      <c r="B1613" s="30" t="s">
        <v>2203</v>
      </c>
      <c r="C1613" t="s">
        <v>2213</v>
      </c>
      <c r="D1613" t="s">
        <v>10253</v>
      </c>
      <c r="F1613">
        <v>339995</v>
      </c>
    </row>
    <row r="1614" spans="1:6" x14ac:dyDescent="0.3">
      <c r="A1614">
        <v>1610</v>
      </c>
      <c r="B1614" s="30" t="s">
        <v>2203</v>
      </c>
      <c r="C1614" t="s">
        <v>2214</v>
      </c>
      <c r="D1614" t="s">
        <v>10253</v>
      </c>
      <c r="F1614">
        <v>337212</v>
      </c>
    </row>
    <row r="1615" spans="1:6" x14ac:dyDescent="0.3">
      <c r="A1615">
        <v>1611</v>
      </c>
      <c r="B1615" s="30" t="s">
        <v>2203</v>
      </c>
      <c r="C1615" t="s">
        <v>2215</v>
      </c>
      <c r="D1615" t="s">
        <v>10253</v>
      </c>
      <c r="F1615">
        <v>339999</v>
      </c>
    </row>
    <row r="1616" spans="1:6" x14ac:dyDescent="0.3">
      <c r="A1616">
        <v>1612</v>
      </c>
      <c r="B1616" s="30" t="s">
        <v>2203</v>
      </c>
      <c r="C1616" t="s">
        <v>2216</v>
      </c>
      <c r="D1616" t="s">
        <v>10253</v>
      </c>
      <c r="F1616">
        <v>337920</v>
      </c>
    </row>
    <row r="1617" spans="1:6" x14ac:dyDescent="0.3">
      <c r="A1617">
        <v>1613</v>
      </c>
      <c r="B1617" s="30" t="s">
        <v>2203</v>
      </c>
      <c r="C1617" t="s">
        <v>2217</v>
      </c>
      <c r="D1617" t="s">
        <v>10253</v>
      </c>
      <c r="E1617" t="s">
        <v>10284</v>
      </c>
      <c r="F1617">
        <v>321920</v>
      </c>
    </row>
    <row r="1618" spans="1:6" x14ac:dyDescent="0.3">
      <c r="A1618">
        <v>1614</v>
      </c>
      <c r="B1618" s="30" t="s">
        <v>2203</v>
      </c>
      <c r="C1618" t="s">
        <v>2218</v>
      </c>
      <c r="D1618" t="s">
        <v>10253</v>
      </c>
      <c r="E1618" t="s">
        <v>10284</v>
      </c>
      <c r="F1618">
        <v>339995</v>
      </c>
    </row>
    <row r="1619" spans="1:6" x14ac:dyDescent="0.3">
      <c r="A1619">
        <v>1615</v>
      </c>
      <c r="B1619" s="30" t="s">
        <v>2203</v>
      </c>
      <c r="C1619" t="s">
        <v>2219</v>
      </c>
      <c r="D1619" t="s">
        <v>10253</v>
      </c>
      <c r="E1619" t="s">
        <v>10284</v>
      </c>
      <c r="F1619">
        <v>339995</v>
      </c>
    </row>
    <row r="1620" spans="1:6" x14ac:dyDescent="0.3">
      <c r="A1620">
        <v>1616</v>
      </c>
      <c r="B1620" s="30" t="s">
        <v>2203</v>
      </c>
      <c r="C1620" t="s">
        <v>2220</v>
      </c>
      <c r="D1620" t="s">
        <v>10253</v>
      </c>
      <c r="E1620" t="s">
        <v>10284</v>
      </c>
      <c r="F1620">
        <v>339995</v>
      </c>
    </row>
    <row r="1621" spans="1:6" x14ac:dyDescent="0.3">
      <c r="A1621">
        <v>1617</v>
      </c>
      <c r="B1621" s="30" t="s">
        <v>2203</v>
      </c>
      <c r="C1621" t="s">
        <v>2221</v>
      </c>
      <c r="D1621" t="s">
        <v>10253</v>
      </c>
      <c r="E1621" t="s">
        <v>10284</v>
      </c>
      <c r="F1621">
        <v>339999</v>
      </c>
    </row>
    <row r="1622" spans="1:6" x14ac:dyDescent="0.3">
      <c r="A1622">
        <v>1618</v>
      </c>
      <c r="B1622" s="30" t="s">
        <v>2203</v>
      </c>
      <c r="C1622" t="s">
        <v>2222</v>
      </c>
      <c r="D1622" t="s">
        <v>10253</v>
      </c>
      <c r="E1622" t="s">
        <v>10284</v>
      </c>
      <c r="F1622">
        <v>337212</v>
      </c>
    </row>
    <row r="1623" spans="1:6" x14ac:dyDescent="0.3">
      <c r="A1623">
        <v>1619</v>
      </c>
      <c r="B1623" s="30" t="s">
        <v>2203</v>
      </c>
      <c r="C1623" t="s">
        <v>2223</v>
      </c>
      <c r="D1623" t="s">
        <v>10253</v>
      </c>
      <c r="E1623" t="s">
        <v>10284</v>
      </c>
      <c r="F1623">
        <v>337920</v>
      </c>
    </row>
    <row r="1624" spans="1:6" x14ac:dyDescent="0.3">
      <c r="A1624">
        <v>1620</v>
      </c>
      <c r="B1624" s="30" t="s">
        <v>2203</v>
      </c>
      <c r="C1624" t="s">
        <v>2224</v>
      </c>
      <c r="D1624" t="s">
        <v>10253</v>
      </c>
      <c r="E1624" t="s">
        <v>10278</v>
      </c>
      <c r="F1624">
        <v>339920</v>
      </c>
    </row>
    <row r="1625" spans="1:6" x14ac:dyDescent="0.3">
      <c r="A1625">
        <v>1621</v>
      </c>
      <c r="B1625" s="30" t="s">
        <v>2203</v>
      </c>
      <c r="C1625" t="s">
        <v>2225</v>
      </c>
      <c r="D1625" t="s">
        <v>10253</v>
      </c>
      <c r="E1625" t="s">
        <v>10278</v>
      </c>
      <c r="F1625">
        <v>321920</v>
      </c>
    </row>
    <row r="1626" spans="1:6" x14ac:dyDescent="0.3">
      <c r="A1626">
        <v>1622</v>
      </c>
      <c r="B1626" s="30" t="s">
        <v>2203</v>
      </c>
      <c r="C1626" t="s">
        <v>2226</v>
      </c>
      <c r="E1626" t="s">
        <v>10278</v>
      </c>
      <c r="F1626">
        <v>321920</v>
      </c>
    </row>
    <row r="1627" spans="1:6" x14ac:dyDescent="0.3">
      <c r="A1627">
        <v>1623</v>
      </c>
      <c r="B1627" s="30" t="s">
        <v>2203</v>
      </c>
      <c r="C1627" t="s">
        <v>2227</v>
      </c>
      <c r="D1627" t="s">
        <v>10253</v>
      </c>
      <c r="E1627" t="s">
        <v>10278</v>
      </c>
      <c r="F1627">
        <v>321920</v>
      </c>
    </row>
    <row r="1628" spans="1:6" x14ac:dyDescent="0.3">
      <c r="A1628">
        <v>1624</v>
      </c>
      <c r="B1628" s="30" t="s">
        <v>2203</v>
      </c>
      <c r="C1628" t="s">
        <v>2228</v>
      </c>
      <c r="D1628" t="s">
        <v>10253</v>
      </c>
      <c r="E1628" t="s">
        <v>10278</v>
      </c>
      <c r="F1628">
        <v>321920</v>
      </c>
    </row>
    <row r="1629" spans="1:6" x14ac:dyDescent="0.3">
      <c r="A1629">
        <v>1625</v>
      </c>
      <c r="B1629" s="30" t="s">
        <v>2203</v>
      </c>
      <c r="C1629" t="s">
        <v>2229</v>
      </c>
      <c r="D1629" t="s">
        <v>10253</v>
      </c>
      <c r="E1629" t="s">
        <v>10278</v>
      </c>
      <c r="F1629">
        <v>339994</v>
      </c>
    </row>
    <row r="1630" spans="1:6" x14ac:dyDescent="0.3">
      <c r="A1630">
        <v>1626</v>
      </c>
      <c r="B1630" s="30" t="s">
        <v>2203</v>
      </c>
      <c r="C1630" t="s">
        <v>2230</v>
      </c>
      <c r="D1630" t="s">
        <v>10253</v>
      </c>
      <c r="E1630" t="s">
        <v>10278</v>
      </c>
      <c r="F1630">
        <v>339994</v>
      </c>
    </row>
    <row r="1631" spans="1:6" x14ac:dyDescent="0.3">
      <c r="A1631">
        <v>1627</v>
      </c>
      <c r="B1631" s="30" t="s">
        <v>2203</v>
      </c>
      <c r="C1631" t="s">
        <v>2231</v>
      </c>
      <c r="D1631" t="s">
        <v>10253</v>
      </c>
      <c r="E1631" t="s">
        <v>10278</v>
      </c>
      <c r="F1631">
        <v>337212</v>
      </c>
    </row>
    <row r="1632" spans="1:6" x14ac:dyDescent="0.3">
      <c r="A1632">
        <v>1628</v>
      </c>
      <c r="B1632" s="30" t="s">
        <v>2203</v>
      </c>
      <c r="C1632" t="s">
        <v>2232</v>
      </c>
      <c r="D1632" t="s">
        <v>10253</v>
      </c>
      <c r="E1632" t="s">
        <v>10278</v>
      </c>
      <c r="F1632">
        <v>337110</v>
      </c>
    </row>
    <row r="1633" spans="1:6" x14ac:dyDescent="0.3">
      <c r="A1633">
        <v>1629</v>
      </c>
      <c r="B1633" s="30" t="s">
        <v>2203</v>
      </c>
      <c r="C1633" t="s">
        <v>2233</v>
      </c>
      <c r="D1633" t="s">
        <v>10253</v>
      </c>
      <c r="E1633" t="s">
        <v>10278</v>
      </c>
      <c r="F1633">
        <v>339995</v>
      </c>
    </row>
    <row r="1634" spans="1:6" x14ac:dyDescent="0.3">
      <c r="A1634">
        <v>1630</v>
      </c>
      <c r="B1634" s="30" t="s">
        <v>2203</v>
      </c>
      <c r="C1634" t="s">
        <v>2234</v>
      </c>
      <c r="D1634" t="s">
        <v>10253</v>
      </c>
      <c r="E1634" t="s">
        <v>10278</v>
      </c>
      <c r="F1634">
        <v>337125</v>
      </c>
    </row>
    <row r="1635" spans="1:6" x14ac:dyDescent="0.3">
      <c r="A1635">
        <v>1631</v>
      </c>
      <c r="B1635" s="30" t="s">
        <v>2203</v>
      </c>
      <c r="C1635" t="s">
        <v>2235</v>
      </c>
      <c r="D1635" t="s">
        <v>10253</v>
      </c>
      <c r="E1635" t="s">
        <v>10278</v>
      </c>
      <c r="F1635">
        <v>339995</v>
      </c>
    </row>
    <row r="1636" spans="1:6" x14ac:dyDescent="0.3">
      <c r="A1636">
        <v>1632</v>
      </c>
      <c r="B1636" s="30" t="s">
        <v>2203</v>
      </c>
      <c r="C1636" t="s">
        <v>2236</v>
      </c>
      <c r="D1636" t="s">
        <v>10253</v>
      </c>
      <c r="E1636" t="s">
        <v>10278</v>
      </c>
      <c r="F1636">
        <v>321911</v>
      </c>
    </row>
    <row r="1637" spans="1:6" x14ac:dyDescent="0.3">
      <c r="A1637">
        <v>1633</v>
      </c>
      <c r="B1637" s="30" t="s">
        <v>2203</v>
      </c>
      <c r="C1637" t="s">
        <v>2237</v>
      </c>
      <c r="D1637" t="s">
        <v>10253</v>
      </c>
      <c r="E1637" t="s">
        <v>10278</v>
      </c>
      <c r="F1637">
        <v>321911</v>
      </c>
    </row>
    <row r="1638" spans="1:6" x14ac:dyDescent="0.3">
      <c r="A1638">
        <v>1634</v>
      </c>
      <c r="B1638" s="30" t="s">
        <v>2203</v>
      </c>
      <c r="C1638" t="s">
        <v>2238</v>
      </c>
      <c r="D1638" t="s">
        <v>10253</v>
      </c>
      <c r="E1638" t="s">
        <v>10278</v>
      </c>
      <c r="F1638">
        <v>326199</v>
      </c>
    </row>
    <row r="1639" spans="1:6" x14ac:dyDescent="0.3">
      <c r="A1639">
        <v>1635</v>
      </c>
      <c r="B1639" s="30" t="s">
        <v>2203</v>
      </c>
      <c r="C1639" t="s">
        <v>2239</v>
      </c>
      <c r="D1639" t="s">
        <v>10253</v>
      </c>
      <c r="E1639" t="s">
        <v>10278</v>
      </c>
      <c r="F1639">
        <v>337122</v>
      </c>
    </row>
    <row r="1640" spans="1:6" x14ac:dyDescent="0.3">
      <c r="A1640">
        <v>1636</v>
      </c>
      <c r="B1640" s="30" t="s">
        <v>2203</v>
      </c>
      <c r="C1640" t="s">
        <v>2240</v>
      </c>
      <c r="D1640" t="s">
        <v>10253</v>
      </c>
      <c r="E1640" t="s">
        <v>10278</v>
      </c>
      <c r="F1640">
        <v>337121</v>
      </c>
    </row>
    <row r="1641" spans="1:6" x14ac:dyDescent="0.3">
      <c r="A1641">
        <v>1637</v>
      </c>
      <c r="B1641" s="30" t="s">
        <v>2203</v>
      </c>
      <c r="C1641" t="s">
        <v>2241</v>
      </c>
      <c r="D1641" t="s">
        <v>10253</v>
      </c>
      <c r="E1641" t="s">
        <v>10278</v>
      </c>
      <c r="F1641">
        <v>321999</v>
      </c>
    </row>
    <row r="1642" spans="1:6" x14ac:dyDescent="0.3">
      <c r="A1642">
        <v>1638</v>
      </c>
      <c r="B1642" s="30" t="s">
        <v>2203</v>
      </c>
      <c r="C1642" t="s">
        <v>2242</v>
      </c>
      <c r="D1642" t="s">
        <v>10253</v>
      </c>
      <c r="E1642" t="s">
        <v>10278</v>
      </c>
      <c r="F1642">
        <v>337110</v>
      </c>
    </row>
    <row r="1643" spans="1:6" x14ac:dyDescent="0.3">
      <c r="A1643">
        <v>1639</v>
      </c>
      <c r="B1643" s="30" t="s">
        <v>2203</v>
      </c>
      <c r="C1643" t="s">
        <v>2243</v>
      </c>
      <c r="D1643" t="s">
        <v>10253</v>
      </c>
      <c r="E1643" t="s">
        <v>10278</v>
      </c>
      <c r="F1643">
        <v>333243</v>
      </c>
    </row>
    <row r="1644" spans="1:6" x14ac:dyDescent="0.3">
      <c r="A1644">
        <v>1640</v>
      </c>
      <c r="B1644" s="30" t="s">
        <v>2203</v>
      </c>
      <c r="C1644" t="s">
        <v>2244</v>
      </c>
      <c r="D1644" t="s">
        <v>10253</v>
      </c>
      <c r="E1644" t="s">
        <v>10278</v>
      </c>
      <c r="F1644">
        <v>337910</v>
      </c>
    </row>
    <row r="1645" spans="1:6" x14ac:dyDescent="0.3">
      <c r="A1645">
        <v>1641</v>
      </c>
      <c r="B1645" s="30" t="s">
        <v>2203</v>
      </c>
      <c r="C1645" t="s">
        <v>2245</v>
      </c>
      <c r="D1645" t="s">
        <v>10253</v>
      </c>
      <c r="E1645" t="s">
        <v>10278</v>
      </c>
      <c r="F1645">
        <v>339994</v>
      </c>
    </row>
    <row r="1646" spans="1:6" x14ac:dyDescent="0.3">
      <c r="A1646">
        <v>1642</v>
      </c>
      <c r="B1646" s="30" t="s">
        <v>2203</v>
      </c>
      <c r="C1646" t="s">
        <v>2246</v>
      </c>
      <c r="D1646" t="s">
        <v>10253</v>
      </c>
      <c r="E1646" t="s">
        <v>10278</v>
      </c>
      <c r="F1646">
        <v>339940</v>
      </c>
    </row>
    <row r="1647" spans="1:6" x14ac:dyDescent="0.3">
      <c r="A1647">
        <v>1643</v>
      </c>
      <c r="B1647" s="30" t="s">
        <v>2203</v>
      </c>
      <c r="C1647" t="s">
        <v>2247</v>
      </c>
      <c r="D1647" t="s">
        <v>10253</v>
      </c>
      <c r="E1647" t="s">
        <v>10278</v>
      </c>
      <c r="F1647">
        <v>337122</v>
      </c>
    </row>
    <row r="1648" spans="1:6" x14ac:dyDescent="0.3">
      <c r="A1648">
        <v>1644</v>
      </c>
      <c r="B1648" s="30" t="s">
        <v>2203</v>
      </c>
      <c r="C1648" t="s">
        <v>2248</v>
      </c>
      <c r="D1648" t="s">
        <v>10253</v>
      </c>
      <c r="E1648" t="s">
        <v>10278</v>
      </c>
      <c r="F1648">
        <v>321999</v>
      </c>
    </row>
    <row r="1649" spans="1:6" x14ac:dyDescent="0.3">
      <c r="A1649">
        <v>1645</v>
      </c>
      <c r="B1649" s="30" t="s">
        <v>2203</v>
      </c>
      <c r="C1649" t="s">
        <v>2249</v>
      </c>
      <c r="D1649" t="s">
        <v>10253</v>
      </c>
      <c r="E1649" t="s">
        <v>10278</v>
      </c>
      <c r="F1649">
        <v>321911</v>
      </c>
    </row>
    <row r="1650" spans="1:6" x14ac:dyDescent="0.3">
      <c r="A1650">
        <v>1646</v>
      </c>
      <c r="B1650" s="30" t="s">
        <v>2203</v>
      </c>
      <c r="C1650" t="s">
        <v>2250</v>
      </c>
      <c r="D1650" t="s">
        <v>10253</v>
      </c>
      <c r="E1650" t="s">
        <v>10278</v>
      </c>
      <c r="F1650">
        <v>321999</v>
      </c>
    </row>
    <row r="1651" spans="1:6" x14ac:dyDescent="0.3">
      <c r="A1651">
        <v>1647</v>
      </c>
      <c r="B1651" s="30" t="s">
        <v>2203</v>
      </c>
      <c r="C1651" t="s">
        <v>2251</v>
      </c>
    </row>
    <row r="1652" spans="1:6" x14ac:dyDescent="0.3">
      <c r="A1652">
        <v>1648</v>
      </c>
      <c r="B1652" s="30" t="s">
        <v>2203</v>
      </c>
      <c r="C1652" t="s">
        <v>2252</v>
      </c>
      <c r="D1652" t="s">
        <v>10253</v>
      </c>
      <c r="E1652" t="s">
        <v>10278</v>
      </c>
      <c r="F1652">
        <v>321999</v>
      </c>
    </row>
    <row r="1653" spans="1:6" x14ac:dyDescent="0.3">
      <c r="A1653">
        <v>1649</v>
      </c>
      <c r="B1653" s="30" t="s">
        <v>2203</v>
      </c>
      <c r="C1653" t="s">
        <v>2253</v>
      </c>
      <c r="D1653" t="s">
        <v>10253</v>
      </c>
      <c r="E1653" t="s">
        <v>10278</v>
      </c>
      <c r="F1653">
        <v>321999</v>
      </c>
    </row>
    <row r="1654" spans="1:6" x14ac:dyDescent="0.3">
      <c r="A1654">
        <v>1650</v>
      </c>
      <c r="B1654" s="30" t="s">
        <v>2203</v>
      </c>
      <c r="C1654" t="s">
        <v>2254</v>
      </c>
      <c r="D1654" t="s">
        <v>10253</v>
      </c>
      <c r="E1654" t="s">
        <v>10278</v>
      </c>
      <c r="F1654">
        <v>337212</v>
      </c>
    </row>
    <row r="1655" spans="1:6" x14ac:dyDescent="0.3">
      <c r="A1655">
        <v>1651</v>
      </c>
      <c r="B1655" s="30" t="s">
        <v>2203</v>
      </c>
      <c r="C1655" t="s">
        <v>2255</v>
      </c>
      <c r="D1655" t="s">
        <v>10253</v>
      </c>
      <c r="E1655" t="s">
        <v>10278</v>
      </c>
      <c r="F1655">
        <v>339930</v>
      </c>
    </row>
    <row r="1656" spans="1:6" x14ac:dyDescent="0.3">
      <c r="A1656">
        <v>1652</v>
      </c>
      <c r="B1656" s="30" t="s">
        <v>2203</v>
      </c>
      <c r="C1656" t="s">
        <v>2256</v>
      </c>
      <c r="D1656" t="s">
        <v>10253</v>
      </c>
      <c r="E1656" t="s">
        <v>10278</v>
      </c>
      <c r="F1656">
        <v>316998</v>
      </c>
    </row>
    <row r="1657" spans="1:6" x14ac:dyDescent="0.3">
      <c r="A1657">
        <v>1653</v>
      </c>
      <c r="B1657" s="30" t="s">
        <v>2203</v>
      </c>
      <c r="C1657" t="s">
        <v>2257</v>
      </c>
      <c r="E1657" t="s">
        <v>10278</v>
      </c>
      <c r="F1657">
        <v>321212</v>
      </c>
    </row>
    <row r="1658" spans="1:6" x14ac:dyDescent="0.3">
      <c r="A1658">
        <v>1654</v>
      </c>
      <c r="B1658" s="30" t="s">
        <v>2203</v>
      </c>
      <c r="C1658" t="s">
        <v>2258</v>
      </c>
      <c r="E1658" t="s">
        <v>10278</v>
      </c>
      <c r="F1658">
        <v>321212</v>
      </c>
    </row>
    <row r="1659" spans="1:6" x14ac:dyDescent="0.3">
      <c r="A1659">
        <v>1655</v>
      </c>
      <c r="B1659" s="30" t="s">
        <v>2203</v>
      </c>
      <c r="C1659" t="s">
        <v>2259</v>
      </c>
      <c r="D1659" t="s">
        <v>10253</v>
      </c>
      <c r="E1659" t="s">
        <v>10278</v>
      </c>
      <c r="F1659">
        <v>337920</v>
      </c>
    </row>
    <row r="1660" spans="1:6" x14ac:dyDescent="0.3">
      <c r="A1660">
        <v>1656</v>
      </c>
      <c r="B1660" s="30" t="s">
        <v>2203</v>
      </c>
      <c r="C1660" t="s">
        <v>2260</v>
      </c>
      <c r="D1660" t="s">
        <v>10253</v>
      </c>
      <c r="E1660" t="s">
        <v>10278</v>
      </c>
      <c r="F1660">
        <v>321999</v>
      </c>
    </row>
    <row r="1661" spans="1:6" x14ac:dyDescent="0.3">
      <c r="A1661">
        <v>1657</v>
      </c>
      <c r="B1661" s="30" t="s">
        <v>2203</v>
      </c>
      <c r="C1661" t="s">
        <v>2261</v>
      </c>
      <c r="D1661" t="s">
        <v>10253</v>
      </c>
      <c r="E1661" t="s">
        <v>10278</v>
      </c>
      <c r="F1661">
        <v>321999</v>
      </c>
    </row>
    <row r="1662" spans="1:6" x14ac:dyDescent="0.3">
      <c r="A1662">
        <v>1658</v>
      </c>
      <c r="B1662" s="30" t="s">
        <v>2203</v>
      </c>
      <c r="C1662" t="s">
        <v>2262</v>
      </c>
      <c r="D1662" t="s">
        <v>10253</v>
      </c>
      <c r="E1662" t="s">
        <v>10278</v>
      </c>
      <c r="F1662">
        <v>321999</v>
      </c>
    </row>
    <row r="1663" spans="1:6" x14ac:dyDescent="0.3">
      <c r="A1663">
        <v>1659</v>
      </c>
      <c r="B1663" s="30" t="s">
        <v>2263</v>
      </c>
      <c r="C1663" t="s">
        <v>2264</v>
      </c>
      <c r="D1663" t="s">
        <v>10253</v>
      </c>
      <c r="E1663" t="s">
        <v>10280</v>
      </c>
      <c r="F1663">
        <v>337122</v>
      </c>
    </row>
    <row r="1664" spans="1:6" x14ac:dyDescent="0.3">
      <c r="A1664">
        <v>1660</v>
      </c>
      <c r="B1664" s="30" t="s">
        <v>2263</v>
      </c>
      <c r="C1664" t="s">
        <v>2265</v>
      </c>
      <c r="D1664" t="s">
        <v>10253</v>
      </c>
      <c r="E1664" t="s">
        <v>10280</v>
      </c>
      <c r="F1664">
        <v>337211</v>
      </c>
    </row>
    <row r="1665" spans="1:6" x14ac:dyDescent="0.3">
      <c r="A1665">
        <v>1661</v>
      </c>
      <c r="B1665" s="30" t="s">
        <v>2263</v>
      </c>
      <c r="C1665" t="s">
        <v>2266</v>
      </c>
      <c r="D1665" t="s">
        <v>10253</v>
      </c>
      <c r="E1665" t="s">
        <v>10280</v>
      </c>
      <c r="F1665">
        <v>337122</v>
      </c>
    </row>
    <row r="1666" spans="1:6" x14ac:dyDescent="0.3">
      <c r="A1666">
        <v>1662</v>
      </c>
      <c r="B1666" s="30" t="s">
        <v>2267</v>
      </c>
      <c r="C1666" t="s">
        <v>2268</v>
      </c>
      <c r="D1666" t="s">
        <v>10253</v>
      </c>
      <c r="F1666">
        <v>321999</v>
      </c>
    </row>
    <row r="1667" spans="1:6" x14ac:dyDescent="0.3">
      <c r="A1667">
        <v>1663</v>
      </c>
      <c r="B1667" s="30" t="s">
        <v>2267</v>
      </c>
      <c r="C1667" t="s">
        <v>2269</v>
      </c>
      <c r="D1667" t="s">
        <v>10253</v>
      </c>
      <c r="E1667" t="s">
        <v>10284</v>
      </c>
      <c r="F1667">
        <v>321999</v>
      </c>
    </row>
    <row r="1668" spans="1:6" x14ac:dyDescent="0.3">
      <c r="A1668">
        <v>1664</v>
      </c>
      <c r="B1668" s="30" t="s">
        <v>2267</v>
      </c>
      <c r="C1668" t="s">
        <v>2270</v>
      </c>
      <c r="D1668" t="s">
        <v>10253</v>
      </c>
      <c r="F1668">
        <v>321999</v>
      </c>
    </row>
    <row r="1669" spans="1:6" x14ac:dyDescent="0.3">
      <c r="A1669">
        <v>1665</v>
      </c>
      <c r="B1669" s="30" t="s">
        <v>2267</v>
      </c>
      <c r="C1669" t="s">
        <v>2271</v>
      </c>
    </row>
    <row r="1670" spans="1:6" x14ac:dyDescent="0.3">
      <c r="A1670">
        <v>1666</v>
      </c>
      <c r="B1670" s="30" t="s">
        <v>2272</v>
      </c>
      <c r="C1670" t="s">
        <v>2070</v>
      </c>
      <c r="E1670" t="s">
        <v>10279</v>
      </c>
    </row>
    <row r="1671" spans="1:6" x14ac:dyDescent="0.3">
      <c r="A1671">
        <v>1667</v>
      </c>
      <c r="B1671" s="30" t="s">
        <v>2272</v>
      </c>
      <c r="C1671" t="s">
        <v>2273</v>
      </c>
      <c r="E1671" t="s">
        <v>10279</v>
      </c>
      <c r="F1671">
        <v>321212</v>
      </c>
    </row>
    <row r="1672" spans="1:6" x14ac:dyDescent="0.3">
      <c r="A1672">
        <v>1668</v>
      </c>
      <c r="B1672" s="30" t="s">
        <v>2272</v>
      </c>
      <c r="C1672" t="s">
        <v>2274</v>
      </c>
      <c r="F1672">
        <v>321212</v>
      </c>
    </row>
    <row r="1673" spans="1:6" x14ac:dyDescent="0.3">
      <c r="A1673">
        <v>1669</v>
      </c>
      <c r="B1673" s="30" t="s">
        <v>2272</v>
      </c>
      <c r="C1673" t="s">
        <v>2275</v>
      </c>
      <c r="F1673">
        <v>321212</v>
      </c>
    </row>
    <row r="1674" spans="1:6" x14ac:dyDescent="0.3">
      <c r="A1674">
        <v>1670</v>
      </c>
      <c r="B1674" s="30" t="s">
        <v>2272</v>
      </c>
      <c r="C1674" t="s">
        <v>2276</v>
      </c>
    </row>
    <row r="1675" spans="1:6" x14ac:dyDescent="0.3">
      <c r="A1675">
        <v>1671</v>
      </c>
      <c r="B1675" s="30" t="s">
        <v>2272</v>
      </c>
      <c r="C1675" t="s">
        <v>2277</v>
      </c>
      <c r="F1675">
        <v>321212</v>
      </c>
    </row>
    <row r="1676" spans="1:6" x14ac:dyDescent="0.3">
      <c r="A1676">
        <v>1672</v>
      </c>
      <c r="B1676" s="30" t="s">
        <v>2272</v>
      </c>
      <c r="C1676" t="s">
        <v>2278</v>
      </c>
      <c r="E1676" t="s">
        <v>10279</v>
      </c>
      <c r="F1676">
        <v>321212</v>
      </c>
    </row>
    <row r="1677" spans="1:6" x14ac:dyDescent="0.3">
      <c r="A1677">
        <v>1673</v>
      </c>
      <c r="B1677" s="30" t="s">
        <v>2272</v>
      </c>
      <c r="C1677" t="s">
        <v>2279</v>
      </c>
      <c r="E1677" t="s">
        <v>10279</v>
      </c>
    </row>
    <row r="1678" spans="1:6" x14ac:dyDescent="0.3">
      <c r="A1678">
        <v>1674</v>
      </c>
      <c r="B1678" s="30" t="s">
        <v>2280</v>
      </c>
      <c r="C1678" t="s">
        <v>2273</v>
      </c>
      <c r="E1678" t="s">
        <v>10279</v>
      </c>
      <c r="F1678">
        <v>321212</v>
      </c>
    </row>
    <row r="1679" spans="1:6" x14ac:dyDescent="0.3">
      <c r="A1679">
        <v>1675</v>
      </c>
      <c r="B1679" s="30" t="s">
        <v>2280</v>
      </c>
      <c r="C1679" t="s">
        <v>2281</v>
      </c>
      <c r="E1679" t="s">
        <v>10282</v>
      </c>
    </row>
    <row r="1680" spans="1:6" x14ac:dyDescent="0.3">
      <c r="A1680">
        <v>1676</v>
      </c>
      <c r="B1680" s="30" t="s">
        <v>2280</v>
      </c>
      <c r="C1680" t="s">
        <v>2282</v>
      </c>
      <c r="E1680" t="s">
        <v>10282</v>
      </c>
      <c r="F1680">
        <v>321212</v>
      </c>
    </row>
    <row r="1681" spans="1:6" x14ac:dyDescent="0.3">
      <c r="A1681">
        <v>1677</v>
      </c>
      <c r="B1681" s="30" t="s">
        <v>2283</v>
      </c>
      <c r="C1681" t="s">
        <v>2284</v>
      </c>
      <c r="D1681" t="s">
        <v>10253</v>
      </c>
      <c r="E1681" t="s">
        <v>10278</v>
      </c>
      <c r="F1681">
        <v>339992</v>
      </c>
    </row>
    <row r="1682" spans="1:6" x14ac:dyDescent="0.3">
      <c r="A1682">
        <v>1678</v>
      </c>
      <c r="B1682" s="30" t="s">
        <v>2283</v>
      </c>
      <c r="C1682" t="s">
        <v>2285</v>
      </c>
      <c r="D1682" t="s">
        <v>10253</v>
      </c>
      <c r="E1682" t="s">
        <v>10278</v>
      </c>
      <c r="F1682">
        <v>339992</v>
      </c>
    </row>
    <row r="1683" spans="1:6" x14ac:dyDescent="0.3">
      <c r="A1683">
        <v>1679</v>
      </c>
      <c r="B1683" s="30" t="s">
        <v>2283</v>
      </c>
      <c r="C1683" t="s">
        <v>2286</v>
      </c>
      <c r="D1683" t="s">
        <v>10253</v>
      </c>
      <c r="E1683" t="s">
        <v>10278</v>
      </c>
      <c r="F1683">
        <v>339992</v>
      </c>
    </row>
    <row r="1684" spans="1:6" x14ac:dyDescent="0.3">
      <c r="A1684">
        <v>1680</v>
      </c>
      <c r="B1684" s="30" t="s">
        <v>2283</v>
      </c>
      <c r="C1684" t="s">
        <v>2287</v>
      </c>
      <c r="D1684" t="s">
        <v>10253</v>
      </c>
      <c r="E1684" t="s">
        <v>10278</v>
      </c>
      <c r="F1684">
        <v>339992</v>
      </c>
    </row>
    <row r="1685" spans="1:6" x14ac:dyDescent="0.3">
      <c r="A1685">
        <v>1681</v>
      </c>
      <c r="B1685" s="30" t="s">
        <v>2283</v>
      </c>
      <c r="C1685" t="s">
        <v>2288</v>
      </c>
      <c r="D1685" t="s">
        <v>10253</v>
      </c>
      <c r="E1685" t="s">
        <v>10278</v>
      </c>
      <c r="F1685">
        <v>339992</v>
      </c>
    </row>
    <row r="1686" spans="1:6" x14ac:dyDescent="0.3">
      <c r="A1686">
        <v>1682</v>
      </c>
      <c r="B1686" s="30" t="s">
        <v>2283</v>
      </c>
      <c r="C1686" t="s">
        <v>2289</v>
      </c>
      <c r="D1686" t="s">
        <v>10253</v>
      </c>
      <c r="E1686" t="s">
        <v>10278</v>
      </c>
      <c r="F1686">
        <v>339992</v>
      </c>
    </row>
    <row r="1687" spans="1:6" x14ac:dyDescent="0.3">
      <c r="A1687">
        <v>1683</v>
      </c>
      <c r="B1687" s="30" t="s">
        <v>2283</v>
      </c>
      <c r="C1687" t="s">
        <v>2101</v>
      </c>
      <c r="D1687" t="s">
        <v>10253</v>
      </c>
      <c r="F1687">
        <v>339992</v>
      </c>
    </row>
    <row r="1688" spans="1:6" x14ac:dyDescent="0.3">
      <c r="A1688">
        <v>1684</v>
      </c>
      <c r="B1688" s="30" t="s">
        <v>2283</v>
      </c>
      <c r="C1688" t="s">
        <v>2290</v>
      </c>
      <c r="D1688" t="s">
        <v>10253</v>
      </c>
      <c r="E1688" t="s">
        <v>10278</v>
      </c>
      <c r="F1688">
        <v>339992</v>
      </c>
    </row>
    <row r="1689" spans="1:6" x14ac:dyDescent="0.3">
      <c r="A1689">
        <v>1685</v>
      </c>
      <c r="B1689" s="30" t="s">
        <v>2291</v>
      </c>
      <c r="C1689" t="s">
        <v>2292</v>
      </c>
      <c r="D1689" t="s">
        <v>10253</v>
      </c>
      <c r="E1689" t="s">
        <v>10284</v>
      </c>
      <c r="F1689">
        <v>339940</v>
      </c>
    </row>
    <row r="1690" spans="1:6" x14ac:dyDescent="0.3">
      <c r="A1690">
        <v>1686</v>
      </c>
      <c r="B1690" s="30" t="s">
        <v>2291</v>
      </c>
      <c r="C1690" t="s">
        <v>2293</v>
      </c>
      <c r="D1690" t="s">
        <v>10253</v>
      </c>
      <c r="E1690" t="s">
        <v>10284</v>
      </c>
      <c r="F1690">
        <v>339940</v>
      </c>
    </row>
    <row r="1691" spans="1:6" x14ac:dyDescent="0.3">
      <c r="A1691">
        <v>1687</v>
      </c>
      <c r="B1691" s="30" t="s">
        <v>2291</v>
      </c>
      <c r="C1691" t="s">
        <v>2294</v>
      </c>
      <c r="D1691" t="s">
        <v>10253</v>
      </c>
      <c r="E1691" t="s">
        <v>10284</v>
      </c>
      <c r="F1691">
        <v>339940</v>
      </c>
    </row>
    <row r="1692" spans="1:6" x14ac:dyDescent="0.3">
      <c r="A1692">
        <v>1688</v>
      </c>
      <c r="B1692" s="30" t="s">
        <v>2295</v>
      </c>
      <c r="C1692" t="s">
        <v>2296</v>
      </c>
      <c r="E1692" t="s">
        <v>10281</v>
      </c>
    </row>
    <row r="1693" spans="1:6" x14ac:dyDescent="0.3">
      <c r="A1693">
        <v>1689</v>
      </c>
      <c r="B1693" s="30" t="s">
        <v>2295</v>
      </c>
      <c r="C1693" t="s">
        <v>2297</v>
      </c>
      <c r="E1693" t="s">
        <v>10281</v>
      </c>
    </row>
    <row r="1694" spans="1:6" x14ac:dyDescent="0.3">
      <c r="A1694">
        <v>1690</v>
      </c>
      <c r="B1694" s="30" t="s">
        <v>2295</v>
      </c>
      <c r="C1694" t="s">
        <v>2298</v>
      </c>
    </row>
    <row r="1695" spans="1:6" x14ac:dyDescent="0.3">
      <c r="A1695">
        <v>1691</v>
      </c>
      <c r="B1695" s="30" t="s">
        <v>2295</v>
      </c>
      <c r="C1695" t="s">
        <v>2299</v>
      </c>
    </row>
    <row r="1696" spans="1:6" x14ac:dyDescent="0.3">
      <c r="A1696">
        <v>1692</v>
      </c>
      <c r="B1696" s="30" t="s">
        <v>2295</v>
      </c>
      <c r="C1696" t="s">
        <v>2300</v>
      </c>
      <c r="E1696" t="s">
        <v>10281</v>
      </c>
    </row>
    <row r="1697" spans="1:6" x14ac:dyDescent="0.3">
      <c r="A1697">
        <v>1693</v>
      </c>
      <c r="B1697" s="30" t="s">
        <v>2295</v>
      </c>
      <c r="C1697" t="s">
        <v>2301</v>
      </c>
      <c r="E1697" t="s">
        <v>10281</v>
      </c>
    </row>
    <row r="1698" spans="1:6" x14ac:dyDescent="0.3">
      <c r="A1698">
        <v>1694</v>
      </c>
      <c r="B1698" s="30" t="s">
        <v>2302</v>
      </c>
      <c r="C1698" t="s">
        <v>2303</v>
      </c>
      <c r="E1698" t="s">
        <v>10281</v>
      </c>
    </row>
    <row r="1699" spans="1:6" x14ac:dyDescent="0.3">
      <c r="A1699">
        <v>1695</v>
      </c>
      <c r="B1699" s="30" t="s">
        <v>2302</v>
      </c>
      <c r="C1699" t="s">
        <v>2304</v>
      </c>
      <c r="E1699" t="s">
        <v>10281</v>
      </c>
    </row>
    <row r="1700" spans="1:6" x14ac:dyDescent="0.3">
      <c r="A1700">
        <v>1696</v>
      </c>
      <c r="B1700" s="30" t="s">
        <v>2302</v>
      </c>
      <c r="C1700" t="s">
        <v>2305</v>
      </c>
    </row>
    <row r="1701" spans="1:6" x14ac:dyDescent="0.3">
      <c r="A1701">
        <v>1697</v>
      </c>
      <c r="B1701" s="30" t="s">
        <v>2302</v>
      </c>
      <c r="C1701" t="s">
        <v>2306</v>
      </c>
      <c r="E1701" t="s">
        <v>10281</v>
      </c>
    </row>
    <row r="1702" spans="1:6" x14ac:dyDescent="0.3">
      <c r="A1702">
        <v>1698</v>
      </c>
      <c r="B1702" s="30" t="s">
        <v>2302</v>
      </c>
      <c r="C1702" t="s">
        <v>2307</v>
      </c>
      <c r="E1702" t="s">
        <v>10281</v>
      </c>
    </row>
    <row r="1703" spans="1:6" x14ac:dyDescent="0.3">
      <c r="A1703">
        <v>1699</v>
      </c>
      <c r="B1703" s="30" t="s">
        <v>2308</v>
      </c>
      <c r="C1703" t="s">
        <v>2309</v>
      </c>
      <c r="E1703" t="s">
        <v>10281</v>
      </c>
    </row>
    <row r="1704" spans="1:6" x14ac:dyDescent="0.3">
      <c r="A1704">
        <v>1700</v>
      </c>
      <c r="B1704" s="30" t="s">
        <v>2308</v>
      </c>
      <c r="C1704" t="s">
        <v>2310</v>
      </c>
    </row>
    <row r="1705" spans="1:6" x14ac:dyDescent="0.3">
      <c r="A1705">
        <v>1701</v>
      </c>
      <c r="B1705" s="30" t="s">
        <v>2308</v>
      </c>
      <c r="C1705" t="s">
        <v>2311</v>
      </c>
      <c r="E1705" t="s">
        <v>10281</v>
      </c>
    </row>
    <row r="1706" spans="1:6" x14ac:dyDescent="0.3">
      <c r="A1706">
        <v>1702</v>
      </c>
      <c r="B1706" s="30" t="s">
        <v>2308</v>
      </c>
      <c r="C1706" t="s">
        <v>2312</v>
      </c>
      <c r="E1706" t="s">
        <v>10281</v>
      </c>
    </row>
    <row r="1707" spans="1:6" x14ac:dyDescent="0.3">
      <c r="A1707">
        <v>1703</v>
      </c>
      <c r="B1707" s="30" t="s">
        <v>2308</v>
      </c>
      <c r="C1707" t="s">
        <v>2313</v>
      </c>
      <c r="E1707" t="s">
        <v>10281</v>
      </c>
    </row>
    <row r="1708" spans="1:6" x14ac:dyDescent="0.3">
      <c r="A1708">
        <v>1704</v>
      </c>
      <c r="B1708" s="30" t="s">
        <v>2308</v>
      </c>
      <c r="C1708" t="s">
        <v>2314</v>
      </c>
      <c r="E1708" t="s">
        <v>10281</v>
      </c>
    </row>
    <row r="1709" spans="1:6" x14ac:dyDescent="0.3">
      <c r="A1709">
        <v>1705</v>
      </c>
      <c r="B1709" s="30" t="s">
        <v>2308</v>
      </c>
      <c r="C1709" t="s">
        <v>2315</v>
      </c>
      <c r="E1709" t="s">
        <v>10281</v>
      </c>
    </row>
    <row r="1710" spans="1:6" x14ac:dyDescent="0.3">
      <c r="A1710">
        <v>1706</v>
      </c>
      <c r="B1710" s="30" t="s">
        <v>2308</v>
      </c>
      <c r="C1710" t="s">
        <v>2316</v>
      </c>
      <c r="E1710" t="s">
        <v>10281</v>
      </c>
    </row>
    <row r="1711" spans="1:6" x14ac:dyDescent="0.3">
      <c r="A1711">
        <v>1707</v>
      </c>
      <c r="B1711" s="30" t="s">
        <v>2308</v>
      </c>
      <c r="C1711" t="s">
        <v>2317</v>
      </c>
      <c r="E1711" t="s">
        <v>10281</v>
      </c>
    </row>
    <row r="1712" spans="1:6" x14ac:dyDescent="0.3">
      <c r="A1712">
        <v>1708</v>
      </c>
      <c r="B1712" s="30" t="s">
        <v>2318</v>
      </c>
      <c r="C1712" t="s">
        <v>2319</v>
      </c>
      <c r="D1712" t="s">
        <v>10253</v>
      </c>
      <c r="F1712">
        <v>333515</v>
      </c>
    </row>
    <row r="1713" spans="1:6" x14ac:dyDescent="0.3">
      <c r="A1713">
        <v>1709</v>
      </c>
      <c r="B1713" s="30" t="s">
        <v>2318</v>
      </c>
      <c r="C1713" t="s">
        <v>2320</v>
      </c>
      <c r="F1713">
        <v>333514</v>
      </c>
    </row>
    <row r="1714" spans="1:6" x14ac:dyDescent="0.3">
      <c r="A1714">
        <v>1710</v>
      </c>
      <c r="B1714" s="30" t="s">
        <v>2321</v>
      </c>
      <c r="C1714" t="s">
        <v>2322</v>
      </c>
      <c r="F1714">
        <v>333514</v>
      </c>
    </row>
    <row r="1715" spans="1:6" x14ac:dyDescent="0.3">
      <c r="A1715">
        <v>1711</v>
      </c>
      <c r="B1715" s="30" t="s">
        <v>2321</v>
      </c>
      <c r="C1715" t="s">
        <v>2319</v>
      </c>
      <c r="D1715" t="s">
        <v>10253</v>
      </c>
      <c r="F1715">
        <v>333515</v>
      </c>
    </row>
    <row r="1716" spans="1:6" x14ac:dyDescent="0.3">
      <c r="A1716">
        <v>1712</v>
      </c>
      <c r="B1716" s="30" t="s">
        <v>2323</v>
      </c>
      <c r="C1716" t="s">
        <v>2324</v>
      </c>
      <c r="E1716" t="s">
        <v>10280</v>
      </c>
      <c r="F1716">
        <v>332111</v>
      </c>
    </row>
    <row r="1717" spans="1:6" x14ac:dyDescent="0.3">
      <c r="A1717">
        <v>1713</v>
      </c>
      <c r="B1717" s="30" t="s">
        <v>2323</v>
      </c>
      <c r="C1717" t="s">
        <v>2325</v>
      </c>
      <c r="E1717" t="s">
        <v>10280</v>
      </c>
      <c r="F1717">
        <v>332216</v>
      </c>
    </row>
    <row r="1718" spans="1:6" x14ac:dyDescent="0.3">
      <c r="A1718">
        <v>1714</v>
      </c>
      <c r="B1718" s="30" t="s">
        <v>2323</v>
      </c>
      <c r="C1718" t="s">
        <v>2326</v>
      </c>
      <c r="E1718" t="s">
        <v>10280</v>
      </c>
      <c r="F1718">
        <v>332216</v>
      </c>
    </row>
    <row r="1719" spans="1:6" x14ac:dyDescent="0.3">
      <c r="A1719">
        <v>1715</v>
      </c>
      <c r="B1719" s="30" t="s">
        <v>2323</v>
      </c>
      <c r="C1719" t="s">
        <v>2327</v>
      </c>
      <c r="F1719">
        <v>332111</v>
      </c>
    </row>
    <row r="1720" spans="1:6" x14ac:dyDescent="0.3">
      <c r="A1720">
        <v>1716</v>
      </c>
      <c r="B1720" s="30" t="s">
        <v>2323</v>
      </c>
      <c r="C1720" t="s">
        <v>2328</v>
      </c>
      <c r="F1720">
        <v>332216</v>
      </c>
    </row>
    <row r="1721" spans="1:6" x14ac:dyDescent="0.3">
      <c r="A1721">
        <v>1717</v>
      </c>
      <c r="B1721" s="30" t="s">
        <v>2323</v>
      </c>
      <c r="C1721" t="s">
        <v>2329</v>
      </c>
      <c r="F1721">
        <v>332216</v>
      </c>
    </row>
    <row r="1722" spans="1:6" x14ac:dyDescent="0.3">
      <c r="A1722">
        <v>1718</v>
      </c>
      <c r="B1722" s="30" t="s">
        <v>2323</v>
      </c>
      <c r="C1722" t="s">
        <v>2330</v>
      </c>
      <c r="E1722" t="s">
        <v>10280</v>
      </c>
      <c r="F1722">
        <v>332111</v>
      </c>
    </row>
    <row r="1723" spans="1:6" x14ac:dyDescent="0.3">
      <c r="A1723">
        <v>1719</v>
      </c>
      <c r="B1723" s="30" t="s">
        <v>2323</v>
      </c>
      <c r="C1723" t="s">
        <v>2331</v>
      </c>
      <c r="E1723" t="s">
        <v>10280</v>
      </c>
      <c r="F1723">
        <v>332216</v>
      </c>
    </row>
    <row r="1724" spans="1:6" x14ac:dyDescent="0.3">
      <c r="A1724">
        <v>1720</v>
      </c>
      <c r="B1724" s="30" t="s">
        <v>2323</v>
      </c>
      <c r="C1724" t="s">
        <v>2332</v>
      </c>
    </row>
    <row r="1725" spans="1:6" x14ac:dyDescent="0.3">
      <c r="A1725">
        <v>1721</v>
      </c>
      <c r="B1725" s="30" t="s">
        <v>2323</v>
      </c>
      <c r="C1725" t="s">
        <v>2333</v>
      </c>
      <c r="E1725" t="s">
        <v>10280</v>
      </c>
      <c r="F1725">
        <v>332216</v>
      </c>
    </row>
    <row r="1726" spans="1:6" x14ac:dyDescent="0.3">
      <c r="A1726">
        <v>1722</v>
      </c>
      <c r="B1726" s="30" t="s">
        <v>2334</v>
      </c>
      <c r="C1726" t="s">
        <v>2335</v>
      </c>
      <c r="E1726" t="s">
        <v>10280</v>
      </c>
      <c r="F1726">
        <v>115210</v>
      </c>
    </row>
    <row r="1727" spans="1:6" x14ac:dyDescent="0.3">
      <c r="A1727">
        <v>1723</v>
      </c>
      <c r="B1727" s="30" t="s">
        <v>2334</v>
      </c>
      <c r="C1727" t="s">
        <v>2336</v>
      </c>
      <c r="E1727" t="s">
        <v>10280</v>
      </c>
      <c r="F1727">
        <v>332996</v>
      </c>
    </row>
    <row r="1728" spans="1:6" x14ac:dyDescent="0.3">
      <c r="A1728">
        <v>1724</v>
      </c>
      <c r="B1728" s="30" t="s">
        <v>2334</v>
      </c>
      <c r="C1728" t="s">
        <v>2337</v>
      </c>
      <c r="F1728">
        <v>115210</v>
      </c>
    </row>
    <row r="1729" spans="1:6" x14ac:dyDescent="0.3">
      <c r="A1729">
        <v>1725</v>
      </c>
      <c r="B1729" s="30" t="s">
        <v>2334</v>
      </c>
      <c r="C1729" t="s">
        <v>2338</v>
      </c>
      <c r="F1729">
        <v>332996</v>
      </c>
    </row>
    <row r="1730" spans="1:6" x14ac:dyDescent="0.3">
      <c r="A1730">
        <v>1726</v>
      </c>
      <c r="B1730" s="30" t="s">
        <v>2334</v>
      </c>
      <c r="C1730" t="s">
        <v>2339</v>
      </c>
      <c r="E1730" t="s">
        <v>10280</v>
      </c>
      <c r="F1730">
        <v>332996</v>
      </c>
    </row>
    <row r="1731" spans="1:6" x14ac:dyDescent="0.3">
      <c r="A1731">
        <v>1727</v>
      </c>
      <c r="B1731" s="30" t="s">
        <v>2334</v>
      </c>
      <c r="C1731" t="s">
        <v>2340</v>
      </c>
      <c r="E1731" t="s">
        <v>10280</v>
      </c>
      <c r="F1731">
        <v>115210</v>
      </c>
    </row>
    <row r="1732" spans="1:6" x14ac:dyDescent="0.3">
      <c r="A1732">
        <v>1728</v>
      </c>
      <c r="B1732" s="30" t="s">
        <v>2334</v>
      </c>
      <c r="C1732" t="s">
        <v>2341</v>
      </c>
      <c r="E1732" t="s">
        <v>10280</v>
      </c>
      <c r="F1732">
        <v>332996</v>
      </c>
    </row>
    <row r="1733" spans="1:6" x14ac:dyDescent="0.3">
      <c r="A1733">
        <v>1729</v>
      </c>
      <c r="B1733" s="30" t="s">
        <v>2334</v>
      </c>
      <c r="C1733" t="s">
        <v>2342</v>
      </c>
      <c r="E1733" t="s">
        <v>10280</v>
      </c>
      <c r="F1733">
        <v>332996</v>
      </c>
    </row>
    <row r="1734" spans="1:6" x14ac:dyDescent="0.3">
      <c r="A1734">
        <v>1730</v>
      </c>
      <c r="B1734" s="30" t="s">
        <v>2334</v>
      </c>
      <c r="C1734" t="s">
        <v>2343</v>
      </c>
      <c r="E1734" t="s">
        <v>10280</v>
      </c>
      <c r="F1734">
        <v>332996</v>
      </c>
    </row>
    <row r="1735" spans="1:6" x14ac:dyDescent="0.3">
      <c r="A1735">
        <v>1731</v>
      </c>
      <c r="B1735" s="30" t="s">
        <v>2344</v>
      </c>
      <c r="C1735" t="s">
        <v>2345</v>
      </c>
      <c r="D1735" t="s">
        <v>10253</v>
      </c>
      <c r="E1735" t="s">
        <v>10280</v>
      </c>
      <c r="F1735">
        <v>333515</v>
      </c>
    </row>
    <row r="1736" spans="1:6" x14ac:dyDescent="0.3">
      <c r="A1736">
        <v>1732</v>
      </c>
      <c r="B1736" s="30" t="s">
        <v>2344</v>
      </c>
      <c r="C1736" t="s">
        <v>2346</v>
      </c>
      <c r="D1736" t="s">
        <v>10253</v>
      </c>
      <c r="F1736">
        <v>332216</v>
      </c>
    </row>
    <row r="1737" spans="1:6" x14ac:dyDescent="0.3">
      <c r="A1737">
        <v>1733</v>
      </c>
      <c r="B1737" s="30" t="s">
        <v>2344</v>
      </c>
      <c r="C1737" t="s">
        <v>2347</v>
      </c>
      <c r="D1737" t="s">
        <v>10253</v>
      </c>
      <c r="F1737">
        <v>332216</v>
      </c>
    </row>
    <row r="1738" spans="1:6" x14ac:dyDescent="0.3">
      <c r="A1738">
        <v>1734</v>
      </c>
      <c r="B1738" s="30" t="s">
        <v>2344</v>
      </c>
      <c r="C1738" t="s">
        <v>2348</v>
      </c>
      <c r="D1738" t="s">
        <v>10253</v>
      </c>
    </row>
    <row r="1739" spans="1:6" x14ac:dyDescent="0.3">
      <c r="A1739">
        <v>1735</v>
      </c>
      <c r="B1739" s="30" t="s">
        <v>2344</v>
      </c>
      <c r="C1739" t="s">
        <v>2349</v>
      </c>
      <c r="D1739" t="s">
        <v>10253</v>
      </c>
      <c r="F1739">
        <v>332215</v>
      </c>
    </row>
    <row r="1740" spans="1:6" x14ac:dyDescent="0.3">
      <c r="A1740">
        <v>1736</v>
      </c>
      <c r="B1740" s="30" t="s">
        <v>2344</v>
      </c>
      <c r="C1740" t="s">
        <v>2350</v>
      </c>
      <c r="D1740" t="s">
        <v>10253</v>
      </c>
      <c r="F1740">
        <v>332216</v>
      </c>
    </row>
    <row r="1741" spans="1:6" x14ac:dyDescent="0.3">
      <c r="A1741">
        <v>1737</v>
      </c>
      <c r="B1741" s="30" t="s">
        <v>2344</v>
      </c>
      <c r="C1741" t="s">
        <v>2351</v>
      </c>
      <c r="D1741" t="s">
        <v>10253</v>
      </c>
      <c r="F1741">
        <v>333515</v>
      </c>
    </row>
    <row r="1742" spans="1:6" x14ac:dyDescent="0.3">
      <c r="A1742">
        <v>1738</v>
      </c>
      <c r="B1742" s="30" t="s">
        <v>2344</v>
      </c>
      <c r="C1742" t="s">
        <v>2352</v>
      </c>
      <c r="D1742" t="s">
        <v>10253</v>
      </c>
      <c r="F1742">
        <v>332999</v>
      </c>
    </row>
    <row r="1743" spans="1:6" x14ac:dyDescent="0.3">
      <c r="A1743">
        <v>1739</v>
      </c>
      <c r="B1743" s="30" t="s">
        <v>2344</v>
      </c>
      <c r="C1743" t="s">
        <v>2353</v>
      </c>
      <c r="D1743" t="s">
        <v>10253</v>
      </c>
      <c r="F1743">
        <v>332216</v>
      </c>
    </row>
    <row r="1744" spans="1:6" x14ac:dyDescent="0.3">
      <c r="A1744">
        <v>1740</v>
      </c>
      <c r="B1744" s="30" t="s">
        <v>2344</v>
      </c>
      <c r="C1744" t="s">
        <v>2354</v>
      </c>
      <c r="F1744">
        <v>332216</v>
      </c>
    </row>
    <row r="1745" spans="1:6" x14ac:dyDescent="0.3">
      <c r="A1745">
        <v>1741</v>
      </c>
      <c r="B1745" s="30" t="s">
        <v>2344</v>
      </c>
      <c r="C1745" t="s">
        <v>2319</v>
      </c>
      <c r="D1745" t="s">
        <v>10253</v>
      </c>
      <c r="F1745">
        <v>333515</v>
      </c>
    </row>
    <row r="1746" spans="1:6" x14ac:dyDescent="0.3">
      <c r="A1746">
        <v>1742</v>
      </c>
      <c r="B1746" s="30" t="s">
        <v>2344</v>
      </c>
      <c r="C1746" t="s">
        <v>2355</v>
      </c>
      <c r="D1746" t="s">
        <v>10253</v>
      </c>
      <c r="F1746">
        <v>332216</v>
      </c>
    </row>
    <row r="1747" spans="1:6" x14ac:dyDescent="0.3">
      <c r="A1747">
        <v>1743</v>
      </c>
      <c r="B1747" s="30" t="s">
        <v>2344</v>
      </c>
      <c r="C1747" t="s">
        <v>2356</v>
      </c>
      <c r="F1747">
        <v>332216</v>
      </c>
    </row>
    <row r="1748" spans="1:6" x14ac:dyDescent="0.3">
      <c r="A1748">
        <v>1744</v>
      </c>
      <c r="B1748" s="30" t="s">
        <v>2344</v>
      </c>
      <c r="C1748" t="s">
        <v>2357</v>
      </c>
      <c r="D1748" t="s">
        <v>10253</v>
      </c>
      <c r="F1748">
        <v>333921</v>
      </c>
    </row>
    <row r="1749" spans="1:6" x14ac:dyDescent="0.3">
      <c r="A1749">
        <v>1745</v>
      </c>
      <c r="B1749" s="30" t="s">
        <v>2344</v>
      </c>
      <c r="C1749" t="s">
        <v>2358</v>
      </c>
      <c r="D1749" t="s">
        <v>10253</v>
      </c>
      <c r="E1749" t="s">
        <v>10280</v>
      </c>
      <c r="F1749">
        <v>333515</v>
      </c>
    </row>
    <row r="1750" spans="1:6" x14ac:dyDescent="0.3">
      <c r="A1750">
        <v>1746</v>
      </c>
      <c r="B1750" s="30" t="s">
        <v>2344</v>
      </c>
      <c r="C1750" t="s">
        <v>2359</v>
      </c>
      <c r="D1750" t="s">
        <v>10253</v>
      </c>
      <c r="E1750" t="s">
        <v>10280</v>
      </c>
      <c r="F1750">
        <v>333515</v>
      </c>
    </row>
    <row r="1751" spans="1:6" x14ac:dyDescent="0.3">
      <c r="A1751">
        <v>1747</v>
      </c>
      <c r="B1751" s="30" t="s">
        <v>2344</v>
      </c>
      <c r="C1751" t="s">
        <v>2360</v>
      </c>
      <c r="D1751" t="s">
        <v>10253</v>
      </c>
      <c r="E1751" t="s">
        <v>10278</v>
      </c>
      <c r="F1751">
        <v>332215</v>
      </c>
    </row>
    <row r="1752" spans="1:6" x14ac:dyDescent="0.3">
      <c r="A1752">
        <v>1748</v>
      </c>
      <c r="B1752" s="30" t="s">
        <v>2344</v>
      </c>
      <c r="C1752" t="s">
        <v>2361</v>
      </c>
      <c r="D1752" t="s">
        <v>10253</v>
      </c>
      <c r="E1752" t="s">
        <v>10278</v>
      </c>
      <c r="F1752">
        <v>332216</v>
      </c>
    </row>
    <row r="1753" spans="1:6" x14ac:dyDescent="0.3">
      <c r="A1753">
        <v>1749</v>
      </c>
      <c r="B1753" s="30" t="s">
        <v>2344</v>
      </c>
      <c r="C1753" t="s">
        <v>2362</v>
      </c>
      <c r="D1753" t="s">
        <v>10253</v>
      </c>
      <c r="E1753" t="s">
        <v>10280</v>
      </c>
      <c r="F1753">
        <v>332215</v>
      </c>
    </row>
    <row r="1754" spans="1:6" x14ac:dyDescent="0.3">
      <c r="A1754">
        <v>1750</v>
      </c>
      <c r="B1754" s="30" t="s">
        <v>2344</v>
      </c>
      <c r="C1754" t="s">
        <v>2363</v>
      </c>
      <c r="D1754" t="s">
        <v>10253</v>
      </c>
      <c r="E1754" t="s">
        <v>10280</v>
      </c>
      <c r="F1754">
        <v>332215</v>
      </c>
    </row>
    <row r="1755" spans="1:6" x14ac:dyDescent="0.3">
      <c r="A1755">
        <v>1751</v>
      </c>
      <c r="B1755" s="30" t="s">
        <v>2344</v>
      </c>
      <c r="C1755" t="s">
        <v>2364</v>
      </c>
      <c r="D1755" t="s">
        <v>10253</v>
      </c>
      <c r="E1755" t="s">
        <v>10278</v>
      </c>
      <c r="F1755">
        <v>332216</v>
      </c>
    </row>
    <row r="1756" spans="1:6" x14ac:dyDescent="0.3">
      <c r="A1756">
        <v>1752</v>
      </c>
      <c r="B1756" s="30" t="s">
        <v>2344</v>
      </c>
      <c r="C1756" t="s">
        <v>2365</v>
      </c>
      <c r="D1756" t="s">
        <v>10253</v>
      </c>
      <c r="E1756" t="s">
        <v>10280</v>
      </c>
      <c r="F1756">
        <v>332216</v>
      </c>
    </row>
    <row r="1757" spans="1:6" x14ac:dyDescent="0.3">
      <c r="A1757">
        <v>1753</v>
      </c>
      <c r="B1757" s="30" t="s">
        <v>2344</v>
      </c>
      <c r="C1757" t="s">
        <v>2366</v>
      </c>
      <c r="D1757" t="s">
        <v>10253</v>
      </c>
      <c r="E1757" t="s">
        <v>10280</v>
      </c>
      <c r="F1757">
        <v>333517</v>
      </c>
    </row>
    <row r="1758" spans="1:6" x14ac:dyDescent="0.3">
      <c r="A1758">
        <v>1754</v>
      </c>
      <c r="B1758" s="30" t="s">
        <v>2367</v>
      </c>
      <c r="C1758" t="s">
        <v>2368</v>
      </c>
      <c r="D1758" t="s">
        <v>10253</v>
      </c>
      <c r="E1758" t="s">
        <v>10280</v>
      </c>
      <c r="F1758">
        <v>333514</v>
      </c>
    </row>
    <row r="1759" spans="1:6" x14ac:dyDescent="0.3">
      <c r="A1759">
        <v>1755</v>
      </c>
      <c r="B1759" s="30" t="s">
        <v>2367</v>
      </c>
      <c r="C1759" t="s">
        <v>2369</v>
      </c>
      <c r="D1759" t="s">
        <v>10253</v>
      </c>
      <c r="F1759">
        <v>333514</v>
      </c>
    </row>
    <row r="1760" spans="1:6" x14ac:dyDescent="0.3">
      <c r="A1760">
        <v>1756</v>
      </c>
      <c r="B1760" s="30" t="s">
        <v>2367</v>
      </c>
      <c r="C1760" t="s">
        <v>2370</v>
      </c>
    </row>
    <row r="1761" spans="1:6" x14ac:dyDescent="0.3">
      <c r="A1761">
        <v>1757</v>
      </c>
      <c r="B1761" s="30" t="s">
        <v>2367</v>
      </c>
      <c r="C1761" t="s">
        <v>2371</v>
      </c>
      <c r="D1761" t="s">
        <v>10253</v>
      </c>
      <c r="E1761" t="s">
        <v>10280</v>
      </c>
      <c r="F1761">
        <v>333514</v>
      </c>
    </row>
    <row r="1762" spans="1:6" x14ac:dyDescent="0.3">
      <c r="A1762">
        <v>1758</v>
      </c>
      <c r="B1762" s="30" t="s">
        <v>2367</v>
      </c>
      <c r="C1762" t="s">
        <v>2372</v>
      </c>
      <c r="D1762" t="s">
        <v>10253</v>
      </c>
      <c r="E1762" t="s">
        <v>10280</v>
      </c>
      <c r="F1762">
        <v>332721</v>
      </c>
    </row>
    <row r="1763" spans="1:6" x14ac:dyDescent="0.3">
      <c r="A1763">
        <v>1759</v>
      </c>
      <c r="B1763" s="30" t="s">
        <v>2367</v>
      </c>
      <c r="C1763" t="s">
        <v>2373</v>
      </c>
      <c r="E1763" t="s">
        <v>10278</v>
      </c>
      <c r="F1763">
        <v>332216</v>
      </c>
    </row>
    <row r="1764" spans="1:6" x14ac:dyDescent="0.3">
      <c r="A1764">
        <v>1760</v>
      </c>
      <c r="B1764" s="30" t="s">
        <v>2367</v>
      </c>
      <c r="C1764" t="s">
        <v>2374</v>
      </c>
      <c r="D1764" t="s">
        <v>10253</v>
      </c>
      <c r="E1764" t="s">
        <v>10280</v>
      </c>
      <c r="F1764">
        <v>332618</v>
      </c>
    </row>
    <row r="1765" spans="1:6" x14ac:dyDescent="0.3">
      <c r="A1765">
        <v>1761</v>
      </c>
      <c r="B1765" s="30" t="s">
        <v>2367</v>
      </c>
      <c r="C1765" t="s">
        <v>2375</v>
      </c>
      <c r="E1765" t="s">
        <v>10278</v>
      </c>
      <c r="F1765">
        <v>332216</v>
      </c>
    </row>
    <row r="1766" spans="1:6" x14ac:dyDescent="0.3">
      <c r="A1766">
        <v>1762</v>
      </c>
      <c r="B1766" s="30" t="s">
        <v>2367</v>
      </c>
      <c r="C1766" t="s">
        <v>2376</v>
      </c>
      <c r="D1766" t="s">
        <v>10253</v>
      </c>
      <c r="E1766" t="s">
        <v>10280</v>
      </c>
      <c r="F1766">
        <v>332722</v>
      </c>
    </row>
    <row r="1767" spans="1:6" x14ac:dyDescent="0.3">
      <c r="A1767">
        <v>1763</v>
      </c>
      <c r="B1767" s="30" t="s">
        <v>2377</v>
      </c>
      <c r="C1767" t="s">
        <v>2378</v>
      </c>
      <c r="D1767" t="s">
        <v>10253</v>
      </c>
      <c r="F1767">
        <v>333514</v>
      </c>
    </row>
    <row r="1768" spans="1:6" x14ac:dyDescent="0.3">
      <c r="A1768">
        <v>1764</v>
      </c>
      <c r="B1768" s="30" t="s">
        <v>2379</v>
      </c>
      <c r="C1768" t="s">
        <v>2361</v>
      </c>
      <c r="D1768" t="s">
        <v>10253</v>
      </c>
      <c r="E1768" t="s">
        <v>10278</v>
      </c>
      <c r="F1768">
        <v>332216</v>
      </c>
    </row>
    <row r="1769" spans="1:6" x14ac:dyDescent="0.3">
      <c r="A1769">
        <v>1765</v>
      </c>
      <c r="B1769" s="30" t="s">
        <v>2379</v>
      </c>
      <c r="C1769" t="s">
        <v>2364</v>
      </c>
      <c r="D1769" t="s">
        <v>10253</v>
      </c>
      <c r="E1769" t="s">
        <v>10278</v>
      </c>
      <c r="F1769">
        <v>332216</v>
      </c>
    </row>
    <row r="1770" spans="1:6" x14ac:dyDescent="0.3">
      <c r="A1770">
        <v>1766</v>
      </c>
      <c r="B1770" s="30" t="s">
        <v>2379</v>
      </c>
      <c r="C1770" t="s">
        <v>2380</v>
      </c>
      <c r="E1770" t="s">
        <v>10278</v>
      </c>
      <c r="F1770">
        <v>332216</v>
      </c>
    </row>
    <row r="1771" spans="1:6" x14ac:dyDescent="0.3">
      <c r="A1771">
        <v>1767</v>
      </c>
      <c r="B1771" s="30" t="s">
        <v>2379</v>
      </c>
      <c r="C1771" t="s">
        <v>2350</v>
      </c>
      <c r="D1771" t="s">
        <v>10253</v>
      </c>
      <c r="F1771">
        <v>332216</v>
      </c>
    </row>
    <row r="1772" spans="1:6" x14ac:dyDescent="0.3">
      <c r="A1772">
        <v>1768</v>
      </c>
      <c r="B1772" s="30" t="s">
        <v>2379</v>
      </c>
      <c r="C1772" t="s">
        <v>2381</v>
      </c>
      <c r="E1772" t="s">
        <v>10278</v>
      </c>
      <c r="F1772">
        <v>332216</v>
      </c>
    </row>
    <row r="1773" spans="1:6" x14ac:dyDescent="0.3">
      <c r="A1773">
        <v>1769</v>
      </c>
      <c r="B1773" s="30" t="s">
        <v>2379</v>
      </c>
      <c r="C1773" t="s">
        <v>2353</v>
      </c>
      <c r="D1773" t="s">
        <v>10253</v>
      </c>
      <c r="F1773">
        <v>332216</v>
      </c>
    </row>
    <row r="1774" spans="1:6" x14ac:dyDescent="0.3">
      <c r="A1774">
        <v>1770</v>
      </c>
      <c r="B1774" s="30" t="s">
        <v>2382</v>
      </c>
      <c r="C1774" t="s">
        <v>2383</v>
      </c>
      <c r="D1774" t="s">
        <v>10253</v>
      </c>
      <c r="E1774" t="s">
        <v>10284</v>
      </c>
      <c r="F1774">
        <v>339993</v>
      </c>
    </row>
    <row r="1775" spans="1:6" x14ac:dyDescent="0.3">
      <c r="A1775">
        <v>1771</v>
      </c>
      <c r="B1775" s="30" t="s">
        <v>2382</v>
      </c>
      <c r="C1775" t="s">
        <v>2384</v>
      </c>
      <c r="D1775" t="s">
        <v>10253</v>
      </c>
      <c r="E1775" t="s">
        <v>10284</v>
      </c>
      <c r="F1775">
        <v>339940</v>
      </c>
    </row>
    <row r="1776" spans="1:6" x14ac:dyDescent="0.3">
      <c r="A1776">
        <v>1772</v>
      </c>
      <c r="B1776" s="30" t="s">
        <v>2382</v>
      </c>
      <c r="C1776" t="s">
        <v>2385</v>
      </c>
      <c r="D1776" t="s">
        <v>10253</v>
      </c>
      <c r="F1776">
        <v>339993</v>
      </c>
    </row>
    <row r="1777" spans="1:6" x14ac:dyDescent="0.3">
      <c r="A1777">
        <v>1773</v>
      </c>
      <c r="B1777" s="30" t="s">
        <v>2382</v>
      </c>
      <c r="C1777" t="s">
        <v>2386</v>
      </c>
      <c r="D1777" t="s">
        <v>10253</v>
      </c>
      <c r="F1777">
        <v>339940</v>
      </c>
    </row>
    <row r="1778" spans="1:6" x14ac:dyDescent="0.3">
      <c r="A1778">
        <v>1774</v>
      </c>
      <c r="B1778" s="30" t="s">
        <v>2387</v>
      </c>
      <c r="C1778" t="s">
        <v>2360</v>
      </c>
      <c r="D1778" t="s">
        <v>10253</v>
      </c>
      <c r="E1778" t="s">
        <v>10278</v>
      </c>
      <c r="F1778">
        <v>332215</v>
      </c>
    </row>
    <row r="1779" spans="1:6" x14ac:dyDescent="0.3">
      <c r="A1779">
        <v>1775</v>
      </c>
      <c r="B1779" s="30" t="s">
        <v>2387</v>
      </c>
      <c r="C1779" t="s">
        <v>2388</v>
      </c>
      <c r="D1779" t="s">
        <v>10253</v>
      </c>
      <c r="E1779" t="s">
        <v>10278</v>
      </c>
      <c r="F1779">
        <v>332215</v>
      </c>
    </row>
    <row r="1780" spans="1:6" x14ac:dyDescent="0.3">
      <c r="A1780">
        <v>1776</v>
      </c>
      <c r="B1780" s="30" t="s">
        <v>2387</v>
      </c>
      <c r="C1780" t="s">
        <v>2389</v>
      </c>
      <c r="D1780" t="s">
        <v>10253</v>
      </c>
      <c r="E1780" t="s">
        <v>10278</v>
      </c>
      <c r="F1780">
        <v>332215</v>
      </c>
    </row>
    <row r="1781" spans="1:6" x14ac:dyDescent="0.3">
      <c r="A1781">
        <v>1777</v>
      </c>
      <c r="B1781" s="30" t="s">
        <v>2387</v>
      </c>
      <c r="C1781" t="s">
        <v>2390</v>
      </c>
    </row>
    <row r="1782" spans="1:6" x14ac:dyDescent="0.3">
      <c r="A1782">
        <v>1778</v>
      </c>
      <c r="B1782" s="30" t="s">
        <v>2387</v>
      </c>
      <c r="C1782" t="s">
        <v>2391</v>
      </c>
      <c r="D1782" t="s">
        <v>10253</v>
      </c>
      <c r="E1782" t="s">
        <v>10278</v>
      </c>
      <c r="F1782">
        <v>332215</v>
      </c>
    </row>
    <row r="1783" spans="1:6" x14ac:dyDescent="0.3">
      <c r="A1783">
        <v>1779</v>
      </c>
      <c r="B1783" s="30" t="s">
        <v>2392</v>
      </c>
      <c r="C1783" t="s">
        <v>2393</v>
      </c>
      <c r="D1783" t="s">
        <v>10253</v>
      </c>
      <c r="E1783" t="s">
        <v>10280</v>
      </c>
      <c r="F1783">
        <v>332216</v>
      </c>
    </row>
    <row r="1784" spans="1:6" x14ac:dyDescent="0.3">
      <c r="A1784">
        <v>1780</v>
      </c>
      <c r="B1784" s="30" t="s">
        <v>2392</v>
      </c>
      <c r="C1784" t="s">
        <v>2394</v>
      </c>
      <c r="D1784" t="s">
        <v>10253</v>
      </c>
      <c r="E1784" t="s">
        <v>10280</v>
      </c>
      <c r="F1784">
        <v>332216</v>
      </c>
    </row>
    <row r="1785" spans="1:6" x14ac:dyDescent="0.3">
      <c r="A1785">
        <v>1781</v>
      </c>
      <c r="B1785" s="30" t="s">
        <v>2392</v>
      </c>
      <c r="C1785" t="s">
        <v>2395</v>
      </c>
      <c r="D1785" t="s">
        <v>10253</v>
      </c>
      <c r="E1785" t="s">
        <v>10278</v>
      </c>
      <c r="F1785">
        <v>332912</v>
      </c>
    </row>
    <row r="1786" spans="1:6" x14ac:dyDescent="0.3">
      <c r="A1786">
        <v>1782</v>
      </c>
      <c r="B1786" s="30" t="s">
        <v>2392</v>
      </c>
      <c r="C1786" t="s">
        <v>2396</v>
      </c>
      <c r="D1786" t="s">
        <v>10253</v>
      </c>
      <c r="E1786" t="s">
        <v>10280</v>
      </c>
      <c r="F1786">
        <v>332216</v>
      </c>
    </row>
    <row r="1787" spans="1:6" x14ac:dyDescent="0.3">
      <c r="A1787">
        <v>1783</v>
      </c>
      <c r="B1787" s="30" t="s">
        <v>2392</v>
      </c>
      <c r="C1787" t="s">
        <v>2397</v>
      </c>
      <c r="D1787" t="s">
        <v>10253</v>
      </c>
      <c r="E1787" t="s">
        <v>10280</v>
      </c>
      <c r="F1787">
        <v>332216</v>
      </c>
    </row>
    <row r="1788" spans="1:6" x14ac:dyDescent="0.3">
      <c r="A1788">
        <v>1784</v>
      </c>
      <c r="B1788" s="30" t="s">
        <v>2392</v>
      </c>
      <c r="C1788" t="s">
        <v>2398</v>
      </c>
      <c r="D1788" t="s">
        <v>10253</v>
      </c>
      <c r="E1788" t="s">
        <v>10280</v>
      </c>
      <c r="F1788">
        <v>333132</v>
      </c>
    </row>
    <row r="1789" spans="1:6" x14ac:dyDescent="0.3">
      <c r="A1789">
        <v>1785</v>
      </c>
      <c r="B1789" s="30" t="s">
        <v>2392</v>
      </c>
      <c r="C1789" t="s">
        <v>2399</v>
      </c>
      <c r="D1789" t="s">
        <v>10253</v>
      </c>
      <c r="E1789" t="s">
        <v>10280</v>
      </c>
      <c r="F1789">
        <v>332216</v>
      </c>
    </row>
    <row r="1790" spans="1:6" x14ac:dyDescent="0.3">
      <c r="A1790">
        <v>1786</v>
      </c>
      <c r="B1790" s="30" t="s">
        <v>2392</v>
      </c>
      <c r="C1790" t="s">
        <v>2400</v>
      </c>
      <c r="D1790" t="s">
        <v>10253</v>
      </c>
      <c r="E1790" t="s">
        <v>10279</v>
      </c>
      <c r="F1790">
        <v>333618</v>
      </c>
    </row>
    <row r="1791" spans="1:6" x14ac:dyDescent="0.3">
      <c r="A1791">
        <v>1787</v>
      </c>
      <c r="B1791" s="30" t="s">
        <v>2392</v>
      </c>
      <c r="C1791" t="s">
        <v>2401</v>
      </c>
      <c r="D1791" t="s">
        <v>10253</v>
      </c>
      <c r="E1791" t="s">
        <v>10280</v>
      </c>
      <c r="F1791">
        <v>336991</v>
      </c>
    </row>
    <row r="1792" spans="1:6" x14ac:dyDescent="0.3">
      <c r="A1792">
        <v>1788</v>
      </c>
      <c r="B1792" s="30" t="s">
        <v>2392</v>
      </c>
      <c r="C1792" t="s">
        <v>2402</v>
      </c>
      <c r="D1792" t="s">
        <v>10253</v>
      </c>
      <c r="E1792" t="s">
        <v>10280</v>
      </c>
      <c r="F1792">
        <v>336991</v>
      </c>
    </row>
    <row r="1793" spans="1:6" x14ac:dyDescent="0.3">
      <c r="A1793">
        <v>1789</v>
      </c>
      <c r="B1793" s="30" t="s">
        <v>2392</v>
      </c>
      <c r="C1793" t="s">
        <v>2403</v>
      </c>
      <c r="D1793" t="s">
        <v>10253</v>
      </c>
      <c r="E1793" t="s">
        <v>10280</v>
      </c>
      <c r="F1793">
        <v>336991</v>
      </c>
    </row>
    <row r="1794" spans="1:6" x14ac:dyDescent="0.3">
      <c r="A1794">
        <v>1790</v>
      </c>
      <c r="B1794" s="30" t="s">
        <v>2392</v>
      </c>
      <c r="C1794" t="s">
        <v>2404</v>
      </c>
      <c r="D1794" t="s">
        <v>10253</v>
      </c>
      <c r="E1794" t="s">
        <v>10280</v>
      </c>
      <c r="F1794">
        <v>336350</v>
      </c>
    </row>
    <row r="1795" spans="1:6" x14ac:dyDescent="0.3">
      <c r="A1795">
        <v>1791</v>
      </c>
      <c r="B1795" s="30" t="s">
        <v>2392</v>
      </c>
      <c r="C1795" t="s">
        <v>2405</v>
      </c>
      <c r="D1795" t="s">
        <v>10253</v>
      </c>
      <c r="E1795" t="s">
        <v>10280</v>
      </c>
      <c r="F1795">
        <v>332216</v>
      </c>
    </row>
    <row r="1796" spans="1:6" x14ac:dyDescent="0.3">
      <c r="A1796">
        <v>1792</v>
      </c>
      <c r="B1796" s="30" t="s">
        <v>2392</v>
      </c>
      <c r="C1796" t="s">
        <v>2406</v>
      </c>
      <c r="D1796" t="s">
        <v>10253</v>
      </c>
      <c r="E1796" t="s">
        <v>10280</v>
      </c>
      <c r="F1796">
        <v>332216</v>
      </c>
    </row>
    <row r="1797" spans="1:6" x14ac:dyDescent="0.3">
      <c r="A1797">
        <v>1793</v>
      </c>
      <c r="B1797" s="30" t="s">
        <v>2392</v>
      </c>
      <c r="C1797" t="s">
        <v>2407</v>
      </c>
      <c r="D1797" t="s">
        <v>10253</v>
      </c>
      <c r="E1797" t="s">
        <v>10280</v>
      </c>
      <c r="F1797">
        <v>333914</v>
      </c>
    </row>
    <row r="1798" spans="1:6" x14ac:dyDescent="0.3">
      <c r="A1798">
        <v>1794</v>
      </c>
      <c r="B1798" s="30" t="s">
        <v>2392</v>
      </c>
      <c r="C1798" t="s">
        <v>2408</v>
      </c>
      <c r="D1798" t="s">
        <v>10253</v>
      </c>
      <c r="E1798" t="s">
        <v>10279</v>
      </c>
      <c r="F1798">
        <v>333914</v>
      </c>
    </row>
    <row r="1799" spans="1:6" x14ac:dyDescent="0.3">
      <c r="A1799">
        <v>1795</v>
      </c>
      <c r="B1799" s="30" t="s">
        <v>2392</v>
      </c>
      <c r="C1799" t="s">
        <v>2409</v>
      </c>
      <c r="D1799" t="s">
        <v>10253</v>
      </c>
      <c r="E1799" t="s">
        <v>10280</v>
      </c>
      <c r="F1799">
        <v>333914</v>
      </c>
    </row>
    <row r="1800" spans="1:6" x14ac:dyDescent="0.3">
      <c r="A1800">
        <v>1796</v>
      </c>
      <c r="B1800" s="30" t="s">
        <v>2392</v>
      </c>
      <c r="C1800" t="s">
        <v>2410</v>
      </c>
      <c r="D1800" t="s">
        <v>10253</v>
      </c>
      <c r="E1800" t="s">
        <v>10280</v>
      </c>
      <c r="F1800">
        <v>339991</v>
      </c>
    </row>
    <row r="1801" spans="1:6" x14ac:dyDescent="0.3">
      <c r="A1801">
        <v>1797</v>
      </c>
      <c r="B1801" s="30" t="s">
        <v>2392</v>
      </c>
      <c r="C1801" t="s">
        <v>2411</v>
      </c>
      <c r="D1801" t="s">
        <v>10253</v>
      </c>
      <c r="E1801" t="s">
        <v>10278</v>
      </c>
      <c r="F1801">
        <v>332919</v>
      </c>
    </row>
    <row r="1802" spans="1:6" x14ac:dyDescent="0.3">
      <c r="A1802">
        <v>1798</v>
      </c>
      <c r="B1802" s="30" t="s">
        <v>2392</v>
      </c>
      <c r="C1802" t="s">
        <v>2412</v>
      </c>
      <c r="D1802" t="s">
        <v>10253</v>
      </c>
      <c r="E1802" t="s">
        <v>10278</v>
      </c>
      <c r="F1802">
        <v>332919</v>
      </c>
    </row>
    <row r="1803" spans="1:6" x14ac:dyDescent="0.3">
      <c r="A1803">
        <v>1799</v>
      </c>
      <c r="B1803" s="30" t="s">
        <v>2392</v>
      </c>
      <c r="C1803" t="s">
        <v>2413</v>
      </c>
      <c r="D1803" t="s">
        <v>10253</v>
      </c>
      <c r="E1803" t="s">
        <v>10280</v>
      </c>
      <c r="F1803">
        <v>332919</v>
      </c>
    </row>
    <row r="1804" spans="1:6" x14ac:dyDescent="0.3">
      <c r="A1804">
        <v>1800</v>
      </c>
      <c r="B1804" s="30" t="s">
        <v>2392</v>
      </c>
      <c r="C1804" t="s">
        <v>2414</v>
      </c>
      <c r="D1804" t="s">
        <v>10253</v>
      </c>
      <c r="E1804" t="s">
        <v>10278</v>
      </c>
      <c r="F1804">
        <v>334514</v>
      </c>
    </row>
    <row r="1805" spans="1:6" x14ac:dyDescent="0.3">
      <c r="A1805">
        <v>1801</v>
      </c>
      <c r="B1805" s="30" t="s">
        <v>2392</v>
      </c>
      <c r="C1805" t="s">
        <v>2415</v>
      </c>
      <c r="D1805" t="s">
        <v>10253</v>
      </c>
      <c r="E1805" t="s">
        <v>10280</v>
      </c>
      <c r="F1805">
        <v>334514</v>
      </c>
    </row>
    <row r="1806" spans="1:6" x14ac:dyDescent="0.3">
      <c r="A1806">
        <v>1802</v>
      </c>
      <c r="B1806" s="30" t="s">
        <v>2416</v>
      </c>
      <c r="C1806" t="s">
        <v>2417</v>
      </c>
      <c r="D1806" t="s">
        <v>10253</v>
      </c>
      <c r="E1806" t="s">
        <v>10280</v>
      </c>
      <c r="F1806">
        <v>339993</v>
      </c>
    </row>
    <row r="1807" spans="1:6" x14ac:dyDescent="0.3">
      <c r="A1807">
        <v>1803</v>
      </c>
      <c r="B1807" s="30" t="s">
        <v>2416</v>
      </c>
      <c r="C1807" t="s">
        <v>2418</v>
      </c>
      <c r="D1807" t="s">
        <v>10253</v>
      </c>
      <c r="E1807" t="s">
        <v>10280</v>
      </c>
      <c r="F1807">
        <v>339993</v>
      </c>
    </row>
    <row r="1808" spans="1:6" x14ac:dyDescent="0.3">
      <c r="A1808">
        <v>1804</v>
      </c>
      <c r="B1808" s="30" t="s">
        <v>2416</v>
      </c>
      <c r="C1808" t="s">
        <v>2419</v>
      </c>
      <c r="D1808" t="s">
        <v>10253</v>
      </c>
      <c r="E1808" t="s">
        <v>10280</v>
      </c>
      <c r="F1808">
        <v>339993</v>
      </c>
    </row>
    <row r="1809" spans="1:6" x14ac:dyDescent="0.3">
      <c r="A1809">
        <v>1805</v>
      </c>
      <c r="B1809" s="30" t="s">
        <v>2416</v>
      </c>
      <c r="C1809" t="s">
        <v>2420</v>
      </c>
      <c r="D1809" t="s">
        <v>10253</v>
      </c>
      <c r="F1809">
        <v>332119</v>
      </c>
    </row>
    <row r="1810" spans="1:6" x14ac:dyDescent="0.3">
      <c r="A1810">
        <v>1806</v>
      </c>
      <c r="B1810" s="30" t="s">
        <v>2416</v>
      </c>
      <c r="C1810" t="s">
        <v>2421</v>
      </c>
      <c r="D1810" t="s">
        <v>10253</v>
      </c>
      <c r="F1810">
        <v>339993</v>
      </c>
    </row>
    <row r="1811" spans="1:6" x14ac:dyDescent="0.3">
      <c r="A1811">
        <v>1807</v>
      </c>
      <c r="B1811" s="30" t="s">
        <v>2416</v>
      </c>
      <c r="C1811" t="s">
        <v>2422</v>
      </c>
      <c r="D1811" t="s">
        <v>10253</v>
      </c>
      <c r="F1811">
        <v>339993</v>
      </c>
    </row>
    <row r="1812" spans="1:6" x14ac:dyDescent="0.3">
      <c r="A1812">
        <v>1808</v>
      </c>
      <c r="B1812" s="30" t="s">
        <v>2416</v>
      </c>
      <c r="C1812" t="s">
        <v>2423</v>
      </c>
      <c r="D1812" t="s">
        <v>10253</v>
      </c>
      <c r="E1812" t="s">
        <v>10280</v>
      </c>
      <c r="F1812">
        <v>339993</v>
      </c>
    </row>
    <row r="1813" spans="1:6" x14ac:dyDescent="0.3">
      <c r="A1813">
        <v>1809</v>
      </c>
      <c r="B1813" s="30" t="s">
        <v>2416</v>
      </c>
      <c r="C1813" t="s">
        <v>2424</v>
      </c>
      <c r="D1813" t="s">
        <v>10253</v>
      </c>
      <c r="E1813" t="s">
        <v>10280</v>
      </c>
      <c r="F1813">
        <v>339993</v>
      </c>
    </row>
    <row r="1814" spans="1:6" x14ac:dyDescent="0.3">
      <c r="A1814">
        <v>1810</v>
      </c>
      <c r="B1814" s="30" t="s">
        <v>2416</v>
      </c>
      <c r="C1814" t="s">
        <v>2425</v>
      </c>
      <c r="D1814" t="s">
        <v>10253</v>
      </c>
      <c r="E1814" t="s">
        <v>10280</v>
      </c>
      <c r="F1814">
        <v>339993</v>
      </c>
    </row>
    <row r="1815" spans="1:6" x14ac:dyDescent="0.3">
      <c r="A1815">
        <v>1811</v>
      </c>
      <c r="B1815" s="30" t="s">
        <v>2426</v>
      </c>
      <c r="C1815" t="s">
        <v>2427</v>
      </c>
      <c r="D1815" t="s">
        <v>10253</v>
      </c>
      <c r="E1815" t="s">
        <v>10280</v>
      </c>
      <c r="F1815">
        <v>337222</v>
      </c>
    </row>
    <row r="1816" spans="1:6" x14ac:dyDescent="0.3">
      <c r="A1816">
        <v>1812</v>
      </c>
      <c r="B1816" s="30" t="s">
        <v>2426</v>
      </c>
      <c r="C1816" t="s">
        <v>2428</v>
      </c>
      <c r="D1816" t="s">
        <v>10253</v>
      </c>
      <c r="E1816" t="s">
        <v>10280</v>
      </c>
      <c r="F1816">
        <v>332722</v>
      </c>
    </row>
    <row r="1817" spans="1:6" x14ac:dyDescent="0.3">
      <c r="A1817">
        <v>1813</v>
      </c>
      <c r="B1817" s="30" t="s">
        <v>2426</v>
      </c>
      <c r="C1817" t="s">
        <v>2429</v>
      </c>
      <c r="D1817" t="s">
        <v>10253</v>
      </c>
      <c r="E1817" t="s">
        <v>10280</v>
      </c>
      <c r="F1817">
        <v>332618</v>
      </c>
    </row>
    <row r="1818" spans="1:6" x14ac:dyDescent="0.3">
      <c r="A1818">
        <v>1814</v>
      </c>
      <c r="B1818" s="30" t="s">
        <v>2426</v>
      </c>
      <c r="C1818" t="s">
        <v>2430</v>
      </c>
      <c r="D1818" t="s">
        <v>10253</v>
      </c>
      <c r="F1818">
        <v>337222</v>
      </c>
    </row>
    <row r="1819" spans="1:6" x14ac:dyDescent="0.3">
      <c r="A1819">
        <v>1815</v>
      </c>
      <c r="B1819" s="30" t="s">
        <v>2426</v>
      </c>
      <c r="C1819" t="s">
        <v>2431</v>
      </c>
      <c r="D1819" t="s">
        <v>10253</v>
      </c>
      <c r="F1819">
        <v>332618</v>
      </c>
    </row>
    <row r="1820" spans="1:6" x14ac:dyDescent="0.3">
      <c r="A1820">
        <v>1816</v>
      </c>
      <c r="B1820" s="30" t="s">
        <v>2426</v>
      </c>
      <c r="C1820" t="s">
        <v>2432</v>
      </c>
      <c r="D1820" t="s">
        <v>10253</v>
      </c>
      <c r="E1820" t="s">
        <v>10280</v>
      </c>
      <c r="F1820">
        <v>332722</v>
      </c>
    </row>
    <row r="1821" spans="1:6" x14ac:dyDescent="0.3">
      <c r="A1821">
        <v>1817</v>
      </c>
      <c r="B1821" s="30" t="s">
        <v>2426</v>
      </c>
      <c r="C1821" t="s">
        <v>2433</v>
      </c>
      <c r="D1821" t="s">
        <v>10253</v>
      </c>
      <c r="E1821" t="s">
        <v>10279</v>
      </c>
      <c r="F1821">
        <v>332722</v>
      </c>
    </row>
    <row r="1822" spans="1:6" x14ac:dyDescent="0.3">
      <c r="A1822">
        <v>1818</v>
      </c>
      <c r="B1822" s="30" t="s">
        <v>2426</v>
      </c>
      <c r="C1822" t="s">
        <v>2434</v>
      </c>
      <c r="E1822" t="s">
        <v>10279</v>
      </c>
      <c r="F1822">
        <v>331523</v>
      </c>
    </row>
    <row r="1823" spans="1:6" x14ac:dyDescent="0.3">
      <c r="A1823">
        <v>1819</v>
      </c>
      <c r="B1823" s="30" t="s">
        <v>2426</v>
      </c>
      <c r="C1823" t="s">
        <v>2435</v>
      </c>
      <c r="E1823" t="s">
        <v>10279</v>
      </c>
      <c r="F1823">
        <v>331523</v>
      </c>
    </row>
    <row r="1824" spans="1:6" x14ac:dyDescent="0.3">
      <c r="A1824">
        <v>1820</v>
      </c>
      <c r="B1824" s="30" t="s">
        <v>2436</v>
      </c>
      <c r="C1824" t="s">
        <v>2372</v>
      </c>
      <c r="D1824" t="s">
        <v>10253</v>
      </c>
      <c r="E1824" t="s">
        <v>10280</v>
      </c>
      <c r="F1824">
        <v>332721</v>
      </c>
    </row>
    <row r="1825" spans="1:6" x14ac:dyDescent="0.3">
      <c r="A1825">
        <v>1821</v>
      </c>
      <c r="B1825" s="30" t="s">
        <v>2436</v>
      </c>
      <c r="C1825" t="s">
        <v>2376</v>
      </c>
      <c r="D1825" t="s">
        <v>10253</v>
      </c>
      <c r="E1825" t="s">
        <v>10280</v>
      </c>
      <c r="F1825">
        <v>332722</v>
      </c>
    </row>
    <row r="1826" spans="1:6" x14ac:dyDescent="0.3">
      <c r="A1826">
        <v>1822</v>
      </c>
      <c r="B1826" s="30" t="s">
        <v>2436</v>
      </c>
      <c r="C1826" t="s">
        <v>2437</v>
      </c>
      <c r="D1826" t="s">
        <v>10253</v>
      </c>
      <c r="F1826">
        <v>332721</v>
      </c>
    </row>
    <row r="1827" spans="1:6" x14ac:dyDescent="0.3">
      <c r="A1827">
        <v>1823</v>
      </c>
      <c r="B1827" s="30" t="s">
        <v>2436</v>
      </c>
      <c r="C1827" t="s">
        <v>2438</v>
      </c>
      <c r="D1827" t="s">
        <v>10253</v>
      </c>
      <c r="F1827">
        <v>332722</v>
      </c>
    </row>
    <row r="1828" spans="1:6" x14ac:dyDescent="0.3">
      <c r="A1828">
        <v>1824</v>
      </c>
      <c r="B1828" s="30" t="s">
        <v>2436</v>
      </c>
      <c r="C1828" t="s">
        <v>2439</v>
      </c>
      <c r="D1828" t="s">
        <v>10253</v>
      </c>
      <c r="E1828" t="s">
        <v>10280</v>
      </c>
      <c r="F1828">
        <v>332721</v>
      </c>
    </row>
    <row r="1829" spans="1:6" x14ac:dyDescent="0.3">
      <c r="A1829">
        <v>1825</v>
      </c>
      <c r="B1829" s="30" t="s">
        <v>2440</v>
      </c>
      <c r="C1829" t="s">
        <v>2441</v>
      </c>
      <c r="D1829" t="s">
        <v>10253</v>
      </c>
      <c r="E1829" t="s">
        <v>10280</v>
      </c>
      <c r="F1829">
        <v>332510</v>
      </c>
    </row>
    <row r="1830" spans="1:6" x14ac:dyDescent="0.3">
      <c r="A1830">
        <v>1826</v>
      </c>
      <c r="B1830" s="30" t="s">
        <v>2440</v>
      </c>
      <c r="C1830" t="s">
        <v>2442</v>
      </c>
      <c r="D1830" t="s">
        <v>10253</v>
      </c>
      <c r="E1830" t="s">
        <v>10280</v>
      </c>
      <c r="F1830">
        <v>332111</v>
      </c>
    </row>
    <row r="1831" spans="1:6" x14ac:dyDescent="0.3">
      <c r="A1831">
        <v>1827</v>
      </c>
      <c r="B1831" s="30" t="s">
        <v>2440</v>
      </c>
      <c r="C1831" t="s">
        <v>2443</v>
      </c>
      <c r="D1831" t="s">
        <v>10253</v>
      </c>
      <c r="E1831" t="s">
        <v>10280</v>
      </c>
      <c r="F1831">
        <v>339920</v>
      </c>
    </row>
    <row r="1832" spans="1:6" x14ac:dyDescent="0.3">
      <c r="A1832">
        <v>1828</v>
      </c>
      <c r="B1832" s="30" t="s">
        <v>2440</v>
      </c>
      <c r="C1832" t="s">
        <v>2444</v>
      </c>
      <c r="D1832" t="s">
        <v>10253</v>
      </c>
      <c r="F1832">
        <v>336360</v>
      </c>
    </row>
    <row r="1833" spans="1:6" x14ac:dyDescent="0.3">
      <c r="A1833">
        <v>1829</v>
      </c>
      <c r="B1833" s="30" t="s">
        <v>2440</v>
      </c>
      <c r="C1833" t="s">
        <v>2445</v>
      </c>
      <c r="D1833" t="s">
        <v>10253</v>
      </c>
      <c r="F1833">
        <v>332111</v>
      </c>
    </row>
    <row r="1834" spans="1:6" x14ac:dyDescent="0.3">
      <c r="A1834">
        <v>1830</v>
      </c>
      <c r="B1834" s="30" t="s">
        <v>2440</v>
      </c>
      <c r="C1834" t="s">
        <v>2446</v>
      </c>
      <c r="D1834" t="s">
        <v>10253</v>
      </c>
      <c r="F1834">
        <v>332510</v>
      </c>
    </row>
    <row r="1835" spans="1:6" x14ac:dyDescent="0.3">
      <c r="A1835">
        <v>1831</v>
      </c>
      <c r="B1835" s="30" t="s">
        <v>2440</v>
      </c>
      <c r="C1835" t="s">
        <v>2447</v>
      </c>
      <c r="D1835" t="s">
        <v>10253</v>
      </c>
      <c r="F1835">
        <v>332111</v>
      </c>
    </row>
    <row r="1836" spans="1:6" x14ac:dyDescent="0.3">
      <c r="A1836">
        <v>1832</v>
      </c>
      <c r="B1836" s="30" t="s">
        <v>2440</v>
      </c>
      <c r="C1836" t="s">
        <v>2448</v>
      </c>
      <c r="D1836" t="s">
        <v>10253</v>
      </c>
      <c r="F1836">
        <v>339920</v>
      </c>
    </row>
    <row r="1837" spans="1:6" x14ac:dyDescent="0.3">
      <c r="A1837">
        <v>1833</v>
      </c>
      <c r="B1837" s="30" t="s">
        <v>2440</v>
      </c>
      <c r="C1837" t="s">
        <v>2449</v>
      </c>
      <c r="D1837" t="s">
        <v>10253</v>
      </c>
      <c r="E1837" t="s">
        <v>10280</v>
      </c>
      <c r="F1837">
        <v>332510</v>
      </c>
    </row>
    <row r="1838" spans="1:6" x14ac:dyDescent="0.3">
      <c r="A1838">
        <v>1834</v>
      </c>
      <c r="B1838" s="30" t="s">
        <v>2440</v>
      </c>
      <c r="C1838" t="s">
        <v>2450</v>
      </c>
      <c r="D1838" t="s">
        <v>10253</v>
      </c>
      <c r="E1838" t="s">
        <v>10280</v>
      </c>
      <c r="F1838">
        <v>332111</v>
      </c>
    </row>
    <row r="1839" spans="1:6" x14ac:dyDescent="0.3">
      <c r="A1839">
        <v>1835</v>
      </c>
      <c r="B1839" s="30" t="s">
        <v>2440</v>
      </c>
      <c r="C1839" t="s">
        <v>2451</v>
      </c>
      <c r="D1839" t="s">
        <v>10253</v>
      </c>
      <c r="E1839" t="s">
        <v>10280</v>
      </c>
      <c r="F1839">
        <v>332722</v>
      </c>
    </row>
    <row r="1840" spans="1:6" x14ac:dyDescent="0.3">
      <c r="A1840">
        <v>1836</v>
      </c>
      <c r="B1840" s="30" t="s">
        <v>2440</v>
      </c>
      <c r="C1840" t="s">
        <v>2452</v>
      </c>
      <c r="D1840" t="s">
        <v>10253</v>
      </c>
      <c r="E1840" t="s">
        <v>10280</v>
      </c>
      <c r="F1840">
        <v>332510</v>
      </c>
    </row>
    <row r="1841" spans="1:6" x14ac:dyDescent="0.3">
      <c r="A1841">
        <v>1837</v>
      </c>
      <c r="B1841" s="30" t="s">
        <v>2440</v>
      </c>
      <c r="C1841" t="s">
        <v>2453</v>
      </c>
      <c r="D1841" t="s">
        <v>10253</v>
      </c>
      <c r="E1841" t="s">
        <v>10278</v>
      </c>
      <c r="F1841">
        <v>332119</v>
      </c>
    </row>
    <row r="1842" spans="1:6" x14ac:dyDescent="0.3">
      <c r="A1842">
        <v>1838</v>
      </c>
      <c r="B1842" s="30" t="s">
        <v>2440</v>
      </c>
      <c r="C1842" t="s">
        <v>2454</v>
      </c>
      <c r="D1842" t="s">
        <v>10253</v>
      </c>
      <c r="E1842" t="s">
        <v>10278</v>
      </c>
      <c r="F1842">
        <v>332119</v>
      </c>
    </row>
    <row r="1843" spans="1:6" x14ac:dyDescent="0.3">
      <c r="A1843">
        <v>1839</v>
      </c>
      <c r="B1843" s="30" t="s">
        <v>2440</v>
      </c>
      <c r="C1843" t="s">
        <v>2455</v>
      </c>
      <c r="D1843" t="s">
        <v>10253</v>
      </c>
      <c r="E1843" t="s">
        <v>10280</v>
      </c>
      <c r="F1843">
        <v>332119</v>
      </c>
    </row>
    <row r="1844" spans="1:6" x14ac:dyDescent="0.3">
      <c r="A1844">
        <v>1840</v>
      </c>
      <c r="B1844" s="30" t="s">
        <v>2440</v>
      </c>
      <c r="C1844" t="s">
        <v>2456</v>
      </c>
      <c r="D1844" t="s">
        <v>10253</v>
      </c>
      <c r="E1844" t="s">
        <v>10280</v>
      </c>
      <c r="F1844">
        <v>339991</v>
      </c>
    </row>
    <row r="1845" spans="1:6" x14ac:dyDescent="0.3">
      <c r="A1845">
        <v>1841</v>
      </c>
      <c r="B1845" s="30" t="s">
        <v>2440</v>
      </c>
      <c r="C1845" t="s">
        <v>2457</v>
      </c>
      <c r="D1845" t="s">
        <v>10253</v>
      </c>
      <c r="E1845" t="s">
        <v>10280</v>
      </c>
      <c r="F1845">
        <v>332996</v>
      </c>
    </row>
    <row r="1846" spans="1:6" x14ac:dyDescent="0.3">
      <c r="A1846">
        <v>1842</v>
      </c>
      <c r="B1846" s="30" t="s">
        <v>2440</v>
      </c>
      <c r="C1846" t="s">
        <v>2458</v>
      </c>
      <c r="D1846" t="s">
        <v>10253</v>
      </c>
      <c r="E1846" t="s">
        <v>10280</v>
      </c>
      <c r="F1846">
        <v>332618</v>
      </c>
    </row>
    <row r="1847" spans="1:6" x14ac:dyDescent="0.3">
      <c r="A1847">
        <v>1843</v>
      </c>
      <c r="B1847" s="30" t="s">
        <v>2440</v>
      </c>
      <c r="C1847" t="s">
        <v>2459</v>
      </c>
      <c r="E1847" t="s">
        <v>10280</v>
      </c>
    </row>
    <row r="1848" spans="1:6" x14ac:dyDescent="0.3">
      <c r="A1848">
        <v>1844</v>
      </c>
      <c r="B1848" s="30" t="s">
        <v>2440</v>
      </c>
      <c r="C1848" t="s">
        <v>2460</v>
      </c>
      <c r="E1848" t="s">
        <v>10280</v>
      </c>
    </row>
    <row r="1849" spans="1:6" x14ac:dyDescent="0.3">
      <c r="A1849">
        <v>1845</v>
      </c>
      <c r="B1849" s="30" t="s">
        <v>2440</v>
      </c>
      <c r="C1849" t="s">
        <v>2461</v>
      </c>
      <c r="D1849" t="s">
        <v>10253</v>
      </c>
      <c r="E1849" t="s">
        <v>10280</v>
      </c>
      <c r="F1849">
        <v>332111</v>
      </c>
    </row>
    <row r="1850" spans="1:6" x14ac:dyDescent="0.3">
      <c r="A1850">
        <v>1846</v>
      </c>
      <c r="B1850" s="30" t="s">
        <v>2440</v>
      </c>
      <c r="C1850" t="s">
        <v>2462</v>
      </c>
      <c r="D1850" t="s">
        <v>10253</v>
      </c>
      <c r="E1850" t="s">
        <v>10280</v>
      </c>
      <c r="F1850">
        <v>332912</v>
      </c>
    </row>
    <row r="1851" spans="1:6" x14ac:dyDescent="0.3">
      <c r="A1851">
        <v>1847</v>
      </c>
      <c r="B1851" s="30" t="s">
        <v>2440</v>
      </c>
      <c r="C1851" t="s">
        <v>2463</v>
      </c>
      <c r="E1851" t="s">
        <v>10280</v>
      </c>
    </row>
    <row r="1852" spans="1:6" x14ac:dyDescent="0.3">
      <c r="A1852">
        <v>1848</v>
      </c>
      <c r="B1852" s="30" t="s">
        <v>2440</v>
      </c>
      <c r="C1852" t="s">
        <v>2464</v>
      </c>
      <c r="D1852" t="s">
        <v>10253</v>
      </c>
      <c r="E1852" t="s">
        <v>10280</v>
      </c>
      <c r="F1852">
        <v>332510</v>
      </c>
    </row>
    <row r="1853" spans="1:6" x14ac:dyDescent="0.3">
      <c r="A1853">
        <v>1849</v>
      </c>
      <c r="B1853" s="30" t="s">
        <v>2440</v>
      </c>
      <c r="C1853" t="s">
        <v>2465</v>
      </c>
      <c r="D1853" t="s">
        <v>10253</v>
      </c>
      <c r="E1853" t="s">
        <v>10280</v>
      </c>
      <c r="F1853">
        <v>336390</v>
      </c>
    </row>
    <row r="1854" spans="1:6" x14ac:dyDescent="0.3">
      <c r="A1854">
        <v>1850</v>
      </c>
      <c r="B1854" s="30" t="s">
        <v>2440</v>
      </c>
      <c r="C1854" t="s">
        <v>2466</v>
      </c>
      <c r="D1854" t="s">
        <v>10253</v>
      </c>
      <c r="E1854" t="s">
        <v>10280</v>
      </c>
      <c r="F1854">
        <v>332996</v>
      </c>
    </row>
    <row r="1855" spans="1:6" x14ac:dyDescent="0.3">
      <c r="A1855">
        <v>1851</v>
      </c>
      <c r="B1855" s="30" t="s">
        <v>2440</v>
      </c>
      <c r="C1855" t="s">
        <v>2467</v>
      </c>
      <c r="D1855" t="s">
        <v>10253</v>
      </c>
      <c r="E1855" t="s">
        <v>10278</v>
      </c>
      <c r="F1855">
        <v>332913</v>
      </c>
    </row>
    <row r="1856" spans="1:6" x14ac:dyDescent="0.3">
      <c r="A1856">
        <v>1852</v>
      </c>
      <c r="B1856" s="30" t="s">
        <v>2440</v>
      </c>
      <c r="C1856" t="s">
        <v>2468</v>
      </c>
      <c r="D1856" t="s">
        <v>10253</v>
      </c>
      <c r="E1856" t="s">
        <v>10280</v>
      </c>
      <c r="F1856">
        <v>333519</v>
      </c>
    </row>
    <row r="1857" spans="1:6" x14ac:dyDescent="0.3">
      <c r="A1857">
        <v>1853</v>
      </c>
      <c r="B1857" s="30" t="s">
        <v>2440</v>
      </c>
      <c r="C1857" t="s">
        <v>2469</v>
      </c>
      <c r="D1857" t="s">
        <v>10253</v>
      </c>
      <c r="E1857" t="s">
        <v>10280</v>
      </c>
      <c r="F1857">
        <v>339930</v>
      </c>
    </row>
    <row r="1858" spans="1:6" x14ac:dyDescent="0.3">
      <c r="A1858">
        <v>1854</v>
      </c>
      <c r="B1858" s="30" t="s">
        <v>2440</v>
      </c>
      <c r="C1858" t="s">
        <v>2470</v>
      </c>
      <c r="E1858" t="s">
        <v>10281</v>
      </c>
    </row>
    <row r="1859" spans="1:6" x14ac:dyDescent="0.3">
      <c r="A1859">
        <v>1855</v>
      </c>
      <c r="B1859" s="30" t="s">
        <v>2471</v>
      </c>
      <c r="C1859" t="s">
        <v>2472</v>
      </c>
      <c r="D1859" t="s">
        <v>10253</v>
      </c>
      <c r="E1859" t="s">
        <v>10280</v>
      </c>
      <c r="F1859">
        <v>333414</v>
      </c>
    </row>
    <row r="1860" spans="1:6" x14ac:dyDescent="0.3">
      <c r="A1860">
        <v>1856</v>
      </c>
      <c r="B1860" s="30" t="s">
        <v>2471</v>
      </c>
      <c r="C1860" t="s">
        <v>2473</v>
      </c>
      <c r="D1860" t="s">
        <v>10253</v>
      </c>
      <c r="E1860" t="s">
        <v>10280</v>
      </c>
      <c r="F1860">
        <v>333414</v>
      </c>
    </row>
    <row r="1861" spans="1:6" x14ac:dyDescent="0.3">
      <c r="A1861">
        <v>1857</v>
      </c>
      <c r="B1861" s="30" t="s">
        <v>2471</v>
      </c>
      <c r="C1861" t="s">
        <v>2474</v>
      </c>
      <c r="D1861" t="s">
        <v>10253</v>
      </c>
      <c r="F1861">
        <v>333414</v>
      </c>
    </row>
    <row r="1862" spans="1:6" x14ac:dyDescent="0.3">
      <c r="A1862">
        <v>1858</v>
      </c>
      <c r="B1862" s="30" t="s">
        <v>2471</v>
      </c>
      <c r="C1862" t="s">
        <v>2475</v>
      </c>
      <c r="E1862" t="s">
        <v>10280</v>
      </c>
    </row>
    <row r="1863" spans="1:6" x14ac:dyDescent="0.3">
      <c r="A1863">
        <v>1859</v>
      </c>
      <c r="B1863" s="30" t="s">
        <v>2476</v>
      </c>
      <c r="C1863" t="s">
        <v>2477</v>
      </c>
      <c r="D1863" t="s">
        <v>10253</v>
      </c>
      <c r="E1863" t="s">
        <v>10280</v>
      </c>
      <c r="F1863">
        <v>333414</v>
      </c>
    </row>
    <row r="1864" spans="1:6" x14ac:dyDescent="0.3">
      <c r="A1864">
        <v>1860</v>
      </c>
      <c r="B1864" s="30" t="s">
        <v>2476</v>
      </c>
      <c r="C1864" t="s">
        <v>2478</v>
      </c>
      <c r="D1864" t="s">
        <v>10253</v>
      </c>
      <c r="F1864">
        <v>333414</v>
      </c>
    </row>
    <row r="1865" spans="1:6" x14ac:dyDescent="0.3">
      <c r="A1865">
        <v>1861</v>
      </c>
      <c r="B1865" s="30" t="s">
        <v>2479</v>
      </c>
      <c r="C1865" t="s">
        <v>2480</v>
      </c>
      <c r="D1865" t="s">
        <v>10253</v>
      </c>
      <c r="E1865" t="s">
        <v>10278</v>
      </c>
      <c r="F1865">
        <v>335999</v>
      </c>
    </row>
    <row r="1866" spans="1:6" x14ac:dyDescent="0.3">
      <c r="A1866">
        <v>1862</v>
      </c>
      <c r="B1866" s="30" t="s">
        <v>2479</v>
      </c>
      <c r="C1866" t="s">
        <v>2481</v>
      </c>
      <c r="D1866" t="s">
        <v>10253</v>
      </c>
      <c r="F1866">
        <v>336320</v>
      </c>
    </row>
    <row r="1867" spans="1:6" x14ac:dyDescent="0.3">
      <c r="A1867">
        <v>1863</v>
      </c>
      <c r="B1867" s="30" t="s">
        <v>2479</v>
      </c>
      <c r="C1867" t="s">
        <v>2482</v>
      </c>
      <c r="D1867" t="s">
        <v>10253</v>
      </c>
      <c r="F1867">
        <v>335110</v>
      </c>
    </row>
    <row r="1868" spans="1:6" x14ac:dyDescent="0.3">
      <c r="A1868">
        <v>1864</v>
      </c>
      <c r="B1868" s="30" t="s">
        <v>2479</v>
      </c>
      <c r="C1868" t="s">
        <v>2483</v>
      </c>
    </row>
    <row r="1869" spans="1:6" x14ac:dyDescent="0.3">
      <c r="A1869">
        <v>1865</v>
      </c>
      <c r="B1869" s="30" t="s">
        <v>2479</v>
      </c>
      <c r="C1869" t="s">
        <v>2484</v>
      </c>
      <c r="D1869" t="s">
        <v>10253</v>
      </c>
      <c r="F1869">
        <v>335129</v>
      </c>
    </row>
    <row r="1870" spans="1:6" x14ac:dyDescent="0.3">
      <c r="A1870">
        <v>1866</v>
      </c>
      <c r="B1870" s="30" t="s">
        <v>2479</v>
      </c>
      <c r="C1870" t="s">
        <v>2485</v>
      </c>
      <c r="D1870" t="s">
        <v>10253</v>
      </c>
      <c r="F1870">
        <v>335210</v>
      </c>
    </row>
    <row r="1871" spans="1:6" x14ac:dyDescent="0.3">
      <c r="A1871">
        <v>1867</v>
      </c>
      <c r="B1871" s="30" t="s">
        <v>2479</v>
      </c>
      <c r="C1871" t="s">
        <v>2486</v>
      </c>
      <c r="D1871" t="s">
        <v>10253</v>
      </c>
      <c r="F1871">
        <v>335999</v>
      </c>
    </row>
    <row r="1872" spans="1:6" x14ac:dyDescent="0.3">
      <c r="A1872">
        <v>1868</v>
      </c>
      <c r="B1872" s="30" t="s">
        <v>2479</v>
      </c>
      <c r="C1872" t="s">
        <v>2487</v>
      </c>
      <c r="D1872" t="s">
        <v>10253</v>
      </c>
      <c r="F1872">
        <v>339950</v>
      </c>
    </row>
    <row r="1873" spans="1:6" x14ac:dyDescent="0.3">
      <c r="A1873">
        <v>1869</v>
      </c>
      <c r="B1873" s="30" t="s">
        <v>2479</v>
      </c>
      <c r="C1873" t="s">
        <v>2488</v>
      </c>
      <c r="F1873">
        <v>335999</v>
      </c>
    </row>
    <row r="1874" spans="1:6" x14ac:dyDescent="0.3">
      <c r="A1874">
        <v>1870</v>
      </c>
      <c r="B1874" s="30" t="s">
        <v>2479</v>
      </c>
      <c r="C1874" t="s">
        <v>2489</v>
      </c>
      <c r="D1874" t="s">
        <v>10253</v>
      </c>
      <c r="F1874">
        <v>335121</v>
      </c>
    </row>
    <row r="1875" spans="1:6" x14ac:dyDescent="0.3">
      <c r="A1875">
        <v>1871</v>
      </c>
      <c r="B1875" s="30" t="s">
        <v>2479</v>
      </c>
      <c r="C1875" t="s">
        <v>2490</v>
      </c>
      <c r="D1875" t="s">
        <v>10253</v>
      </c>
      <c r="F1875">
        <v>335220</v>
      </c>
    </row>
    <row r="1876" spans="1:6" x14ac:dyDescent="0.3">
      <c r="A1876">
        <v>1872</v>
      </c>
      <c r="B1876" s="30" t="s">
        <v>2479</v>
      </c>
      <c r="C1876" t="s">
        <v>2491</v>
      </c>
      <c r="D1876" t="s">
        <v>10253</v>
      </c>
      <c r="E1876" t="s">
        <v>10278</v>
      </c>
      <c r="F1876">
        <v>335999</v>
      </c>
    </row>
    <row r="1877" spans="1:6" x14ac:dyDescent="0.3">
      <c r="A1877">
        <v>1873</v>
      </c>
      <c r="B1877" s="30" t="s">
        <v>2479</v>
      </c>
      <c r="C1877" t="s">
        <v>2492</v>
      </c>
      <c r="D1877" t="s">
        <v>10253</v>
      </c>
      <c r="E1877" t="s">
        <v>10278</v>
      </c>
    </row>
    <row r="1878" spans="1:6" x14ac:dyDescent="0.3">
      <c r="A1878">
        <v>1874</v>
      </c>
      <c r="B1878" s="30" t="s">
        <v>2479</v>
      </c>
      <c r="C1878" t="s">
        <v>2493</v>
      </c>
      <c r="D1878" t="s">
        <v>10253</v>
      </c>
      <c r="E1878" t="s">
        <v>10278</v>
      </c>
      <c r="F1878">
        <v>335999</v>
      </c>
    </row>
    <row r="1879" spans="1:6" x14ac:dyDescent="0.3">
      <c r="A1879">
        <v>1875</v>
      </c>
      <c r="B1879" s="30" t="s">
        <v>2479</v>
      </c>
      <c r="C1879" t="s">
        <v>2494</v>
      </c>
      <c r="D1879" t="s">
        <v>10253</v>
      </c>
      <c r="E1879" t="s">
        <v>10278</v>
      </c>
      <c r="F1879">
        <v>336390</v>
      </c>
    </row>
    <row r="1880" spans="1:6" x14ac:dyDescent="0.3">
      <c r="A1880">
        <v>1876</v>
      </c>
      <c r="B1880" s="30" t="s">
        <v>2479</v>
      </c>
      <c r="C1880" t="s">
        <v>2495</v>
      </c>
      <c r="D1880" t="s">
        <v>10253</v>
      </c>
      <c r="E1880" t="s">
        <v>10278</v>
      </c>
      <c r="F1880">
        <v>334416</v>
      </c>
    </row>
    <row r="1881" spans="1:6" x14ac:dyDescent="0.3">
      <c r="A1881">
        <v>1877</v>
      </c>
      <c r="B1881" s="30" t="s">
        <v>2479</v>
      </c>
      <c r="C1881" t="s">
        <v>2496</v>
      </c>
      <c r="D1881" t="s">
        <v>10253</v>
      </c>
      <c r="E1881" t="s">
        <v>10278</v>
      </c>
      <c r="F1881">
        <v>332710</v>
      </c>
    </row>
    <row r="1882" spans="1:6" x14ac:dyDescent="0.3">
      <c r="A1882">
        <v>1878</v>
      </c>
      <c r="B1882" s="30" t="s">
        <v>2479</v>
      </c>
      <c r="C1882" t="s">
        <v>2497</v>
      </c>
      <c r="D1882" t="s">
        <v>10253</v>
      </c>
      <c r="E1882" t="s">
        <v>10278</v>
      </c>
      <c r="F1882">
        <v>333415</v>
      </c>
    </row>
    <row r="1883" spans="1:6" x14ac:dyDescent="0.3">
      <c r="A1883">
        <v>1879</v>
      </c>
      <c r="B1883" s="30" t="s">
        <v>2479</v>
      </c>
      <c r="C1883" t="s">
        <v>2498</v>
      </c>
      <c r="D1883" t="s">
        <v>10253</v>
      </c>
      <c r="E1883" t="s">
        <v>10278</v>
      </c>
      <c r="F1883">
        <v>333318</v>
      </c>
    </row>
    <row r="1884" spans="1:6" x14ac:dyDescent="0.3">
      <c r="A1884">
        <v>1880</v>
      </c>
      <c r="B1884" s="30" t="s">
        <v>2479</v>
      </c>
      <c r="C1884" t="s">
        <v>2499</v>
      </c>
      <c r="D1884" t="s">
        <v>10253</v>
      </c>
      <c r="E1884" t="s">
        <v>10278</v>
      </c>
      <c r="F1884">
        <v>333318</v>
      </c>
    </row>
    <row r="1885" spans="1:6" x14ac:dyDescent="0.3">
      <c r="A1885">
        <v>1881</v>
      </c>
      <c r="B1885" s="30" t="s">
        <v>2479</v>
      </c>
      <c r="C1885" t="s">
        <v>2500</v>
      </c>
      <c r="D1885" t="s">
        <v>10253</v>
      </c>
      <c r="E1885" t="s">
        <v>10278</v>
      </c>
    </row>
    <row r="1886" spans="1:6" x14ac:dyDescent="0.3">
      <c r="A1886">
        <v>1882</v>
      </c>
      <c r="B1886" s="30" t="s">
        <v>2479</v>
      </c>
      <c r="C1886" t="s">
        <v>2501</v>
      </c>
      <c r="D1886" t="s">
        <v>10253</v>
      </c>
      <c r="E1886" t="s">
        <v>10278</v>
      </c>
      <c r="F1886">
        <v>335129</v>
      </c>
    </row>
    <row r="1887" spans="1:6" x14ac:dyDescent="0.3">
      <c r="A1887">
        <v>1883</v>
      </c>
      <c r="B1887" s="30" t="s">
        <v>2479</v>
      </c>
      <c r="C1887" t="s">
        <v>2502</v>
      </c>
      <c r="D1887" t="s">
        <v>10253</v>
      </c>
      <c r="E1887" t="s">
        <v>10278</v>
      </c>
      <c r="F1887">
        <v>332999</v>
      </c>
    </row>
    <row r="1888" spans="1:6" x14ac:dyDescent="0.3">
      <c r="A1888">
        <v>1884</v>
      </c>
      <c r="B1888" s="30" t="s">
        <v>2479</v>
      </c>
      <c r="C1888" t="s">
        <v>2503</v>
      </c>
      <c r="D1888" t="s">
        <v>10253</v>
      </c>
      <c r="E1888" t="s">
        <v>10278</v>
      </c>
      <c r="F1888">
        <v>335129</v>
      </c>
    </row>
    <row r="1889" spans="1:6" x14ac:dyDescent="0.3">
      <c r="A1889">
        <v>1885</v>
      </c>
      <c r="B1889" s="30" t="s">
        <v>2479</v>
      </c>
      <c r="C1889" t="s">
        <v>2504</v>
      </c>
      <c r="D1889" t="s">
        <v>10253</v>
      </c>
      <c r="E1889" t="s">
        <v>10278</v>
      </c>
      <c r="F1889">
        <v>335129</v>
      </c>
    </row>
    <row r="1890" spans="1:6" x14ac:dyDescent="0.3">
      <c r="A1890">
        <v>1886</v>
      </c>
      <c r="B1890" s="30" t="s">
        <v>2479</v>
      </c>
      <c r="C1890" t="s">
        <v>2505</v>
      </c>
      <c r="D1890" t="s">
        <v>10253</v>
      </c>
      <c r="E1890" t="s">
        <v>10278</v>
      </c>
      <c r="F1890">
        <v>333994</v>
      </c>
    </row>
    <row r="1891" spans="1:6" x14ac:dyDescent="0.3">
      <c r="A1891">
        <v>1887</v>
      </c>
      <c r="B1891" s="30" t="s">
        <v>2479</v>
      </c>
      <c r="C1891" t="s">
        <v>2506</v>
      </c>
      <c r="D1891" t="s">
        <v>10253</v>
      </c>
      <c r="E1891" t="s">
        <v>10278</v>
      </c>
      <c r="F1891">
        <v>333415</v>
      </c>
    </row>
    <row r="1892" spans="1:6" x14ac:dyDescent="0.3">
      <c r="A1892">
        <v>1888</v>
      </c>
      <c r="B1892" s="30" t="s">
        <v>2479</v>
      </c>
      <c r="C1892" t="s">
        <v>2507</v>
      </c>
      <c r="D1892" t="s">
        <v>10253</v>
      </c>
      <c r="E1892" t="s">
        <v>10278</v>
      </c>
      <c r="F1892">
        <v>334220</v>
      </c>
    </row>
    <row r="1893" spans="1:6" x14ac:dyDescent="0.3">
      <c r="A1893">
        <v>1889</v>
      </c>
      <c r="B1893" s="30" t="s">
        <v>2479</v>
      </c>
      <c r="C1893" t="s">
        <v>2508</v>
      </c>
      <c r="D1893" t="s">
        <v>10253</v>
      </c>
      <c r="E1893" t="s">
        <v>10278</v>
      </c>
      <c r="F1893">
        <v>334413</v>
      </c>
    </row>
    <row r="1894" spans="1:6" x14ac:dyDescent="0.3">
      <c r="A1894">
        <v>1890</v>
      </c>
      <c r="B1894" s="30" t="s">
        <v>2509</v>
      </c>
      <c r="C1894" t="s">
        <v>2501</v>
      </c>
      <c r="D1894" t="s">
        <v>10253</v>
      </c>
      <c r="E1894" t="s">
        <v>10278</v>
      </c>
      <c r="F1894">
        <v>335129</v>
      </c>
    </row>
    <row r="1895" spans="1:6" x14ac:dyDescent="0.3">
      <c r="A1895">
        <v>1891</v>
      </c>
      <c r="B1895" s="30" t="s">
        <v>2509</v>
      </c>
      <c r="C1895" t="s">
        <v>2504</v>
      </c>
      <c r="D1895" t="s">
        <v>10253</v>
      </c>
      <c r="E1895" t="s">
        <v>10278</v>
      </c>
      <c r="F1895">
        <v>335129</v>
      </c>
    </row>
    <row r="1896" spans="1:6" x14ac:dyDescent="0.3">
      <c r="A1896">
        <v>1892</v>
      </c>
      <c r="B1896" s="30" t="s">
        <v>2509</v>
      </c>
      <c r="C1896" t="s">
        <v>2510</v>
      </c>
      <c r="D1896" t="s">
        <v>10253</v>
      </c>
      <c r="E1896" t="s">
        <v>10278</v>
      </c>
      <c r="F1896">
        <v>335129</v>
      </c>
    </row>
    <row r="1897" spans="1:6" x14ac:dyDescent="0.3">
      <c r="A1897">
        <v>1893</v>
      </c>
      <c r="B1897" s="30" t="s">
        <v>2509</v>
      </c>
      <c r="C1897" t="s">
        <v>2484</v>
      </c>
      <c r="D1897" t="s">
        <v>10253</v>
      </c>
      <c r="F1897">
        <v>335129</v>
      </c>
    </row>
    <row r="1898" spans="1:6" x14ac:dyDescent="0.3">
      <c r="A1898">
        <v>1894</v>
      </c>
      <c r="B1898" s="30" t="s">
        <v>2509</v>
      </c>
      <c r="C1898" t="s">
        <v>2511</v>
      </c>
      <c r="D1898" t="s">
        <v>10253</v>
      </c>
      <c r="E1898" t="s">
        <v>10278</v>
      </c>
      <c r="F1898">
        <v>335129</v>
      </c>
    </row>
    <row r="1899" spans="1:6" x14ac:dyDescent="0.3">
      <c r="A1899">
        <v>1895</v>
      </c>
      <c r="B1899" s="30" t="s">
        <v>2509</v>
      </c>
      <c r="C1899" t="s">
        <v>2512</v>
      </c>
      <c r="D1899" t="s">
        <v>10253</v>
      </c>
      <c r="E1899" t="s">
        <v>10278</v>
      </c>
      <c r="F1899">
        <v>335129</v>
      </c>
    </row>
    <row r="1900" spans="1:6" x14ac:dyDescent="0.3">
      <c r="A1900">
        <v>1896</v>
      </c>
      <c r="B1900" s="30" t="s">
        <v>2513</v>
      </c>
      <c r="C1900" t="s">
        <v>2467</v>
      </c>
      <c r="D1900" t="s">
        <v>10253</v>
      </c>
      <c r="E1900" t="s">
        <v>10278</v>
      </c>
      <c r="F1900">
        <v>332913</v>
      </c>
    </row>
    <row r="1901" spans="1:6" x14ac:dyDescent="0.3">
      <c r="A1901">
        <v>1897</v>
      </c>
      <c r="B1901" s="30" t="s">
        <v>2513</v>
      </c>
      <c r="C1901" t="s">
        <v>2514</v>
      </c>
      <c r="D1901" t="s">
        <v>10253</v>
      </c>
      <c r="F1901">
        <v>332913</v>
      </c>
    </row>
    <row r="1902" spans="1:6" x14ac:dyDescent="0.3">
      <c r="A1902">
        <v>1898</v>
      </c>
      <c r="B1902" s="30" t="s">
        <v>2513</v>
      </c>
      <c r="C1902" t="s">
        <v>2515</v>
      </c>
      <c r="D1902" t="s">
        <v>10253</v>
      </c>
      <c r="E1902" t="s">
        <v>10278</v>
      </c>
      <c r="F1902">
        <v>332913</v>
      </c>
    </row>
    <row r="1903" spans="1:6" x14ac:dyDescent="0.3">
      <c r="A1903">
        <v>1899</v>
      </c>
      <c r="B1903" s="30" t="s">
        <v>2513</v>
      </c>
      <c r="C1903" t="s">
        <v>2516</v>
      </c>
      <c r="D1903" t="s">
        <v>10253</v>
      </c>
      <c r="E1903" t="s">
        <v>10278</v>
      </c>
      <c r="F1903">
        <v>332913</v>
      </c>
    </row>
    <row r="1904" spans="1:6" x14ac:dyDescent="0.3">
      <c r="A1904">
        <v>1900</v>
      </c>
      <c r="B1904" s="30" t="s">
        <v>2517</v>
      </c>
      <c r="C1904" t="s">
        <v>2518</v>
      </c>
      <c r="D1904" t="s">
        <v>10253</v>
      </c>
      <c r="E1904" t="s">
        <v>10278</v>
      </c>
      <c r="F1904">
        <v>335121</v>
      </c>
    </row>
    <row r="1905" spans="1:6" x14ac:dyDescent="0.3">
      <c r="A1905">
        <v>1901</v>
      </c>
      <c r="B1905" s="30" t="s">
        <v>2519</v>
      </c>
      <c r="C1905" t="s">
        <v>2520</v>
      </c>
      <c r="D1905" t="s">
        <v>10253</v>
      </c>
      <c r="E1905" t="s">
        <v>10278</v>
      </c>
      <c r="F1905">
        <v>335121</v>
      </c>
    </row>
    <row r="1906" spans="1:6" x14ac:dyDescent="0.3">
      <c r="A1906">
        <v>1902</v>
      </c>
      <c r="B1906" s="30" t="s">
        <v>2519</v>
      </c>
      <c r="C1906" t="s">
        <v>2521</v>
      </c>
      <c r="D1906" t="s">
        <v>10253</v>
      </c>
      <c r="E1906" t="s">
        <v>10278</v>
      </c>
      <c r="F1906">
        <v>335122</v>
      </c>
    </row>
    <row r="1907" spans="1:6" x14ac:dyDescent="0.3">
      <c r="A1907">
        <v>1903</v>
      </c>
      <c r="B1907" s="30" t="s">
        <v>2522</v>
      </c>
      <c r="C1907" t="s">
        <v>2523</v>
      </c>
      <c r="D1907" t="s">
        <v>10253</v>
      </c>
      <c r="E1907" t="s">
        <v>10278</v>
      </c>
      <c r="F1907">
        <v>335121</v>
      </c>
    </row>
    <row r="1908" spans="1:6" x14ac:dyDescent="0.3">
      <c r="A1908">
        <v>1904</v>
      </c>
      <c r="B1908" s="30" t="s">
        <v>2524</v>
      </c>
      <c r="C1908" t="s">
        <v>2525</v>
      </c>
      <c r="D1908" t="s">
        <v>10253</v>
      </c>
      <c r="E1908" t="s">
        <v>10280</v>
      </c>
      <c r="F1908">
        <v>332431</v>
      </c>
    </row>
    <row r="1909" spans="1:6" x14ac:dyDescent="0.3">
      <c r="A1909">
        <v>1905</v>
      </c>
      <c r="B1909" s="30" t="s">
        <v>2524</v>
      </c>
      <c r="C1909" t="s">
        <v>2526</v>
      </c>
      <c r="D1909" t="s">
        <v>10253</v>
      </c>
      <c r="F1909">
        <v>332431</v>
      </c>
    </row>
    <row r="1910" spans="1:6" x14ac:dyDescent="0.3">
      <c r="A1910">
        <v>1906</v>
      </c>
      <c r="B1910" s="30" t="s">
        <v>2524</v>
      </c>
      <c r="C1910" t="s">
        <v>2527</v>
      </c>
      <c r="D1910" t="s">
        <v>10253</v>
      </c>
      <c r="E1910" t="s">
        <v>10280</v>
      </c>
      <c r="F1910">
        <v>333999</v>
      </c>
    </row>
    <row r="1911" spans="1:6" x14ac:dyDescent="0.3">
      <c r="A1911">
        <v>1907</v>
      </c>
      <c r="B1911" s="30" t="s">
        <v>2524</v>
      </c>
      <c r="C1911" t="s">
        <v>2528</v>
      </c>
      <c r="D1911" t="s">
        <v>10253</v>
      </c>
      <c r="E1911" t="s">
        <v>10280</v>
      </c>
      <c r="F1911">
        <v>333999</v>
      </c>
    </row>
    <row r="1912" spans="1:6" x14ac:dyDescent="0.3">
      <c r="A1912">
        <v>1908</v>
      </c>
      <c r="B1912" s="30" t="s">
        <v>2524</v>
      </c>
      <c r="C1912" t="s">
        <v>2529</v>
      </c>
      <c r="D1912" t="s">
        <v>10253</v>
      </c>
      <c r="E1912" t="s">
        <v>10280</v>
      </c>
      <c r="F1912">
        <v>333999</v>
      </c>
    </row>
    <row r="1913" spans="1:6" x14ac:dyDescent="0.3">
      <c r="A1913">
        <v>1909</v>
      </c>
      <c r="B1913" s="30" t="s">
        <v>2530</v>
      </c>
      <c r="C1913" t="s">
        <v>2531</v>
      </c>
      <c r="D1913" t="s">
        <v>10253</v>
      </c>
      <c r="E1913" t="s">
        <v>10278</v>
      </c>
      <c r="F1913">
        <v>335129</v>
      </c>
    </row>
    <row r="1914" spans="1:6" x14ac:dyDescent="0.3">
      <c r="A1914">
        <v>1910</v>
      </c>
      <c r="B1914" s="30" t="s">
        <v>2530</v>
      </c>
      <c r="C1914" t="s">
        <v>2532</v>
      </c>
      <c r="D1914" t="s">
        <v>10253</v>
      </c>
      <c r="F1914">
        <v>335129</v>
      </c>
    </row>
    <row r="1915" spans="1:6" x14ac:dyDescent="0.3">
      <c r="A1915">
        <v>1911</v>
      </c>
      <c r="B1915" s="30" t="s">
        <v>2533</v>
      </c>
      <c r="C1915" t="s">
        <v>2534</v>
      </c>
      <c r="D1915" t="s">
        <v>10253</v>
      </c>
      <c r="E1915" t="s">
        <v>10278</v>
      </c>
      <c r="F1915">
        <v>332999</v>
      </c>
    </row>
    <row r="1916" spans="1:6" x14ac:dyDescent="0.3">
      <c r="A1916">
        <v>1912</v>
      </c>
      <c r="B1916" s="30" t="s">
        <v>2533</v>
      </c>
      <c r="C1916" t="s">
        <v>2535</v>
      </c>
      <c r="D1916" t="s">
        <v>10253</v>
      </c>
      <c r="E1916" t="s">
        <v>10278</v>
      </c>
      <c r="F1916">
        <v>332999</v>
      </c>
    </row>
    <row r="1917" spans="1:6" x14ac:dyDescent="0.3">
      <c r="A1917">
        <v>1913</v>
      </c>
      <c r="B1917" s="30" t="s">
        <v>2533</v>
      </c>
      <c r="C1917" t="s">
        <v>2536</v>
      </c>
      <c r="D1917" t="s">
        <v>10253</v>
      </c>
      <c r="E1917" t="s">
        <v>10278</v>
      </c>
      <c r="F1917">
        <v>332999</v>
      </c>
    </row>
    <row r="1918" spans="1:6" x14ac:dyDescent="0.3">
      <c r="A1918">
        <v>1914</v>
      </c>
      <c r="B1918" s="30" t="s">
        <v>2537</v>
      </c>
      <c r="C1918" t="s">
        <v>2538</v>
      </c>
      <c r="D1918" t="s">
        <v>10253</v>
      </c>
      <c r="E1918" t="s">
        <v>10278</v>
      </c>
      <c r="F1918">
        <v>332215</v>
      </c>
    </row>
    <row r="1919" spans="1:6" x14ac:dyDescent="0.3">
      <c r="A1919">
        <v>1915</v>
      </c>
      <c r="B1919" s="30" t="s">
        <v>2537</v>
      </c>
      <c r="C1919" t="s">
        <v>2539</v>
      </c>
      <c r="D1919" t="s">
        <v>10253</v>
      </c>
      <c r="F1919">
        <v>332215</v>
      </c>
    </row>
    <row r="1920" spans="1:6" x14ac:dyDescent="0.3">
      <c r="A1920">
        <v>1916</v>
      </c>
      <c r="B1920" s="30" t="s">
        <v>2537</v>
      </c>
      <c r="C1920" t="s">
        <v>2540</v>
      </c>
      <c r="D1920" t="s">
        <v>10253</v>
      </c>
      <c r="E1920" t="s">
        <v>10278</v>
      </c>
      <c r="F1920">
        <v>331318</v>
      </c>
    </row>
    <row r="1921" spans="1:6" x14ac:dyDescent="0.3">
      <c r="A1921">
        <v>1917</v>
      </c>
      <c r="B1921" s="30" t="s">
        <v>2537</v>
      </c>
      <c r="C1921" t="s">
        <v>2541</v>
      </c>
      <c r="D1921" t="s">
        <v>10253</v>
      </c>
      <c r="E1921" t="s">
        <v>10278</v>
      </c>
      <c r="F1921">
        <v>331318</v>
      </c>
    </row>
    <row r="1922" spans="1:6" x14ac:dyDescent="0.3">
      <c r="A1922">
        <v>1918</v>
      </c>
      <c r="B1922" s="30" t="s">
        <v>2542</v>
      </c>
      <c r="C1922" t="s">
        <v>2543</v>
      </c>
      <c r="E1922" t="s">
        <v>10280</v>
      </c>
    </row>
    <row r="1923" spans="1:6" x14ac:dyDescent="0.3">
      <c r="A1923">
        <v>1919</v>
      </c>
      <c r="B1923" s="30" t="s">
        <v>2544</v>
      </c>
      <c r="C1923" t="s">
        <v>2545</v>
      </c>
      <c r="D1923" t="s">
        <v>10253</v>
      </c>
      <c r="E1923" t="s">
        <v>10278</v>
      </c>
      <c r="F1923">
        <v>332618</v>
      </c>
    </row>
    <row r="1924" spans="1:6" x14ac:dyDescent="0.3">
      <c r="A1924">
        <v>1920</v>
      </c>
      <c r="B1924" s="30" t="s">
        <v>2544</v>
      </c>
      <c r="C1924" t="s">
        <v>601</v>
      </c>
      <c r="D1924" t="s">
        <v>10253</v>
      </c>
      <c r="E1924" t="s">
        <v>10278</v>
      </c>
      <c r="F1924">
        <v>332618</v>
      </c>
    </row>
    <row r="1925" spans="1:6" x14ac:dyDescent="0.3">
      <c r="A1925">
        <v>1921</v>
      </c>
      <c r="B1925" s="30" t="s">
        <v>2544</v>
      </c>
      <c r="C1925" t="s">
        <v>2546</v>
      </c>
      <c r="D1925" t="s">
        <v>10253</v>
      </c>
      <c r="E1925" t="s">
        <v>10278</v>
      </c>
      <c r="F1925">
        <v>332618</v>
      </c>
    </row>
    <row r="1926" spans="1:6" x14ac:dyDescent="0.3">
      <c r="A1926">
        <v>1922</v>
      </c>
      <c r="B1926" s="30" t="s">
        <v>2547</v>
      </c>
      <c r="C1926" t="s">
        <v>2548</v>
      </c>
      <c r="D1926" t="s">
        <v>10253</v>
      </c>
      <c r="E1926" t="s">
        <v>10280</v>
      </c>
      <c r="F1926">
        <v>331222</v>
      </c>
    </row>
    <row r="1927" spans="1:6" x14ac:dyDescent="0.3">
      <c r="A1927">
        <v>1923</v>
      </c>
      <c r="B1927" s="30" t="s">
        <v>2547</v>
      </c>
      <c r="C1927" t="s">
        <v>2549</v>
      </c>
      <c r="D1927" t="s">
        <v>10253</v>
      </c>
      <c r="F1927">
        <v>331222</v>
      </c>
    </row>
    <row r="1928" spans="1:6" x14ac:dyDescent="0.3">
      <c r="A1928">
        <v>1924</v>
      </c>
      <c r="B1928" s="30" t="s">
        <v>2550</v>
      </c>
      <c r="C1928" t="s">
        <v>2551</v>
      </c>
      <c r="D1928" t="s">
        <v>10253</v>
      </c>
      <c r="E1928" t="s">
        <v>10284</v>
      </c>
      <c r="F1928">
        <v>332618</v>
      </c>
    </row>
    <row r="1929" spans="1:6" x14ac:dyDescent="0.3">
      <c r="A1929">
        <v>1925</v>
      </c>
      <c r="B1929" s="30" t="s">
        <v>2550</v>
      </c>
      <c r="C1929" t="s">
        <v>2552</v>
      </c>
      <c r="D1929" t="s">
        <v>10253</v>
      </c>
      <c r="E1929" t="s">
        <v>10284</v>
      </c>
      <c r="F1929">
        <v>332618</v>
      </c>
    </row>
    <row r="1930" spans="1:6" x14ac:dyDescent="0.3">
      <c r="A1930">
        <v>1926</v>
      </c>
      <c r="B1930" s="30" t="s">
        <v>2553</v>
      </c>
      <c r="C1930" t="s">
        <v>2554</v>
      </c>
      <c r="D1930" t="s">
        <v>10253</v>
      </c>
      <c r="E1930" t="s">
        <v>10280</v>
      </c>
      <c r="F1930">
        <v>332618</v>
      </c>
    </row>
    <row r="1931" spans="1:6" x14ac:dyDescent="0.3">
      <c r="A1931">
        <v>1927</v>
      </c>
      <c r="B1931" s="30" t="s">
        <v>2553</v>
      </c>
      <c r="C1931" t="s">
        <v>2555</v>
      </c>
      <c r="D1931" t="s">
        <v>10253</v>
      </c>
      <c r="E1931" t="s">
        <v>10280</v>
      </c>
      <c r="F1931">
        <v>333413</v>
      </c>
    </row>
    <row r="1932" spans="1:6" x14ac:dyDescent="0.3">
      <c r="A1932">
        <v>1928</v>
      </c>
      <c r="B1932" s="30" t="s">
        <v>2553</v>
      </c>
      <c r="C1932" t="s">
        <v>2556</v>
      </c>
      <c r="D1932" t="s">
        <v>10253</v>
      </c>
      <c r="E1932" t="s">
        <v>10280</v>
      </c>
      <c r="F1932">
        <v>332618</v>
      </c>
    </row>
    <row r="1933" spans="1:6" x14ac:dyDescent="0.3">
      <c r="A1933">
        <v>1929</v>
      </c>
      <c r="B1933" s="30" t="s">
        <v>2553</v>
      </c>
      <c r="C1933" t="s">
        <v>2557</v>
      </c>
      <c r="D1933" t="s">
        <v>10253</v>
      </c>
      <c r="E1933" t="s">
        <v>10280</v>
      </c>
      <c r="F1933">
        <v>332618</v>
      </c>
    </row>
    <row r="1934" spans="1:6" x14ac:dyDescent="0.3">
      <c r="A1934">
        <v>1930</v>
      </c>
      <c r="B1934" s="30" t="s">
        <v>2553</v>
      </c>
      <c r="C1934" t="s">
        <v>2558</v>
      </c>
      <c r="D1934" t="s">
        <v>10253</v>
      </c>
      <c r="E1934" t="s">
        <v>10280</v>
      </c>
      <c r="F1934">
        <v>332618</v>
      </c>
    </row>
    <row r="1935" spans="1:6" x14ac:dyDescent="0.3">
      <c r="A1935">
        <v>1931</v>
      </c>
      <c r="B1935" s="30" t="s">
        <v>2553</v>
      </c>
      <c r="C1935" t="s">
        <v>2559</v>
      </c>
      <c r="D1935" t="s">
        <v>10253</v>
      </c>
      <c r="E1935" t="s">
        <v>10280</v>
      </c>
      <c r="F1935">
        <v>332618</v>
      </c>
    </row>
    <row r="1936" spans="1:6" x14ac:dyDescent="0.3">
      <c r="A1936">
        <v>1932</v>
      </c>
      <c r="B1936" s="30" t="s">
        <v>2553</v>
      </c>
      <c r="C1936" t="s">
        <v>2560</v>
      </c>
      <c r="D1936" t="s">
        <v>10253</v>
      </c>
      <c r="E1936" t="s">
        <v>10280</v>
      </c>
      <c r="F1936">
        <v>333413</v>
      </c>
    </row>
    <row r="1937" spans="1:6" x14ac:dyDescent="0.3">
      <c r="A1937">
        <v>1933</v>
      </c>
      <c r="B1937" s="30" t="s">
        <v>2553</v>
      </c>
      <c r="C1937" t="s">
        <v>2561</v>
      </c>
      <c r="D1937" t="s">
        <v>10253</v>
      </c>
      <c r="E1937" t="s">
        <v>10280</v>
      </c>
      <c r="F1937">
        <v>333924</v>
      </c>
    </row>
    <row r="1938" spans="1:6" x14ac:dyDescent="0.3">
      <c r="A1938">
        <v>1934</v>
      </c>
      <c r="B1938" s="30" t="s">
        <v>2553</v>
      </c>
      <c r="C1938" t="s">
        <v>2562</v>
      </c>
      <c r="D1938" t="s">
        <v>10253</v>
      </c>
      <c r="E1938" t="s">
        <v>10280</v>
      </c>
      <c r="F1938">
        <v>332618</v>
      </c>
    </row>
    <row r="1939" spans="1:6" x14ac:dyDescent="0.3">
      <c r="A1939">
        <v>1935</v>
      </c>
      <c r="B1939" s="30" t="s">
        <v>2553</v>
      </c>
      <c r="C1939" t="s">
        <v>2563</v>
      </c>
      <c r="D1939" t="s">
        <v>10253</v>
      </c>
      <c r="E1939" t="s">
        <v>10280</v>
      </c>
      <c r="F1939">
        <v>332613</v>
      </c>
    </row>
    <row r="1940" spans="1:6" x14ac:dyDescent="0.3">
      <c r="A1940">
        <v>1936</v>
      </c>
      <c r="B1940" s="30" t="s">
        <v>2553</v>
      </c>
      <c r="C1940" t="s">
        <v>2548</v>
      </c>
      <c r="D1940" t="s">
        <v>10253</v>
      </c>
      <c r="E1940" t="s">
        <v>10280</v>
      </c>
      <c r="F1940">
        <v>331222</v>
      </c>
    </row>
    <row r="1941" spans="1:6" x14ac:dyDescent="0.3">
      <c r="A1941">
        <v>1937</v>
      </c>
      <c r="B1941" s="30" t="s">
        <v>2553</v>
      </c>
      <c r="C1941" t="s">
        <v>2564</v>
      </c>
      <c r="D1941" t="s">
        <v>10253</v>
      </c>
      <c r="E1941" t="s">
        <v>10280</v>
      </c>
      <c r="F1941">
        <v>332618</v>
      </c>
    </row>
    <row r="1942" spans="1:6" x14ac:dyDescent="0.3">
      <c r="A1942">
        <v>1938</v>
      </c>
      <c r="B1942" s="30" t="s">
        <v>2553</v>
      </c>
      <c r="C1942" t="s">
        <v>2565</v>
      </c>
      <c r="D1942" t="s">
        <v>10253</v>
      </c>
      <c r="E1942" t="s">
        <v>10280</v>
      </c>
      <c r="F1942">
        <v>332618</v>
      </c>
    </row>
    <row r="1943" spans="1:6" x14ac:dyDescent="0.3">
      <c r="A1943">
        <v>1939</v>
      </c>
      <c r="B1943" s="30" t="s">
        <v>720</v>
      </c>
      <c r="C1943" t="s">
        <v>2566</v>
      </c>
      <c r="E1943" t="s">
        <v>10280</v>
      </c>
      <c r="F1943">
        <v>423310</v>
      </c>
    </row>
    <row r="1944" spans="1:6" x14ac:dyDescent="0.3">
      <c r="A1944">
        <v>1940</v>
      </c>
      <c r="B1944" s="30" t="s">
        <v>720</v>
      </c>
      <c r="C1944" t="s">
        <v>2567</v>
      </c>
      <c r="E1944" t="s">
        <v>10280</v>
      </c>
      <c r="F1944">
        <v>321114</v>
      </c>
    </row>
    <row r="1945" spans="1:6" x14ac:dyDescent="0.3">
      <c r="A1945">
        <v>1941</v>
      </c>
      <c r="B1945" s="30" t="s">
        <v>720</v>
      </c>
      <c r="C1945" t="s">
        <v>2568</v>
      </c>
      <c r="E1945" t="s">
        <v>10280</v>
      </c>
      <c r="F1945">
        <v>321114</v>
      </c>
    </row>
    <row r="1946" spans="1:6" x14ac:dyDescent="0.3">
      <c r="A1946">
        <v>1942</v>
      </c>
      <c r="B1946" s="30" t="s">
        <v>2569</v>
      </c>
      <c r="C1946" t="s">
        <v>2570</v>
      </c>
      <c r="E1946" t="s">
        <v>10281</v>
      </c>
      <c r="F1946">
        <v>331110</v>
      </c>
    </row>
    <row r="1947" spans="1:6" x14ac:dyDescent="0.3">
      <c r="A1947">
        <v>1943</v>
      </c>
      <c r="B1947" s="30" t="s">
        <v>2569</v>
      </c>
      <c r="C1947" t="s">
        <v>2571</v>
      </c>
      <c r="F1947">
        <v>331110</v>
      </c>
    </row>
    <row r="1948" spans="1:6" x14ac:dyDescent="0.3">
      <c r="A1948">
        <v>1944</v>
      </c>
      <c r="B1948" s="30" t="s">
        <v>2569</v>
      </c>
      <c r="C1948" t="s">
        <v>2572</v>
      </c>
    </row>
    <row r="1949" spans="1:6" x14ac:dyDescent="0.3">
      <c r="A1949">
        <v>1945</v>
      </c>
      <c r="B1949" s="30" t="s">
        <v>2569</v>
      </c>
      <c r="C1949" t="s">
        <v>2573</v>
      </c>
      <c r="E1949" t="s">
        <v>10281</v>
      </c>
      <c r="F1949">
        <v>331110</v>
      </c>
    </row>
    <row r="1950" spans="1:6" x14ac:dyDescent="0.3">
      <c r="A1950">
        <v>1946</v>
      </c>
      <c r="B1950" s="30" t="s">
        <v>2569</v>
      </c>
      <c r="C1950" t="s">
        <v>2574</v>
      </c>
      <c r="E1950" t="s">
        <v>10281</v>
      </c>
      <c r="F1950">
        <v>331110</v>
      </c>
    </row>
    <row r="1951" spans="1:6" x14ac:dyDescent="0.3">
      <c r="A1951">
        <v>1947</v>
      </c>
      <c r="B1951" s="30" t="s">
        <v>2569</v>
      </c>
      <c r="C1951" t="s">
        <v>2575</v>
      </c>
      <c r="E1951" t="s">
        <v>10281</v>
      </c>
      <c r="F1951">
        <v>331221</v>
      </c>
    </row>
    <row r="1952" spans="1:6" x14ac:dyDescent="0.3">
      <c r="A1952">
        <v>1948</v>
      </c>
      <c r="B1952" s="30" t="s">
        <v>2576</v>
      </c>
      <c r="C1952" t="s">
        <v>2577</v>
      </c>
      <c r="E1952" t="s">
        <v>10281</v>
      </c>
      <c r="F1952">
        <v>331221</v>
      </c>
    </row>
    <row r="1953" spans="1:6" x14ac:dyDescent="0.3">
      <c r="A1953">
        <v>1949</v>
      </c>
      <c r="B1953" s="30" t="s">
        <v>2576</v>
      </c>
      <c r="C1953" t="s">
        <v>2578</v>
      </c>
      <c r="F1953">
        <v>331221</v>
      </c>
    </row>
    <row r="1954" spans="1:6" x14ac:dyDescent="0.3">
      <c r="A1954">
        <v>1950</v>
      </c>
      <c r="B1954" s="30" t="s">
        <v>2576</v>
      </c>
      <c r="C1954" t="s">
        <v>2579</v>
      </c>
    </row>
    <row r="1955" spans="1:6" x14ac:dyDescent="0.3">
      <c r="A1955">
        <v>1951</v>
      </c>
      <c r="B1955" s="30" t="s">
        <v>2576</v>
      </c>
      <c r="C1955" t="s">
        <v>2580</v>
      </c>
      <c r="E1955" t="s">
        <v>10281</v>
      </c>
      <c r="F1955">
        <v>331221</v>
      </c>
    </row>
    <row r="1956" spans="1:6" x14ac:dyDescent="0.3">
      <c r="A1956">
        <v>1952</v>
      </c>
      <c r="B1956" s="30" t="s">
        <v>2581</v>
      </c>
      <c r="C1956" t="s">
        <v>2582</v>
      </c>
      <c r="E1956" t="s">
        <v>10278</v>
      </c>
      <c r="F1956">
        <v>332996</v>
      </c>
    </row>
    <row r="1957" spans="1:6" x14ac:dyDescent="0.3">
      <c r="A1957">
        <v>1953</v>
      </c>
      <c r="B1957" s="30" t="s">
        <v>2581</v>
      </c>
      <c r="C1957" t="s">
        <v>2583</v>
      </c>
      <c r="F1957">
        <v>332996</v>
      </c>
    </row>
    <row r="1958" spans="1:6" x14ac:dyDescent="0.3">
      <c r="A1958">
        <v>1954</v>
      </c>
      <c r="B1958" s="30" t="s">
        <v>2581</v>
      </c>
      <c r="C1958" t="s">
        <v>2584</v>
      </c>
      <c r="E1958" t="s">
        <v>10278</v>
      </c>
      <c r="F1958">
        <v>332996</v>
      </c>
    </row>
    <row r="1959" spans="1:6" x14ac:dyDescent="0.3">
      <c r="A1959">
        <v>1955</v>
      </c>
      <c r="B1959" s="30" t="s">
        <v>2581</v>
      </c>
      <c r="C1959" t="s">
        <v>2585</v>
      </c>
      <c r="E1959" t="s">
        <v>10278</v>
      </c>
      <c r="F1959">
        <v>332996</v>
      </c>
    </row>
    <row r="1960" spans="1:6" x14ac:dyDescent="0.3">
      <c r="A1960">
        <v>1956</v>
      </c>
      <c r="B1960" s="30" t="s">
        <v>2586</v>
      </c>
      <c r="C1960" t="s">
        <v>2587</v>
      </c>
      <c r="E1960" t="s">
        <v>10281</v>
      </c>
    </row>
    <row r="1961" spans="1:6" x14ac:dyDescent="0.3">
      <c r="A1961">
        <v>1957</v>
      </c>
      <c r="B1961" s="30" t="s">
        <v>2586</v>
      </c>
      <c r="C1961" t="s">
        <v>2588</v>
      </c>
      <c r="E1961" t="s">
        <v>10281</v>
      </c>
    </row>
    <row r="1962" spans="1:6" x14ac:dyDescent="0.3">
      <c r="A1962">
        <v>1958</v>
      </c>
      <c r="B1962" s="30" t="s">
        <v>2586</v>
      </c>
      <c r="C1962" t="s">
        <v>2589</v>
      </c>
      <c r="E1962" t="s">
        <v>10281</v>
      </c>
    </row>
    <row r="1963" spans="1:6" x14ac:dyDescent="0.3">
      <c r="A1963">
        <v>1959</v>
      </c>
      <c r="B1963" s="30" t="s">
        <v>2586</v>
      </c>
      <c r="C1963" t="s">
        <v>2590</v>
      </c>
    </row>
    <row r="1964" spans="1:6" x14ac:dyDescent="0.3">
      <c r="A1964">
        <v>1960</v>
      </c>
      <c r="B1964" s="30" t="s">
        <v>2586</v>
      </c>
      <c r="C1964" t="s">
        <v>2591</v>
      </c>
    </row>
    <row r="1965" spans="1:6" x14ac:dyDescent="0.3">
      <c r="A1965">
        <v>1961</v>
      </c>
      <c r="B1965" s="30" t="s">
        <v>2586</v>
      </c>
      <c r="C1965" t="s">
        <v>2592</v>
      </c>
    </row>
    <row r="1966" spans="1:6" x14ac:dyDescent="0.3">
      <c r="A1966">
        <v>1962</v>
      </c>
      <c r="B1966" s="30" t="s">
        <v>2586</v>
      </c>
      <c r="C1966" t="s">
        <v>2593</v>
      </c>
      <c r="E1966" t="s">
        <v>10281</v>
      </c>
    </row>
    <row r="1967" spans="1:6" x14ac:dyDescent="0.3">
      <c r="A1967">
        <v>1963</v>
      </c>
      <c r="B1967" s="30" t="s">
        <v>2586</v>
      </c>
      <c r="C1967" t="s">
        <v>2594</v>
      </c>
      <c r="E1967" t="s">
        <v>10281</v>
      </c>
    </row>
    <row r="1968" spans="1:6" x14ac:dyDescent="0.3">
      <c r="A1968">
        <v>1964</v>
      </c>
      <c r="B1968" s="30" t="s">
        <v>2586</v>
      </c>
      <c r="C1968" t="s">
        <v>2595</v>
      </c>
      <c r="E1968" t="s">
        <v>10281</v>
      </c>
    </row>
    <row r="1969" spans="1:6" x14ac:dyDescent="0.3">
      <c r="A1969">
        <v>1965</v>
      </c>
      <c r="B1969" s="30" t="s">
        <v>2596</v>
      </c>
      <c r="C1969" t="s">
        <v>2597</v>
      </c>
      <c r="E1969" t="s">
        <v>10280</v>
      </c>
      <c r="F1969">
        <v>331210</v>
      </c>
    </row>
    <row r="1970" spans="1:6" x14ac:dyDescent="0.3">
      <c r="A1970">
        <v>1966</v>
      </c>
      <c r="B1970" s="30" t="s">
        <v>2596</v>
      </c>
      <c r="C1970" t="s">
        <v>2598</v>
      </c>
      <c r="F1970">
        <v>331210</v>
      </c>
    </row>
    <row r="1971" spans="1:6" x14ac:dyDescent="0.3">
      <c r="A1971">
        <v>1967</v>
      </c>
      <c r="B1971" s="30" t="s">
        <v>2596</v>
      </c>
      <c r="C1971" t="s">
        <v>2599</v>
      </c>
      <c r="E1971" t="s">
        <v>10280</v>
      </c>
      <c r="F1971">
        <v>331210</v>
      </c>
    </row>
    <row r="1972" spans="1:6" x14ac:dyDescent="0.3">
      <c r="A1972">
        <v>1968</v>
      </c>
      <c r="B1972" s="30" t="s">
        <v>2596</v>
      </c>
      <c r="C1972" t="s">
        <v>2600</v>
      </c>
      <c r="E1972" t="s">
        <v>10280</v>
      </c>
      <c r="F1972">
        <v>331210</v>
      </c>
    </row>
    <row r="1973" spans="1:6" x14ac:dyDescent="0.3">
      <c r="A1973">
        <v>1969</v>
      </c>
      <c r="B1973" s="30" t="s">
        <v>2596</v>
      </c>
      <c r="C1973" t="s">
        <v>2601</v>
      </c>
      <c r="E1973" t="s">
        <v>10280</v>
      </c>
      <c r="F1973">
        <v>331210</v>
      </c>
    </row>
    <row r="1974" spans="1:6" x14ac:dyDescent="0.3">
      <c r="A1974">
        <v>1970</v>
      </c>
      <c r="B1974" s="30" t="s">
        <v>2596</v>
      </c>
      <c r="C1974" t="s">
        <v>2602</v>
      </c>
      <c r="E1974" t="s">
        <v>10280</v>
      </c>
      <c r="F1974">
        <v>331210</v>
      </c>
    </row>
    <row r="1975" spans="1:6" x14ac:dyDescent="0.3">
      <c r="A1975">
        <v>1971</v>
      </c>
      <c r="B1975" s="30" t="s">
        <v>2603</v>
      </c>
      <c r="C1975" t="s">
        <v>2604</v>
      </c>
      <c r="E1975" t="s">
        <v>10281</v>
      </c>
      <c r="F1975">
        <v>332312</v>
      </c>
    </row>
    <row r="1976" spans="1:6" x14ac:dyDescent="0.3">
      <c r="A1976">
        <v>1972</v>
      </c>
      <c r="B1976" s="30" t="s">
        <v>2603</v>
      </c>
      <c r="C1976" t="s">
        <v>2605</v>
      </c>
      <c r="F1976">
        <v>331210</v>
      </c>
    </row>
    <row r="1977" spans="1:6" x14ac:dyDescent="0.3">
      <c r="A1977">
        <v>1973</v>
      </c>
      <c r="B1977" s="30" t="s">
        <v>2603</v>
      </c>
      <c r="C1977" t="s">
        <v>2606</v>
      </c>
      <c r="E1977" t="s">
        <v>10281</v>
      </c>
      <c r="F1977">
        <v>332312</v>
      </c>
    </row>
    <row r="1978" spans="1:6" x14ac:dyDescent="0.3">
      <c r="A1978">
        <v>1974</v>
      </c>
      <c r="B1978" s="30" t="s">
        <v>2603</v>
      </c>
      <c r="C1978" t="s">
        <v>2607</v>
      </c>
      <c r="E1978" t="s">
        <v>10281</v>
      </c>
      <c r="F1978">
        <v>332312</v>
      </c>
    </row>
    <row r="1979" spans="1:6" x14ac:dyDescent="0.3">
      <c r="A1979">
        <v>1975</v>
      </c>
      <c r="B1979" s="30" t="s">
        <v>2608</v>
      </c>
      <c r="C1979" t="s">
        <v>2609</v>
      </c>
    </row>
    <row r="1980" spans="1:6" x14ac:dyDescent="0.3">
      <c r="A1980">
        <v>1976</v>
      </c>
      <c r="B1980" s="30" t="s">
        <v>2608</v>
      </c>
      <c r="C1980" t="s">
        <v>2610</v>
      </c>
      <c r="D1980" t="s">
        <v>10253</v>
      </c>
      <c r="F1980">
        <v>332323</v>
      </c>
    </row>
    <row r="1981" spans="1:6" x14ac:dyDescent="0.3">
      <c r="A1981">
        <v>1977</v>
      </c>
      <c r="B1981" s="30" t="s">
        <v>2608</v>
      </c>
      <c r="C1981" t="s">
        <v>2611</v>
      </c>
      <c r="D1981" t="s">
        <v>10253</v>
      </c>
      <c r="E1981" t="s">
        <v>10281</v>
      </c>
      <c r="F1981">
        <v>332323</v>
      </c>
    </row>
    <row r="1982" spans="1:6" x14ac:dyDescent="0.3">
      <c r="A1982">
        <v>1978</v>
      </c>
      <c r="B1982" s="30" t="s">
        <v>2608</v>
      </c>
      <c r="C1982" t="s">
        <v>2612</v>
      </c>
      <c r="D1982" t="s">
        <v>10253</v>
      </c>
      <c r="E1982" t="s">
        <v>10281</v>
      </c>
      <c r="F1982">
        <v>332323</v>
      </c>
    </row>
    <row r="1983" spans="1:6" x14ac:dyDescent="0.3">
      <c r="A1983">
        <v>1979</v>
      </c>
      <c r="B1983" s="30" t="s">
        <v>2608</v>
      </c>
      <c r="C1983" t="s">
        <v>2613</v>
      </c>
      <c r="D1983" t="s">
        <v>10253</v>
      </c>
      <c r="E1983" t="s">
        <v>10281</v>
      </c>
      <c r="F1983">
        <v>332311</v>
      </c>
    </row>
    <row r="1984" spans="1:6" x14ac:dyDescent="0.3">
      <c r="A1984">
        <v>1980</v>
      </c>
      <c r="B1984" s="30" t="s">
        <v>2608</v>
      </c>
      <c r="C1984" t="s">
        <v>2614</v>
      </c>
      <c r="D1984" t="s">
        <v>10253</v>
      </c>
      <c r="E1984" t="s">
        <v>10281</v>
      </c>
      <c r="F1984">
        <v>336212</v>
      </c>
    </row>
    <row r="1985" spans="1:6" x14ac:dyDescent="0.3">
      <c r="A1985">
        <v>1981</v>
      </c>
      <c r="B1985" s="30" t="s">
        <v>2608</v>
      </c>
      <c r="C1985" t="s">
        <v>2615</v>
      </c>
      <c r="D1985" t="s">
        <v>10253</v>
      </c>
      <c r="E1985" t="s">
        <v>10281</v>
      </c>
      <c r="F1985">
        <v>331110</v>
      </c>
    </row>
    <row r="1986" spans="1:6" x14ac:dyDescent="0.3">
      <c r="A1986">
        <v>1982</v>
      </c>
      <c r="B1986" s="30" t="s">
        <v>2608</v>
      </c>
      <c r="C1986" t="s">
        <v>2616</v>
      </c>
      <c r="D1986" t="s">
        <v>10253</v>
      </c>
      <c r="E1986" t="s">
        <v>10281</v>
      </c>
      <c r="F1986">
        <v>331110</v>
      </c>
    </row>
    <row r="1987" spans="1:6" x14ac:dyDescent="0.3">
      <c r="A1987">
        <v>1983</v>
      </c>
      <c r="B1987" s="30" t="s">
        <v>2608</v>
      </c>
      <c r="C1987" t="s">
        <v>2617</v>
      </c>
      <c r="D1987" t="s">
        <v>10253</v>
      </c>
      <c r="E1987" t="s">
        <v>10281</v>
      </c>
      <c r="F1987">
        <v>332323</v>
      </c>
    </row>
    <row r="1988" spans="1:6" x14ac:dyDescent="0.3">
      <c r="A1988">
        <v>1984</v>
      </c>
      <c r="B1988" s="30" t="s">
        <v>2608</v>
      </c>
      <c r="C1988" t="s">
        <v>2618</v>
      </c>
      <c r="D1988" t="s">
        <v>10253</v>
      </c>
      <c r="E1988" t="s">
        <v>10281</v>
      </c>
      <c r="F1988">
        <v>332323</v>
      </c>
    </row>
    <row r="1989" spans="1:6" x14ac:dyDescent="0.3">
      <c r="A1989">
        <v>1985</v>
      </c>
      <c r="B1989" s="30" t="s">
        <v>2608</v>
      </c>
      <c r="C1989" t="s">
        <v>2619</v>
      </c>
      <c r="D1989" t="s">
        <v>10253</v>
      </c>
      <c r="E1989" t="s">
        <v>10281</v>
      </c>
      <c r="F1989">
        <v>332323</v>
      </c>
    </row>
    <row r="1990" spans="1:6" x14ac:dyDescent="0.3">
      <c r="A1990">
        <v>1986</v>
      </c>
      <c r="B1990" s="30" t="s">
        <v>2608</v>
      </c>
      <c r="C1990" t="s">
        <v>2620</v>
      </c>
      <c r="D1990" t="s">
        <v>10253</v>
      </c>
      <c r="E1990" t="s">
        <v>10281</v>
      </c>
      <c r="F1990">
        <v>332312</v>
      </c>
    </row>
    <row r="1991" spans="1:6" x14ac:dyDescent="0.3">
      <c r="A1991">
        <v>1987</v>
      </c>
      <c r="B1991" s="30" t="s">
        <v>2608</v>
      </c>
      <c r="C1991" t="s">
        <v>2621</v>
      </c>
      <c r="D1991" t="s">
        <v>10253</v>
      </c>
      <c r="E1991" t="s">
        <v>10281</v>
      </c>
      <c r="F1991">
        <v>332323</v>
      </c>
    </row>
    <row r="1992" spans="1:6" x14ac:dyDescent="0.3">
      <c r="A1992">
        <v>1988</v>
      </c>
      <c r="B1992" s="30" t="s">
        <v>2608</v>
      </c>
      <c r="C1992" t="s">
        <v>2622</v>
      </c>
      <c r="D1992" t="s">
        <v>10253</v>
      </c>
      <c r="E1992" t="s">
        <v>10281</v>
      </c>
      <c r="F1992">
        <v>332323</v>
      </c>
    </row>
    <row r="1993" spans="1:6" x14ac:dyDescent="0.3">
      <c r="A1993">
        <v>1989</v>
      </c>
      <c r="B1993" s="30" t="s">
        <v>2608</v>
      </c>
      <c r="C1993" t="s">
        <v>2623</v>
      </c>
      <c r="D1993" t="s">
        <v>10253</v>
      </c>
      <c r="E1993" t="s">
        <v>10281</v>
      </c>
      <c r="F1993">
        <v>332323</v>
      </c>
    </row>
    <row r="1994" spans="1:6" x14ac:dyDescent="0.3">
      <c r="A1994">
        <v>1990</v>
      </c>
      <c r="B1994" s="30" t="s">
        <v>2608</v>
      </c>
      <c r="C1994" t="s">
        <v>2624</v>
      </c>
      <c r="D1994" t="s">
        <v>10253</v>
      </c>
      <c r="E1994" t="s">
        <v>10281</v>
      </c>
      <c r="F1994">
        <v>332323</v>
      </c>
    </row>
    <row r="1995" spans="1:6" x14ac:dyDescent="0.3">
      <c r="A1995">
        <v>1991</v>
      </c>
      <c r="B1995" s="30" t="s">
        <v>2608</v>
      </c>
      <c r="C1995" t="s">
        <v>2625</v>
      </c>
      <c r="D1995" t="s">
        <v>10253</v>
      </c>
      <c r="E1995" t="s">
        <v>10281</v>
      </c>
      <c r="F1995">
        <v>332323</v>
      </c>
    </row>
    <row r="1996" spans="1:6" x14ac:dyDescent="0.3">
      <c r="A1996">
        <v>1992</v>
      </c>
      <c r="B1996" s="30" t="s">
        <v>2608</v>
      </c>
      <c r="C1996" t="s">
        <v>2626</v>
      </c>
      <c r="D1996" t="s">
        <v>10253</v>
      </c>
      <c r="E1996" t="s">
        <v>10281</v>
      </c>
      <c r="F1996">
        <v>336310</v>
      </c>
    </row>
    <row r="1997" spans="1:6" x14ac:dyDescent="0.3">
      <c r="A1997">
        <v>1993</v>
      </c>
      <c r="B1997" s="30" t="s">
        <v>2608</v>
      </c>
      <c r="C1997" t="s">
        <v>2627</v>
      </c>
      <c r="D1997" t="s">
        <v>10253</v>
      </c>
      <c r="E1997" t="s">
        <v>10281</v>
      </c>
      <c r="F1997">
        <v>336211</v>
      </c>
    </row>
    <row r="1998" spans="1:6" x14ac:dyDescent="0.3">
      <c r="A1998">
        <v>1994</v>
      </c>
      <c r="B1998" s="30" t="s">
        <v>2628</v>
      </c>
      <c r="C1998" t="s">
        <v>2629</v>
      </c>
      <c r="D1998" t="s">
        <v>10253</v>
      </c>
      <c r="E1998" t="s">
        <v>10280</v>
      </c>
      <c r="F1998">
        <v>332323</v>
      </c>
    </row>
    <row r="1999" spans="1:6" x14ac:dyDescent="0.3">
      <c r="A1999">
        <v>1995</v>
      </c>
      <c r="B1999" s="30" t="s">
        <v>2628</v>
      </c>
      <c r="C1999" t="s">
        <v>2630</v>
      </c>
      <c r="D1999" t="s">
        <v>10253</v>
      </c>
      <c r="E1999" t="s">
        <v>10280</v>
      </c>
      <c r="F1999">
        <v>332323</v>
      </c>
    </row>
    <row r="2000" spans="1:6" x14ac:dyDescent="0.3">
      <c r="A2000">
        <v>1996</v>
      </c>
      <c r="B2000" s="30" t="s">
        <v>2628</v>
      </c>
      <c r="C2000" t="s">
        <v>2631</v>
      </c>
      <c r="D2000" t="s">
        <v>10253</v>
      </c>
      <c r="E2000" t="s">
        <v>10280</v>
      </c>
      <c r="F2000">
        <v>332323</v>
      </c>
    </row>
    <row r="2001" spans="1:6" x14ac:dyDescent="0.3">
      <c r="A2001">
        <v>1997</v>
      </c>
      <c r="B2001" s="30" t="s">
        <v>2628</v>
      </c>
      <c r="C2001" t="s">
        <v>2632</v>
      </c>
      <c r="D2001" t="s">
        <v>10253</v>
      </c>
      <c r="E2001" t="s">
        <v>10280</v>
      </c>
      <c r="F2001">
        <v>332323</v>
      </c>
    </row>
    <row r="2002" spans="1:6" x14ac:dyDescent="0.3">
      <c r="A2002">
        <v>1998</v>
      </c>
      <c r="B2002" s="30" t="s">
        <v>2628</v>
      </c>
      <c r="C2002" t="s">
        <v>2633</v>
      </c>
      <c r="D2002" t="s">
        <v>10253</v>
      </c>
      <c r="E2002" t="s">
        <v>10280</v>
      </c>
      <c r="F2002">
        <v>332323</v>
      </c>
    </row>
    <row r="2003" spans="1:6" x14ac:dyDescent="0.3">
      <c r="A2003">
        <v>1999</v>
      </c>
      <c r="B2003" s="30" t="s">
        <v>2634</v>
      </c>
      <c r="C2003" t="s">
        <v>2635</v>
      </c>
      <c r="E2003" t="s">
        <v>10279</v>
      </c>
      <c r="F2003">
        <v>333921</v>
      </c>
    </row>
    <row r="2004" spans="1:6" x14ac:dyDescent="0.3">
      <c r="A2004">
        <v>2000</v>
      </c>
      <c r="B2004" s="30" t="s">
        <v>2634</v>
      </c>
      <c r="C2004" t="s">
        <v>2636</v>
      </c>
      <c r="E2004" t="s">
        <v>10279</v>
      </c>
      <c r="F2004">
        <v>333921</v>
      </c>
    </row>
    <row r="2005" spans="1:6" x14ac:dyDescent="0.3">
      <c r="A2005">
        <v>2001</v>
      </c>
      <c r="B2005" s="30" t="s">
        <v>2634</v>
      </c>
      <c r="C2005" t="s">
        <v>2637</v>
      </c>
      <c r="F2005">
        <v>333921</v>
      </c>
    </row>
    <row r="2006" spans="1:6" x14ac:dyDescent="0.3">
      <c r="A2006">
        <v>2002</v>
      </c>
      <c r="B2006" s="30" t="s">
        <v>2634</v>
      </c>
      <c r="C2006" t="s">
        <v>2638</v>
      </c>
      <c r="E2006" t="s">
        <v>10279</v>
      </c>
      <c r="F2006">
        <v>333921</v>
      </c>
    </row>
    <row r="2007" spans="1:6" x14ac:dyDescent="0.3">
      <c r="A2007">
        <v>2003</v>
      </c>
      <c r="B2007" s="30" t="s">
        <v>2639</v>
      </c>
      <c r="C2007" t="s">
        <v>2640</v>
      </c>
      <c r="E2007" t="s">
        <v>10279</v>
      </c>
    </row>
    <row r="2008" spans="1:6" x14ac:dyDescent="0.3">
      <c r="A2008">
        <v>2004</v>
      </c>
      <c r="B2008" s="30" t="s">
        <v>2641</v>
      </c>
      <c r="C2008" t="s">
        <v>2642</v>
      </c>
      <c r="D2008" t="s">
        <v>10253</v>
      </c>
      <c r="E2008" t="s">
        <v>10280</v>
      </c>
      <c r="F2008">
        <v>332321</v>
      </c>
    </row>
    <row r="2009" spans="1:6" x14ac:dyDescent="0.3">
      <c r="A2009">
        <v>2005</v>
      </c>
      <c r="B2009" s="30" t="s">
        <v>2643</v>
      </c>
      <c r="C2009" t="s">
        <v>2644</v>
      </c>
      <c r="D2009" t="s">
        <v>10253</v>
      </c>
      <c r="E2009" t="s">
        <v>10280</v>
      </c>
      <c r="F2009">
        <v>333415</v>
      </c>
    </row>
    <row r="2010" spans="1:6" x14ac:dyDescent="0.3">
      <c r="A2010">
        <v>2006</v>
      </c>
      <c r="B2010" s="30" t="s">
        <v>2645</v>
      </c>
      <c r="C2010" t="s">
        <v>2646</v>
      </c>
      <c r="D2010" t="s">
        <v>10253</v>
      </c>
      <c r="E2010" t="s">
        <v>10280</v>
      </c>
      <c r="F2010">
        <v>339950</v>
      </c>
    </row>
    <row r="2011" spans="1:6" x14ac:dyDescent="0.3">
      <c r="A2011">
        <v>2007</v>
      </c>
      <c r="B2011" s="30" t="s">
        <v>2645</v>
      </c>
      <c r="C2011" t="s">
        <v>2647</v>
      </c>
      <c r="D2011" t="s">
        <v>10253</v>
      </c>
      <c r="E2011" t="s">
        <v>10280</v>
      </c>
      <c r="F2011">
        <v>339950</v>
      </c>
    </row>
    <row r="2012" spans="1:6" x14ac:dyDescent="0.3">
      <c r="A2012">
        <v>2008</v>
      </c>
      <c r="B2012" s="30" t="s">
        <v>2645</v>
      </c>
      <c r="C2012" t="s">
        <v>2648</v>
      </c>
      <c r="D2012" t="s">
        <v>10253</v>
      </c>
      <c r="E2012" t="s">
        <v>10280</v>
      </c>
      <c r="F2012">
        <v>339950</v>
      </c>
    </row>
    <row r="2013" spans="1:6" x14ac:dyDescent="0.3">
      <c r="A2013">
        <v>2009</v>
      </c>
      <c r="B2013" s="30" t="s">
        <v>2645</v>
      </c>
      <c r="C2013" t="s">
        <v>2649</v>
      </c>
      <c r="D2013" t="s">
        <v>10253</v>
      </c>
      <c r="E2013" t="s">
        <v>10280</v>
      </c>
      <c r="F2013">
        <v>339950</v>
      </c>
    </row>
    <row r="2014" spans="1:6" x14ac:dyDescent="0.3">
      <c r="A2014">
        <v>2010</v>
      </c>
      <c r="B2014" s="30" t="s">
        <v>2645</v>
      </c>
      <c r="C2014" t="s">
        <v>2650</v>
      </c>
      <c r="D2014" t="s">
        <v>10253</v>
      </c>
      <c r="F2014">
        <v>339950</v>
      </c>
    </row>
    <row r="2015" spans="1:6" x14ac:dyDescent="0.3">
      <c r="A2015">
        <v>2011</v>
      </c>
      <c r="B2015" s="30" t="s">
        <v>2645</v>
      </c>
      <c r="C2015" t="s">
        <v>2651</v>
      </c>
      <c r="D2015" t="s">
        <v>10253</v>
      </c>
      <c r="E2015" t="s">
        <v>10280</v>
      </c>
      <c r="F2015">
        <v>339950</v>
      </c>
    </row>
    <row r="2016" spans="1:6" x14ac:dyDescent="0.3">
      <c r="A2016">
        <v>2012</v>
      </c>
      <c r="B2016" s="30" t="s">
        <v>2645</v>
      </c>
      <c r="C2016" t="s">
        <v>2652</v>
      </c>
      <c r="D2016" t="s">
        <v>10253</v>
      </c>
      <c r="E2016" t="s">
        <v>10280</v>
      </c>
      <c r="F2016">
        <v>339950</v>
      </c>
    </row>
    <row r="2017" spans="1:6" x14ac:dyDescent="0.3">
      <c r="A2017">
        <v>2013</v>
      </c>
      <c r="B2017" s="30" t="s">
        <v>2645</v>
      </c>
      <c r="C2017" t="s">
        <v>2653</v>
      </c>
      <c r="D2017" t="s">
        <v>10253</v>
      </c>
      <c r="E2017" t="s">
        <v>10280</v>
      </c>
      <c r="F2017">
        <v>339950</v>
      </c>
    </row>
    <row r="2018" spans="1:6" x14ac:dyDescent="0.3">
      <c r="A2018">
        <v>2014</v>
      </c>
      <c r="B2018" s="30" t="s">
        <v>2645</v>
      </c>
      <c r="C2018" t="s">
        <v>2654</v>
      </c>
      <c r="D2018" t="s">
        <v>10253</v>
      </c>
      <c r="E2018" t="s">
        <v>10280</v>
      </c>
      <c r="F2018">
        <v>339950</v>
      </c>
    </row>
    <row r="2019" spans="1:6" x14ac:dyDescent="0.3">
      <c r="A2019">
        <v>2015</v>
      </c>
      <c r="B2019" s="30" t="s">
        <v>2645</v>
      </c>
      <c r="C2019" t="s">
        <v>2655</v>
      </c>
      <c r="D2019" t="s">
        <v>10253</v>
      </c>
      <c r="E2019" t="s">
        <v>10280</v>
      </c>
      <c r="F2019">
        <v>339950</v>
      </c>
    </row>
    <row r="2020" spans="1:6" x14ac:dyDescent="0.3">
      <c r="A2020">
        <v>2016</v>
      </c>
      <c r="B2020" s="30" t="s">
        <v>2645</v>
      </c>
      <c r="C2020" t="s">
        <v>2656</v>
      </c>
      <c r="D2020" t="s">
        <v>10253</v>
      </c>
      <c r="E2020" t="s">
        <v>10280</v>
      </c>
      <c r="F2020">
        <v>339950</v>
      </c>
    </row>
    <row r="2021" spans="1:6" x14ac:dyDescent="0.3">
      <c r="A2021">
        <v>2017</v>
      </c>
      <c r="B2021" s="30" t="s">
        <v>2645</v>
      </c>
      <c r="C2021" t="s">
        <v>2657</v>
      </c>
      <c r="D2021" t="s">
        <v>10253</v>
      </c>
      <c r="E2021" t="s">
        <v>10280</v>
      </c>
      <c r="F2021">
        <v>339950</v>
      </c>
    </row>
    <row r="2022" spans="1:6" x14ac:dyDescent="0.3">
      <c r="A2022">
        <v>2018</v>
      </c>
      <c r="B2022" s="30" t="s">
        <v>2658</v>
      </c>
      <c r="C2022" t="s">
        <v>2539</v>
      </c>
      <c r="D2022" t="s">
        <v>10253</v>
      </c>
      <c r="F2022">
        <v>332215</v>
      </c>
    </row>
    <row r="2023" spans="1:6" x14ac:dyDescent="0.3">
      <c r="A2023">
        <v>2019</v>
      </c>
      <c r="B2023" s="30" t="s">
        <v>2658</v>
      </c>
      <c r="C2023" t="s">
        <v>2659</v>
      </c>
      <c r="D2023" t="s">
        <v>10253</v>
      </c>
      <c r="F2023">
        <v>332215</v>
      </c>
    </row>
    <row r="2024" spans="1:6" x14ac:dyDescent="0.3">
      <c r="A2024">
        <v>2020</v>
      </c>
      <c r="B2024" s="30" t="s">
        <v>2658</v>
      </c>
      <c r="C2024" t="s">
        <v>2660</v>
      </c>
      <c r="D2024" t="s">
        <v>10253</v>
      </c>
      <c r="F2024">
        <v>332114</v>
      </c>
    </row>
    <row r="2025" spans="1:6" x14ac:dyDescent="0.3">
      <c r="A2025">
        <v>2021</v>
      </c>
      <c r="B2025" s="30" t="s">
        <v>2658</v>
      </c>
      <c r="C2025" t="s">
        <v>2661</v>
      </c>
      <c r="D2025" t="s">
        <v>10253</v>
      </c>
      <c r="F2025">
        <v>332321</v>
      </c>
    </row>
    <row r="2026" spans="1:6" x14ac:dyDescent="0.3">
      <c r="A2026">
        <v>2022</v>
      </c>
      <c r="B2026" s="30" t="s">
        <v>2658</v>
      </c>
      <c r="C2026" t="s">
        <v>2662</v>
      </c>
      <c r="D2026" t="s">
        <v>10253</v>
      </c>
      <c r="F2026">
        <v>332322</v>
      </c>
    </row>
    <row r="2027" spans="1:6" x14ac:dyDescent="0.3">
      <c r="A2027">
        <v>2023</v>
      </c>
      <c r="B2027" s="30" t="s">
        <v>2658</v>
      </c>
      <c r="C2027" t="s">
        <v>2663</v>
      </c>
      <c r="D2027" t="s">
        <v>10253</v>
      </c>
      <c r="F2027">
        <v>332322</v>
      </c>
    </row>
    <row r="2028" spans="1:6" x14ac:dyDescent="0.3">
      <c r="A2028">
        <v>2024</v>
      </c>
      <c r="B2028" s="30" t="s">
        <v>2658</v>
      </c>
      <c r="C2028" t="s">
        <v>2664</v>
      </c>
      <c r="D2028" t="s">
        <v>10253</v>
      </c>
      <c r="E2028" t="s">
        <v>10280</v>
      </c>
      <c r="F2028">
        <v>336413</v>
      </c>
    </row>
    <row r="2029" spans="1:6" x14ac:dyDescent="0.3">
      <c r="A2029">
        <v>2025</v>
      </c>
      <c r="B2029" s="30" t="s">
        <v>2658</v>
      </c>
      <c r="C2029" t="s">
        <v>2665</v>
      </c>
      <c r="D2029" t="s">
        <v>10253</v>
      </c>
      <c r="E2029" t="s">
        <v>10280</v>
      </c>
      <c r="F2029">
        <v>332322</v>
      </c>
    </row>
    <row r="2030" spans="1:6" x14ac:dyDescent="0.3">
      <c r="A2030">
        <v>2026</v>
      </c>
      <c r="B2030" s="30" t="s">
        <v>2658</v>
      </c>
      <c r="C2030" t="s">
        <v>2666</v>
      </c>
      <c r="D2030" t="s">
        <v>10253</v>
      </c>
      <c r="E2030" t="s">
        <v>10280</v>
      </c>
      <c r="F2030">
        <v>332321</v>
      </c>
    </row>
    <row r="2031" spans="1:6" x14ac:dyDescent="0.3">
      <c r="A2031">
        <v>2027</v>
      </c>
      <c r="B2031" s="30" t="s">
        <v>2658</v>
      </c>
      <c r="C2031" t="s">
        <v>2667</v>
      </c>
      <c r="D2031" t="s">
        <v>10253</v>
      </c>
      <c r="E2031" t="s">
        <v>10280</v>
      </c>
      <c r="F2031">
        <v>332322</v>
      </c>
    </row>
    <row r="2032" spans="1:6" x14ac:dyDescent="0.3">
      <c r="A2032">
        <v>2028</v>
      </c>
      <c r="B2032" s="30" t="s">
        <v>2658</v>
      </c>
      <c r="C2032" t="s">
        <v>2668</v>
      </c>
      <c r="D2032" t="s">
        <v>10253</v>
      </c>
      <c r="E2032" t="s">
        <v>10280</v>
      </c>
      <c r="F2032">
        <v>331318</v>
      </c>
    </row>
    <row r="2033" spans="1:6" x14ac:dyDescent="0.3">
      <c r="A2033">
        <v>2029</v>
      </c>
      <c r="B2033" s="30" t="s">
        <v>2658</v>
      </c>
      <c r="C2033" t="s">
        <v>2669</v>
      </c>
      <c r="D2033" t="s">
        <v>10253</v>
      </c>
      <c r="E2033" t="s">
        <v>10280</v>
      </c>
      <c r="F2033">
        <v>332439</v>
      </c>
    </row>
    <row r="2034" spans="1:6" x14ac:dyDescent="0.3">
      <c r="A2034">
        <v>2030</v>
      </c>
      <c r="B2034" s="30" t="s">
        <v>2658</v>
      </c>
      <c r="C2034" t="s">
        <v>2670</v>
      </c>
      <c r="D2034" t="s">
        <v>10253</v>
      </c>
      <c r="E2034" t="s">
        <v>10280</v>
      </c>
      <c r="F2034">
        <v>332321</v>
      </c>
    </row>
    <row r="2035" spans="1:6" x14ac:dyDescent="0.3">
      <c r="A2035">
        <v>2031</v>
      </c>
      <c r="B2035" s="30" t="s">
        <v>2658</v>
      </c>
      <c r="C2035" t="s">
        <v>2671</v>
      </c>
      <c r="D2035" t="s">
        <v>10253</v>
      </c>
      <c r="E2035" t="s">
        <v>10280</v>
      </c>
      <c r="F2035">
        <v>332114</v>
      </c>
    </row>
    <row r="2036" spans="1:6" x14ac:dyDescent="0.3">
      <c r="A2036">
        <v>2032</v>
      </c>
      <c r="B2036" s="30" t="s">
        <v>2658</v>
      </c>
      <c r="C2036" t="s">
        <v>2672</v>
      </c>
      <c r="D2036" t="s">
        <v>10253</v>
      </c>
      <c r="E2036" t="s">
        <v>10280</v>
      </c>
      <c r="F2036">
        <v>327910</v>
      </c>
    </row>
    <row r="2037" spans="1:6" x14ac:dyDescent="0.3">
      <c r="A2037">
        <v>2033</v>
      </c>
      <c r="B2037" s="30" t="s">
        <v>2658</v>
      </c>
      <c r="C2037" t="s">
        <v>2673</v>
      </c>
      <c r="D2037" t="s">
        <v>10253</v>
      </c>
      <c r="E2037" t="s">
        <v>10280</v>
      </c>
      <c r="F2037">
        <v>332323</v>
      </c>
    </row>
    <row r="2038" spans="1:6" x14ac:dyDescent="0.3">
      <c r="A2038">
        <v>2034</v>
      </c>
      <c r="B2038" s="30" t="s">
        <v>2658</v>
      </c>
      <c r="C2038" t="s">
        <v>2674</v>
      </c>
      <c r="D2038" t="s">
        <v>10253</v>
      </c>
      <c r="E2038" t="s">
        <v>10280</v>
      </c>
      <c r="F2038">
        <v>332322</v>
      </c>
    </row>
    <row r="2039" spans="1:6" x14ac:dyDescent="0.3">
      <c r="A2039">
        <v>2035</v>
      </c>
      <c r="B2039" s="30" t="s">
        <v>2658</v>
      </c>
      <c r="C2039" t="s">
        <v>2675</v>
      </c>
      <c r="D2039" t="s">
        <v>10253</v>
      </c>
      <c r="E2039" t="s">
        <v>10280</v>
      </c>
      <c r="F2039">
        <v>339995</v>
      </c>
    </row>
    <row r="2040" spans="1:6" x14ac:dyDescent="0.3">
      <c r="A2040">
        <v>2036</v>
      </c>
      <c r="B2040" s="30" t="s">
        <v>2658</v>
      </c>
      <c r="C2040" t="s">
        <v>2676</v>
      </c>
      <c r="D2040" t="s">
        <v>10253</v>
      </c>
      <c r="E2040" t="s">
        <v>10280</v>
      </c>
      <c r="F2040">
        <v>339995</v>
      </c>
    </row>
    <row r="2041" spans="1:6" x14ac:dyDescent="0.3">
      <c r="A2041">
        <v>2037</v>
      </c>
      <c r="B2041" s="30" t="s">
        <v>2658</v>
      </c>
      <c r="C2041" t="s">
        <v>2677</v>
      </c>
      <c r="D2041" t="s">
        <v>10253</v>
      </c>
      <c r="E2041" t="s">
        <v>10280</v>
      </c>
      <c r="F2041">
        <v>332323</v>
      </c>
    </row>
    <row r="2042" spans="1:6" x14ac:dyDescent="0.3">
      <c r="A2042">
        <v>2038</v>
      </c>
      <c r="B2042" s="30" t="s">
        <v>2658</v>
      </c>
      <c r="C2042" t="s">
        <v>2678</v>
      </c>
      <c r="D2042" t="s">
        <v>10253</v>
      </c>
      <c r="E2042" t="s">
        <v>10280</v>
      </c>
      <c r="F2042">
        <v>331318</v>
      </c>
    </row>
    <row r="2043" spans="1:6" x14ac:dyDescent="0.3">
      <c r="A2043">
        <v>2039</v>
      </c>
      <c r="B2043" s="30" t="s">
        <v>2658</v>
      </c>
      <c r="C2043" t="s">
        <v>2679</v>
      </c>
      <c r="D2043" t="s">
        <v>10253</v>
      </c>
      <c r="E2043" t="s">
        <v>10280</v>
      </c>
      <c r="F2043">
        <v>332114</v>
      </c>
    </row>
    <row r="2044" spans="1:6" x14ac:dyDescent="0.3">
      <c r="A2044">
        <v>2040</v>
      </c>
      <c r="B2044" s="30" t="s">
        <v>2658</v>
      </c>
      <c r="C2044" t="s">
        <v>2680</v>
      </c>
      <c r="D2044" t="s">
        <v>10253</v>
      </c>
      <c r="E2044" t="s">
        <v>10280</v>
      </c>
      <c r="F2044">
        <v>237310</v>
      </c>
    </row>
    <row r="2045" spans="1:6" x14ac:dyDescent="0.3">
      <c r="A2045">
        <v>2041</v>
      </c>
      <c r="B2045" s="30" t="s">
        <v>2658</v>
      </c>
      <c r="C2045" t="s">
        <v>2681</v>
      </c>
      <c r="D2045" t="s">
        <v>10253</v>
      </c>
      <c r="E2045" t="s">
        <v>10280</v>
      </c>
      <c r="F2045">
        <v>332321</v>
      </c>
    </row>
    <row r="2046" spans="1:6" x14ac:dyDescent="0.3">
      <c r="A2046">
        <v>2042</v>
      </c>
      <c r="B2046" s="30" t="s">
        <v>2658</v>
      </c>
      <c r="C2046" t="s">
        <v>2682</v>
      </c>
      <c r="D2046" t="s">
        <v>10253</v>
      </c>
      <c r="E2046" t="s">
        <v>10280</v>
      </c>
      <c r="F2046">
        <v>332321</v>
      </c>
    </row>
    <row r="2047" spans="1:6" x14ac:dyDescent="0.3">
      <c r="A2047">
        <v>2043</v>
      </c>
      <c r="B2047" s="30" t="s">
        <v>2658</v>
      </c>
      <c r="C2047" t="s">
        <v>2683</v>
      </c>
      <c r="D2047" t="s">
        <v>10253</v>
      </c>
      <c r="E2047" t="s">
        <v>10280</v>
      </c>
      <c r="F2047">
        <v>332321</v>
      </c>
    </row>
    <row r="2048" spans="1:6" x14ac:dyDescent="0.3">
      <c r="A2048">
        <v>2044</v>
      </c>
      <c r="B2048" s="30" t="s">
        <v>2658</v>
      </c>
      <c r="C2048" t="s">
        <v>2684</v>
      </c>
      <c r="D2048" t="s">
        <v>10253</v>
      </c>
      <c r="E2048" t="s">
        <v>10280</v>
      </c>
      <c r="F2048">
        <v>332439</v>
      </c>
    </row>
    <row r="2049" spans="1:6" x14ac:dyDescent="0.3">
      <c r="A2049">
        <v>2045</v>
      </c>
      <c r="B2049" s="30" t="s">
        <v>2658</v>
      </c>
      <c r="C2049" t="s">
        <v>2685</v>
      </c>
      <c r="D2049" t="s">
        <v>10253</v>
      </c>
      <c r="E2049" t="s">
        <v>10280</v>
      </c>
      <c r="F2049">
        <v>332439</v>
      </c>
    </row>
    <row r="2050" spans="1:6" x14ac:dyDescent="0.3">
      <c r="A2050">
        <v>2046</v>
      </c>
      <c r="B2050" s="30" t="s">
        <v>2658</v>
      </c>
      <c r="C2050" t="s">
        <v>2686</v>
      </c>
      <c r="D2050" t="s">
        <v>10253</v>
      </c>
      <c r="E2050" t="s">
        <v>10280</v>
      </c>
      <c r="F2050">
        <v>334290</v>
      </c>
    </row>
    <row r="2051" spans="1:6" x14ac:dyDescent="0.3">
      <c r="A2051">
        <v>2047</v>
      </c>
      <c r="B2051" s="30" t="s">
        <v>2658</v>
      </c>
      <c r="C2051" t="s">
        <v>2687</v>
      </c>
      <c r="D2051" t="s">
        <v>10253</v>
      </c>
      <c r="E2051" t="s">
        <v>10280</v>
      </c>
      <c r="F2051">
        <v>333413</v>
      </c>
    </row>
    <row r="2052" spans="1:6" x14ac:dyDescent="0.3">
      <c r="A2052">
        <v>2048</v>
      </c>
      <c r="B2052" s="30" t="s">
        <v>2658</v>
      </c>
      <c r="C2052" t="s">
        <v>2688</v>
      </c>
      <c r="D2052" t="s">
        <v>10253</v>
      </c>
      <c r="E2052" t="s">
        <v>10280</v>
      </c>
      <c r="F2052">
        <v>332322</v>
      </c>
    </row>
    <row r="2053" spans="1:6" x14ac:dyDescent="0.3">
      <c r="A2053">
        <v>2049</v>
      </c>
      <c r="B2053" s="30" t="s">
        <v>2658</v>
      </c>
      <c r="C2053" t="s">
        <v>2689</v>
      </c>
      <c r="D2053" t="s">
        <v>10253</v>
      </c>
      <c r="E2053" t="s">
        <v>10280</v>
      </c>
      <c r="F2053">
        <v>332322</v>
      </c>
    </row>
    <row r="2054" spans="1:6" x14ac:dyDescent="0.3">
      <c r="A2054">
        <v>2050</v>
      </c>
      <c r="B2054" s="30" t="s">
        <v>2658</v>
      </c>
      <c r="C2054" t="s">
        <v>2690</v>
      </c>
      <c r="D2054" t="s">
        <v>10253</v>
      </c>
      <c r="E2054" t="s">
        <v>10280</v>
      </c>
      <c r="F2054">
        <v>238390</v>
      </c>
    </row>
    <row r="2055" spans="1:6" x14ac:dyDescent="0.3">
      <c r="A2055">
        <v>2051</v>
      </c>
      <c r="B2055" s="30" t="s">
        <v>2658</v>
      </c>
      <c r="C2055" t="s">
        <v>2691</v>
      </c>
      <c r="D2055" t="s">
        <v>10253</v>
      </c>
      <c r="E2055" t="s">
        <v>10280</v>
      </c>
      <c r="F2055">
        <v>337124</v>
      </c>
    </row>
    <row r="2056" spans="1:6" x14ac:dyDescent="0.3">
      <c r="A2056">
        <v>2052</v>
      </c>
      <c r="B2056" s="30" t="s">
        <v>2658</v>
      </c>
      <c r="C2056" t="s">
        <v>2692</v>
      </c>
      <c r="D2056" t="s">
        <v>10253</v>
      </c>
      <c r="E2056" t="s">
        <v>10280</v>
      </c>
      <c r="F2056">
        <v>423390</v>
      </c>
    </row>
    <row r="2057" spans="1:6" x14ac:dyDescent="0.3">
      <c r="A2057">
        <v>2053</v>
      </c>
      <c r="B2057" s="30" t="s">
        <v>2658</v>
      </c>
      <c r="C2057" t="s">
        <v>2693</v>
      </c>
      <c r="D2057" t="s">
        <v>10253</v>
      </c>
      <c r="E2057" t="s">
        <v>10280</v>
      </c>
      <c r="F2057">
        <v>332321</v>
      </c>
    </row>
    <row r="2058" spans="1:6" x14ac:dyDescent="0.3">
      <c r="A2058">
        <v>2054</v>
      </c>
      <c r="B2058" s="30" t="s">
        <v>2658</v>
      </c>
      <c r="C2058" t="s">
        <v>2694</v>
      </c>
      <c r="D2058" t="s">
        <v>10253</v>
      </c>
      <c r="E2058" t="s">
        <v>10280</v>
      </c>
      <c r="F2058">
        <v>333415</v>
      </c>
    </row>
    <row r="2059" spans="1:6" x14ac:dyDescent="0.3">
      <c r="A2059">
        <v>2055</v>
      </c>
      <c r="B2059" s="30" t="s">
        <v>2658</v>
      </c>
      <c r="C2059" t="s">
        <v>2695</v>
      </c>
      <c r="D2059" t="s">
        <v>10253</v>
      </c>
      <c r="E2059" t="s">
        <v>10280</v>
      </c>
      <c r="F2059">
        <v>332999</v>
      </c>
    </row>
    <row r="2060" spans="1:6" x14ac:dyDescent="0.3">
      <c r="A2060">
        <v>2056</v>
      </c>
      <c r="B2060" s="30" t="s">
        <v>2658</v>
      </c>
      <c r="C2060" t="s">
        <v>2696</v>
      </c>
      <c r="D2060" t="s">
        <v>10253</v>
      </c>
      <c r="E2060" t="s">
        <v>10280</v>
      </c>
      <c r="F2060">
        <v>332119</v>
      </c>
    </row>
    <row r="2061" spans="1:6" x14ac:dyDescent="0.3">
      <c r="A2061">
        <v>2057</v>
      </c>
      <c r="B2061" s="30" t="s">
        <v>2658</v>
      </c>
      <c r="C2061" t="s">
        <v>2697</v>
      </c>
      <c r="D2061" t="s">
        <v>10253</v>
      </c>
      <c r="E2061" t="s">
        <v>10280</v>
      </c>
      <c r="F2061">
        <v>335220</v>
      </c>
    </row>
    <row r="2062" spans="1:6" x14ac:dyDescent="0.3">
      <c r="A2062">
        <v>2058</v>
      </c>
      <c r="B2062" s="30" t="s">
        <v>2658</v>
      </c>
      <c r="C2062" t="s">
        <v>2698</v>
      </c>
      <c r="D2062" t="s">
        <v>10253</v>
      </c>
      <c r="E2062" t="s">
        <v>10280</v>
      </c>
      <c r="F2062">
        <v>332322</v>
      </c>
    </row>
    <row r="2063" spans="1:6" x14ac:dyDescent="0.3">
      <c r="A2063">
        <v>2059</v>
      </c>
      <c r="B2063" s="30" t="s">
        <v>2658</v>
      </c>
      <c r="C2063" t="s">
        <v>2699</v>
      </c>
      <c r="D2063" t="s">
        <v>10253</v>
      </c>
      <c r="E2063" t="s">
        <v>10280</v>
      </c>
      <c r="F2063">
        <v>332322</v>
      </c>
    </row>
    <row r="2064" spans="1:6" x14ac:dyDescent="0.3">
      <c r="A2064">
        <v>2060</v>
      </c>
      <c r="B2064" s="30" t="s">
        <v>2658</v>
      </c>
      <c r="C2064" t="s">
        <v>2700</v>
      </c>
      <c r="D2064" t="s">
        <v>10253</v>
      </c>
      <c r="E2064" t="s">
        <v>10280</v>
      </c>
      <c r="F2064">
        <v>332321</v>
      </c>
    </row>
    <row r="2065" spans="1:6" x14ac:dyDescent="0.3">
      <c r="A2065">
        <v>2061</v>
      </c>
      <c r="B2065" s="30" t="s">
        <v>2658</v>
      </c>
      <c r="C2065" t="s">
        <v>2701</v>
      </c>
      <c r="D2065" t="s">
        <v>10253</v>
      </c>
      <c r="E2065" t="s">
        <v>10280</v>
      </c>
      <c r="F2065">
        <v>332321</v>
      </c>
    </row>
    <row r="2066" spans="1:6" x14ac:dyDescent="0.3">
      <c r="A2066">
        <v>2062</v>
      </c>
      <c r="B2066" s="30" t="s">
        <v>2658</v>
      </c>
      <c r="C2066" t="s">
        <v>2702</v>
      </c>
      <c r="D2066" t="s">
        <v>10253</v>
      </c>
      <c r="E2066" t="s">
        <v>10280</v>
      </c>
      <c r="F2066">
        <v>335999</v>
      </c>
    </row>
    <row r="2067" spans="1:6" x14ac:dyDescent="0.3">
      <c r="A2067">
        <v>2063</v>
      </c>
      <c r="B2067" s="30" t="s">
        <v>2658</v>
      </c>
      <c r="C2067" t="s">
        <v>2703</v>
      </c>
      <c r="D2067" t="s">
        <v>10253</v>
      </c>
      <c r="E2067" t="s">
        <v>10280</v>
      </c>
      <c r="F2067">
        <v>337127</v>
      </c>
    </row>
    <row r="2068" spans="1:6" x14ac:dyDescent="0.3">
      <c r="A2068">
        <v>2064</v>
      </c>
      <c r="B2068" s="30" t="s">
        <v>2658</v>
      </c>
      <c r="C2068" t="s">
        <v>2704</v>
      </c>
      <c r="D2068" t="s">
        <v>10253</v>
      </c>
      <c r="E2068" t="s">
        <v>10278</v>
      </c>
      <c r="F2068">
        <v>332613</v>
      </c>
    </row>
    <row r="2069" spans="1:6" x14ac:dyDescent="0.3">
      <c r="A2069">
        <v>2065</v>
      </c>
      <c r="B2069" s="30" t="s">
        <v>2658</v>
      </c>
      <c r="C2069" t="s">
        <v>2705</v>
      </c>
      <c r="D2069" t="s">
        <v>10253</v>
      </c>
      <c r="E2069" t="s">
        <v>10280</v>
      </c>
      <c r="F2069">
        <v>333415</v>
      </c>
    </row>
    <row r="2070" spans="1:6" x14ac:dyDescent="0.3">
      <c r="A2070">
        <v>2066</v>
      </c>
      <c r="B2070" s="30" t="s">
        <v>2658</v>
      </c>
      <c r="C2070" t="s">
        <v>2473</v>
      </c>
      <c r="D2070" t="s">
        <v>10253</v>
      </c>
      <c r="E2070" t="s">
        <v>10280</v>
      </c>
      <c r="F2070">
        <v>333414</v>
      </c>
    </row>
    <row r="2071" spans="1:6" x14ac:dyDescent="0.3">
      <c r="A2071">
        <v>2067</v>
      </c>
      <c r="B2071" s="30" t="s">
        <v>2658</v>
      </c>
      <c r="C2071" t="s">
        <v>2706</v>
      </c>
      <c r="D2071" t="s">
        <v>10253</v>
      </c>
      <c r="E2071" t="s">
        <v>10280</v>
      </c>
      <c r="F2071">
        <v>332321</v>
      </c>
    </row>
    <row r="2072" spans="1:6" x14ac:dyDescent="0.3">
      <c r="A2072">
        <v>2068</v>
      </c>
      <c r="B2072" s="30" t="s">
        <v>2658</v>
      </c>
      <c r="C2072" t="s">
        <v>2707</v>
      </c>
      <c r="D2072" t="s">
        <v>10253</v>
      </c>
      <c r="E2072" t="s">
        <v>10280</v>
      </c>
      <c r="F2072">
        <v>337920</v>
      </c>
    </row>
    <row r="2073" spans="1:6" x14ac:dyDescent="0.3">
      <c r="A2073">
        <v>2069</v>
      </c>
      <c r="B2073" s="30" t="s">
        <v>2658</v>
      </c>
      <c r="C2073" t="s">
        <v>2708</v>
      </c>
      <c r="D2073" t="s">
        <v>10253</v>
      </c>
      <c r="E2073" t="s">
        <v>10280</v>
      </c>
      <c r="F2073">
        <v>333318</v>
      </c>
    </row>
    <row r="2074" spans="1:6" x14ac:dyDescent="0.3">
      <c r="A2074">
        <v>2070</v>
      </c>
      <c r="B2074" s="30" t="s">
        <v>2658</v>
      </c>
      <c r="C2074" t="s">
        <v>2709</v>
      </c>
      <c r="D2074" t="s">
        <v>10253</v>
      </c>
      <c r="E2074" t="s">
        <v>10280</v>
      </c>
      <c r="F2074">
        <v>332322</v>
      </c>
    </row>
    <row r="2075" spans="1:6" x14ac:dyDescent="0.3">
      <c r="A2075">
        <v>2071</v>
      </c>
      <c r="B2075" s="30" t="s">
        <v>2658</v>
      </c>
      <c r="C2075" t="s">
        <v>2710</v>
      </c>
      <c r="D2075" t="s">
        <v>10253</v>
      </c>
      <c r="E2075" t="s">
        <v>10280</v>
      </c>
      <c r="F2075">
        <v>332322</v>
      </c>
    </row>
    <row r="2076" spans="1:6" x14ac:dyDescent="0.3">
      <c r="A2076">
        <v>2072</v>
      </c>
      <c r="B2076" s="30" t="s">
        <v>2711</v>
      </c>
      <c r="C2076" t="s">
        <v>2712</v>
      </c>
      <c r="D2076" t="s">
        <v>10253</v>
      </c>
      <c r="E2076" t="s">
        <v>10280</v>
      </c>
      <c r="F2076">
        <v>332114</v>
      </c>
    </row>
    <row r="2077" spans="1:6" x14ac:dyDescent="0.3">
      <c r="A2077">
        <v>2073</v>
      </c>
      <c r="B2077" s="30" t="s">
        <v>2713</v>
      </c>
      <c r="C2077" t="s">
        <v>2714</v>
      </c>
      <c r="D2077" t="s">
        <v>10253</v>
      </c>
      <c r="E2077" t="s">
        <v>10280</v>
      </c>
      <c r="F2077">
        <v>336413</v>
      </c>
    </row>
    <row r="2078" spans="1:6" x14ac:dyDescent="0.3">
      <c r="A2078">
        <v>2074</v>
      </c>
      <c r="B2078" s="30" t="s">
        <v>2713</v>
      </c>
      <c r="C2078" t="s">
        <v>2667</v>
      </c>
      <c r="D2078" t="s">
        <v>10253</v>
      </c>
      <c r="E2078" t="s">
        <v>10280</v>
      </c>
      <c r="F2078">
        <v>332322</v>
      </c>
    </row>
    <row r="2079" spans="1:6" x14ac:dyDescent="0.3">
      <c r="A2079">
        <v>2075</v>
      </c>
      <c r="B2079" s="30" t="s">
        <v>2713</v>
      </c>
      <c r="C2079" t="s">
        <v>2715</v>
      </c>
      <c r="D2079" t="s">
        <v>10253</v>
      </c>
      <c r="E2079" t="s">
        <v>10280</v>
      </c>
      <c r="F2079">
        <v>332999</v>
      </c>
    </row>
    <row r="2080" spans="1:6" x14ac:dyDescent="0.3">
      <c r="A2080">
        <v>2076</v>
      </c>
      <c r="B2080" s="30" t="s">
        <v>2713</v>
      </c>
      <c r="C2080" t="s">
        <v>2679</v>
      </c>
      <c r="D2080" t="s">
        <v>10253</v>
      </c>
      <c r="E2080" t="s">
        <v>10280</v>
      </c>
      <c r="F2080">
        <v>332114</v>
      </c>
    </row>
    <row r="2081" spans="1:6" x14ac:dyDescent="0.3">
      <c r="A2081">
        <v>2077</v>
      </c>
      <c r="B2081" s="30" t="s">
        <v>2713</v>
      </c>
      <c r="C2081" t="s">
        <v>2716</v>
      </c>
      <c r="D2081" t="s">
        <v>10253</v>
      </c>
      <c r="E2081" t="s">
        <v>10280</v>
      </c>
      <c r="F2081">
        <v>332321</v>
      </c>
    </row>
    <row r="2082" spans="1:6" x14ac:dyDescent="0.3">
      <c r="A2082">
        <v>2078</v>
      </c>
      <c r="B2082" s="30" t="s">
        <v>2713</v>
      </c>
      <c r="C2082" t="s">
        <v>2717</v>
      </c>
      <c r="D2082" t="s">
        <v>10253</v>
      </c>
      <c r="E2082" t="s">
        <v>10280</v>
      </c>
      <c r="F2082">
        <v>332322</v>
      </c>
    </row>
    <row r="2083" spans="1:6" x14ac:dyDescent="0.3">
      <c r="A2083">
        <v>2079</v>
      </c>
      <c r="B2083" s="30" t="s">
        <v>2713</v>
      </c>
      <c r="C2083" t="s">
        <v>2718</v>
      </c>
      <c r="D2083" t="s">
        <v>10253</v>
      </c>
      <c r="E2083" t="s">
        <v>10280</v>
      </c>
      <c r="F2083">
        <v>326191</v>
      </c>
    </row>
    <row r="2084" spans="1:6" x14ac:dyDescent="0.3">
      <c r="A2084">
        <v>2080</v>
      </c>
      <c r="B2084" s="30" t="s">
        <v>2713</v>
      </c>
      <c r="C2084" t="s">
        <v>2719</v>
      </c>
      <c r="D2084" t="s">
        <v>10253</v>
      </c>
      <c r="F2084">
        <v>336413</v>
      </c>
    </row>
    <row r="2085" spans="1:6" x14ac:dyDescent="0.3">
      <c r="A2085">
        <v>2081</v>
      </c>
      <c r="B2085" s="30" t="s">
        <v>2713</v>
      </c>
      <c r="C2085" t="s">
        <v>2720</v>
      </c>
      <c r="D2085" t="s">
        <v>10253</v>
      </c>
      <c r="F2085">
        <v>332322</v>
      </c>
    </row>
    <row r="2086" spans="1:6" x14ac:dyDescent="0.3">
      <c r="A2086">
        <v>2082</v>
      </c>
      <c r="B2086" s="30" t="s">
        <v>2713</v>
      </c>
      <c r="C2086" t="s">
        <v>2721</v>
      </c>
      <c r="D2086" t="s">
        <v>10253</v>
      </c>
      <c r="F2086">
        <v>336991</v>
      </c>
    </row>
    <row r="2087" spans="1:6" x14ac:dyDescent="0.3">
      <c r="A2087">
        <v>2083</v>
      </c>
      <c r="B2087" s="30" t="s">
        <v>2713</v>
      </c>
      <c r="C2087" t="s">
        <v>2722</v>
      </c>
      <c r="D2087" t="s">
        <v>10253</v>
      </c>
      <c r="F2087">
        <v>332114</v>
      </c>
    </row>
    <row r="2088" spans="1:6" x14ac:dyDescent="0.3">
      <c r="A2088">
        <v>2084</v>
      </c>
      <c r="B2088" s="30" t="s">
        <v>2713</v>
      </c>
      <c r="C2088" t="s">
        <v>2723</v>
      </c>
      <c r="D2088" t="s">
        <v>10253</v>
      </c>
      <c r="F2088">
        <v>336991</v>
      </c>
    </row>
    <row r="2089" spans="1:6" x14ac:dyDescent="0.3">
      <c r="A2089">
        <v>2085</v>
      </c>
      <c r="B2089" s="30" t="s">
        <v>2713</v>
      </c>
      <c r="C2089" t="s">
        <v>2724</v>
      </c>
      <c r="D2089" t="s">
        <v>10253</v>
      </c>
      <c r="F2089">
        <v>339995</v>
      </c>
    </row>
    <row r="2090" spans="1:6" x14ac:dyDescent="0.3">
      <c r="A2090">
        <v>2086</v>
      </c>
      <c r="B2090" s="30" t="s">
        <v>2713</v>
      </c>
      <c r="C2090" t="s">
        <v>2725</v>
      </c>
      <c r="D2090" t="s">
        <v>10253</v>
      </c>
      <c r="F2090">
        <v>332321</v>
      </c>
    </row>
    <row r="2091" spans="1:6" x14ac:dyDescent="0.3">
      <c r="A2091">
        <v>2087</v>
      </c>
      <c r="B2091" s="30" t="s">
        <v>2713</v>
      </c>
      <c r="C2091" t="s">
        <v>2726</v>
      </c>
      <c r="D2091" t="s">
        <v>10253</v>
      </c>
      <c r="F2091">
        <v>238390</v>
      </c>
    </row>
    <row r="2092" spans="1:6" x14ac:dyDescent="0.3">
      <c r="A2092">
        <v>2088</v>
      </c>
      <c r="B2092" s="30" t="s">
        <v>2713</v>
      </c>
      <c r="C2092" t="s">
        <v>2727</v>
      </c>
      <c r="D2092" t="s">
        <v>10253</v>
      </c>
      <c r="F2092">
        <v>337124</v>
      </c>
    </row>
    <row r="2093" spans="1:6" x14ac:dyDescent="0.3">
      <c r="A2093">
        <v>2089</v>
      </c>
      <c r="B2093" s="30" t="s">
        <v>2713</v>
      </c>
      <c r="C2093" t="s">
        <v>2728</v>
      </c>
      <c r="D2093" t="s">
        <v>10253</v>
      </c>
      <c r="F2093">
        <v>333415</v>
      </c>
    </row>
    <row r="2094" spans="1:6" x14ac:dyDescent="0.3">
      <c r="A2094">
        <v>2090</v>
      </c>
      <c r="B2094" s="30" t="s">
        <v>2713</v>
      </c>
      <c r="C2094" t="s">
        <v>2729</v>
      </c>
      <c r="D2094" t="s">
        <v>10253</v>
      </c>
      <c r="F2094">
        <v>333415</v>
      </c>
    </row>
    <row r="2095" spans="1:6" x14ac:dyDescent="0.3">
      <c r="A2095">
        <v>2091</v>
      </c>
      <c r="B2095" s="30" t="s">
        <v>2713</v>
      </c>
      <c r="C2095" t="s">
        <v>2730</v>
      </c>
      <c r="D2095" t="s">
        <v>10253</v>
      </c>
      <c r="F2095">
        <v>333111</v>
      </c>
    </row>
    <row r="2096" spans="1:6" x14ac:dyDescent="0.3">
      <c r="A2096">
        <v>2092</v>
      </c>
      <c r="B2096" s="30" t="s">
        <v>2713</v>
      </c>
      <c r="C2096" t="s">
        <v>2731</v>
      </c>
      <c r="D2096" t="s">
        <v>10253</v>
      </c>
      <c r="F2096">
        <v>332321</v>
      </c>
    </row>
    <row r="2097" spans="1:6" x14ac:dyDescent="0.3">
      <c r="A2097">
        <v>2093</v>
      </c>
      <c r="B2097" s="30" t="s">
        <v>2713</v>
      </c>
      <c r="C2097" t="s">
        <v>2732</v>
      </c>
      <c r="D2097" t="s">
        <v>10253</v>
      </c>
      <c r="F2097">
        <v>336991</v>
      </c>
    </row>
    <row r="2098" spans="1:6" x14ac:dyDescent="0.3">
      <c r="A2098">
        <v>2094</v>
      </c>
      <c r="B2098" s="30" t="s">
        <v>2713</v>
      </c>
      <c r="C2098" t="s">
        <v>2490</v>
      </c>
      <c r="D2098" t="s">
        <v>10253</v>
      </c>
      <c r="F2098">
        <v>335220</v>
      </c>
    </row>
    <row r="2099" spans="1:6" x14ac:dyDescent="0.3">
      <c r="A2099">
        <v>2095</v>
      </c>
      <c r="B2099" s="30" t="s">
        <v>2713</v>
      </c>
      <c r="C2099" t="s">
        <v>2733</v>
      </c>
      <c r="D2099" t="s">
        <v>10253</v>
      </c>
      <c r="F2099">
        <v>326191</v>
      </c>
    </row>
    <row r="2100" spans="1:6" x14ac:dyDescent="0.3">
      <c r="A2100">
        <v>2096</v>
      </c>
      <c r="B2100" s="30" t="s">
        <v>2713</v>
      </c>
      <c r="C2100" t="s">
        <v>2734</v>
      </c>
    </row>
    <row r="2101" spans="1:6" x14ac:dyDescent="0.3">
      <c r="A2101">
        <v>2097</v>
      </c>
      <c r="B2101" s="30" t="s">
        <v>2713</v>
      </c>
      <c r="C2101" t="s">
        <v>2735</v>
      </c>
      <c r="D2101" t="s">
        <v>10253</v>
      </c>
      <c r="E2101" t="s">
        <v>10280</v>
      </c>
      <c r="F2101">
        <v>332114</v>
      </c>
    </row>
    <row r="2102" spans="1:6" x14ac:dyDescent="0.3">
      <c r="A2102">
        <v>2098</v>
      </c>
      <c r="B2102" s="30" t="s">
        <v>2713</v>
      </c>
      <c r="C2102" t="s">
        <v>2736</v>
      </c>
      <c r="D2102" t="s">
        <v>10253</v>
      </c>
      <c r="E2102" t="s">
        <v>10280</v>
      </c>
      <c r="F2102">
        <v>332321</v>
      </c>
    </row>
    <row r="2103" spans="1:6" x14ac:dyDescent="0.3">
      <c r="A2103">
        <v>2099</v>
      </c>
      <c r="B2103" s="30" t="s">
        <v>2713</v>
      </c>
      <c r="C2103" t="s">
        <v>2737</v>
      </c>
      <c r="D2103" t="s">
        <v>10253</v>
      </c>
      <c r="E2103" t="s">
        <v>10280</v>
      </c>
      <c r="F2103">
        <v>335220</v>
      </c>
    </row>
    <row r="2104" spans="1:6" x14ac:dyDescent="0.3">
      <c r="A2104">
        <v>2100</v>
      </c>
      <c r="B2104" s="30" t="s">
        <v>2713</v>
      </c>
      <c r="C2104" t="s">
        <v>2738</v>
      </c>
      <c r="D2104" t="s">
        <v>10253</v>
      </c>
      <c r="E2104" t="s">
        <v>10280</v>
      </c>
      <c r="F2104">
        <v>332322</v>
      </c>
    </row>
    <row r="2105" spans="1:6" x14ac:dyDescent="0.3">
      <c r="A2105">
        <v>2101</v>
      </c>
      <c r="B2105" s="30" t="s">
        <v>2713</v>
      </c>
      <c r="C2105" t="s">
        <v>2739</v>
      </c>
      <c r="D2105" t="s">
        <v>10253</v>
      </c>
      <c r="E2105" t="s">
        <v>10278</v>
      </c>
      <c r="F2105">
        <v>332999</v>
      </c>
    </row>
    <row r="2106" spans="1:6" x14ac:dyDescent="0.3">
      <c r="A2106">
        <v>2102</v>
      </c>
      <c r="B2106" s="30" t="s">
        <v>2713</v>
      </c>
      <c r="C2106" t="s">
        <v>2740</v>
      </c>
      <c r="D2106" t="s">
        <v>10253</v>
      </c>
      <c r="E2106" t="s">
        <v>10278</v>
      </c>
      <c r="F2106">
        <v>332114</v>
      </c>
    </row>
    <row r="2107" spans="1:6" x14ac:dyDescent="0.3">
      <c r="A2107">
        <v>2103</v>
      </c>
      <c r="B2107" s="30" t="s">
        <v>2713</v>
      </c>
      <c r="C2107" t="s">
        <v>2741</v>
      </c>
      <c r="D2107" t="s">
        <v>10253</v>
      </c>
      <c r="E2107" t="s">
        <v>10278</v>
      </c>
      <c r="F2107">
        <v>339995</v>
      </c>
    </row>
    <row r="2108" spans="1:6" x14ac:dyDescent="0.3">
      <c r="A2108">
        <v>2104</v>
      </c>
      <c r="B2108" s="30" t="s">
        <v>2713</v>
      </c>
      <c r="C2108" t="s">
        <v>2742</v>
      </c>
      <c r="D2108" t="s">
        <v>10253</v>
      </c>
      <c r="E2108" t="s">
        <v>10278</v>
      </c>
      <c r="F2108">
        <v>339995</v>
      </c>
    </row>
    <row r="2109" spans="1:6" x14ac:dyDescent="0.3">
      <c r="A2109">
        <v>2105</v>
      </c>
      <c r="B2109" s="30" t="s">
        <v>2713</v>
      </c>
      <c r="C2109" t="s">
        <v>2743</v>
      </c>
      <c r="D2109" t="s">
        <v>10253</v>
      </c>
      <c r="E2109" t="s">
        <v>10278</v>
      </c>
      <c r="F2109">
        <v>337124</v>
      </c>
    </row>
    <row r="2110" spans="1:6" x14ac:dyDescent="0.3">
      <c r="A2110">
        <v>2106</v>
      </c>
      <c r="B2110" s="30" t="s">
        <v>2744</v>
      </c>
      <c r="C2110" t="s">
        <v>2745</v>
      </c>
      <c r="D2110" t="s">
        <v>10253</v>
      </c>
      <c r="E2110" t="s">
        <v>10280</v>
      </c>
      <c r="F2110">
        <v>333131</v>
      </c>
    </row>
    <row r="2111" spans="1:6" x14ac:dyDescent="0.3">
      <c r="A2111">
        <v>2107</v>
      </c>
      <c r="B2111" s="30" t="s">
        <v>2744</v>
      </c>
      <c r="C2111" t="s">
        <v>2746</v>
      </c>
      <c r="D2111" t="s">
        <v>10253</v>
      </c>
      <c r="E2111" t="s">
        <v>10280</v>
      </c>
      <c r="F2111">
        <v>333131</v>
      </c>
    </row>
    <row r="2112" spans="1:6" x14ac:dyDescent="0.3">
      <c r="A2112">
        <v>2108</v>
      </c>
      <c r="B2112" s="30" t="s">
        <v>2744</v>
      </c>
      <c r="C2112" t="s">
        <v>2747</v>
      </c>
      <c r="D2112" t="s">
        <v>10253</v>
      </c>
      <c r="E2112" t="s">
        <v>10280</v>
      </c>
      <c r="F2112">
        <v>333120</v>
      </c>
    </row>
    <row r="2113" spans="1:6" x14ac:dyDescent="0.3">
      <c r="A2113">
        <v>2109</v>
      </c>
      <c r="B2113" s="30" t="s">
        <v>2744</v>
      </c>
      <c r="C2113" t="s">
        <v>2748</v>
      </c>
      <c r="D2113" t="s">
        <v>10253</v>
      </c>
      <c r="E2113" t="s">
        <v>10280</v>
      </c>
      <c r="F2113">
        <v>333120</v>
      </c>
    </row>
    <row r="2114" spans="1:6" x14ac:dyDescent="0.3">
      <c r="A2114">
        <v>2110</v>
      </c>
      <c r="B2114" s="30" t="s">
        <v>2744</v>
      </c>
      <c r="C2114" t="s">
        <v>2749</v>
      </c>
      <c r="D2114" t="s">
        <v>10253</v>
      </c>
      <c r="E2114" t="s">
        <v>10280</v>
      </c>
      <c r="F2114">
        <v>333999</v>
      </c>
    </row>
    <row r="2115" spans="1:6" x14ac:dyDescent="0.3">
      <c r="A2115">
        <v>2111</v>
      </c>
      <c r="B2115" s="30" t="s">
        <v>2744</v>
      </c>
      <c r="C2115" t="s">
        <v>2750</v>
      </c>
      <c r="D2115" t="s">
        <v>10253</v>
      </c>
      <c r="E2115" t="s">
        <v>10280</v>
      </c>
      <c r="F2115">
        <v>333120</v>
      </c>
    </row>
    <row r="2116" spans="1:6" x14ac:dyDescent="0.3">
      <c r="A2116">
        <v>2112</v>
      </c>
      <c r="B2116" s="30" t="s">
        <v>2744</v>
      </c>
      <c r="C2116" t="s">
        <v>2751</v>
      </c>
      <c r="D2116" t="s">
        <v>10253</v>
      </c>
      <c r="E2116" t="s">
        <v>10280</v>
      </c>
      <c r="F2116">
        <v>333120</v>
      </c>
    </row>
    <row r="2117" spans="1:6" x14ac:dyDescent="0.3">
      <c r="A2117">
        <v>2113</v>
      </c>
      <c r="B2117" s="30" t="s">
        <v>2744</v>
      </c>
      <c r="C2117" t="s">
        <v>2752</v>
      </c>
      <c r="D2117" t="s">
        <v>10253</v>
      </c>
      <c r="E2117" t="s">
        <v>10280</v>
      </c>
      <c r="F2117">
        <v>333120</v>
      </c>
    </row>
    <row r="2118" spans="1:6" x14ac:dyDescent="0.3">
      <c r="A2118">
        <v>2114</v>
      </c>
      <c r="B2118" s="30" t="s">
        <v>2744</v>
      </c>
      <c r="C2118" t="s">
        <v>2753</v>
      </c>
      <c r="D2118" t="s">
        <v>10253</v>
      </c>
      <c r="E2118" t="s">
        <v>10280</v>
      </c>
      <c r="F2118">
        <v>333120</v>
      </c>
    </row>
    <row r="2119" spans="1:6" x14ac:dyDescent="0.3">
      <c r="A2119">
        <v>2115</v>
      </c>
      <c r="B2119" s="30" t="s">
        <v>2553</v>
      </c>
      <c r="C2119" t="s">
        <v>2754</v>
      </c>
      <c r="D2119" t="s">
        <v>10253</v>
      </c>
      <c r="F2119">
        <v>337910</v>
      </c>
    </row>
    <row r="2120" spans="1:6" x14ac:dyDescent="0.3">
      <c r="A2120">
        <v>2116</v>
      </c>
      <c r="B2120" s="30" t="s">
        <v>2553</v>
      </c>
      <c r="C2120" t="s">
        <v>2755</v>
      </c>
      <c r="D2120" t="s">
        <v>10253</v>
      </c>
      <c r="F2120">
        <v>331491</v>
      </c>
    </row>
    <row r="2121" spans="1:6" x14ac:dyDescent="0.3">
      <c r="A2121">
        <v>2117</v>
      </c>
      <c r="B2121" s="30" t="s">
        <v>2553</v>
      </c>
      <c r="C2121" t="s">
        <v>2756</v>
      </c>
      <c r="D2121" t="s">
        <v>10253</v>
      </c>
      <c r="F2121">
        <v>332618</v>
      </c>
    </row>
    <row r="2122" spans="1:6" x14ac:dyDescent="0.3">
      <c r="A2122">
        <v>2118</v>
      </c>
      <c r="B2122" s="30" t="s">
        <v>2553</v>
      </c>
      <c r="C2122" t="s">
        <v>2757</v>
      </c>
      <c r="D2122" t="s">
        <v>10253</v>
      </c>
      <c r="F2122">
        <v>332618</v>
      </c>
    </row>
    <row r="2123" spans="1:6" x14ac:dyDescent="0.3">
      <c r="A2123">
        <v>2119</v>
      </c>
      <c r="B2123" s="30" t="s">
        <v>2553</v>
      </c>
      <c r="C2123" t="s">
        <v>2758</v>
      </c>
      <c r="D2123" t="s">
        <v>10253</v>
      </c>
      <c r="F2123">
        <v>332999</v>
      </c>
    </row>
    <row r="2124" spans="1:6" x14ac:dyDescent="0.3">
      <c r="A2124">
        <v>2120</v>
      </c>
      <c r="B2124" s="30" t="s">
        <v>2553</v>
      </c>
      <c r="C2124" t="s">
        <v>2759</v>
      </c>
      <c r="D2124" t="s">
        <v>10253</v>
      </c>
      <c r="F2124">
        <v>332618</v>
      </c>
    </row>
    <row r="2125" spans="1:6" x14ac:dyDescent="0.3">
      <c r="A2125">
        <v>2121</v>
      </c>
      <c r="B2125" s="30" t="s">
        <v>2553</v>
      </c>
      <c r="C2125" t="s">
        <v>2385</v>
      </c>
      <c r="D2125" t="s">
        <v>10253</v>
      </c>
      <c r="F2125">
        <v>339993</v>
      </c>
    </row>
    <row r="2126" spans="1:6" x14ac:dyDescent="0.3">
      <c r="A2126">
        <v>2122</v>
      </c>
      <c r="B2126" s="30" t="s">
        <v>2553</v>
      </c>
      <c r="C2126" t="s">
        <v>2386</v>
      </c>
      <c r="D2126" t="s">
        <v>10253</v>
      </c>
      <c r="F2126">
        <v>339940</v>
      </c>
    </row>
    <row r="2127" spans="1:6" x14ac:dyDescent="0.3">
      <c r="A2127">
        <v>2123</v>
      </c>
      <c r="B2127" s="30" t="s">
        <v>2553</v>
      </c>
      <c r="C2127" t="s">
        <v>2760</v>
      </c>
      <c r="D2127" t="s">
        <v>10253</v>
      </c>
      <c r="F2127">
        <v>332618</v>
      </c>
    </row>
    <row r="2128" spans="1:6" x14ac:dyDescent="0.3">
      <c r="A2128">
        <v>2124</v>
      </c>
      <c r="B2128" s="30" t="s">
        <v>2553</v>
      </c>
      <c r="C2128" t="s">
        <v>2761</v>
      </c>
      <c r="D2128" t="s">
        <v>10253</v>
      </c>
      <c r="F2128">
        <v>333992</v>
      </c>
    </row>
    <row r="2129" spans="1:6" x14ac:dyDescent="0.3">
      <c r="A2129">
        <v>2125</v>
      </c>
      <c r="B2129" s="30" t="s">
        <v>2553</v>
      </c>
      <c r="C2129" t="s">
        <v>2762</v>
      </c>
      <c r="D2129" t="s">
        <v>10253</v>
      </c>
      <c r="E2129" t="s">
        <v>10280</v>
      </c>
      <c r="F2129">
        <v>332618</v>
      </c>
    </row>
    <row r="2130" spans="1:6" x14ac:dyDescent="0.3">
      <c r="A2130">
        <v>2126</v>
      </c>
      <c r="B2130" s="30" t="s">
        <v>2553</v>
      </c>
      <c r="C2130" t="s">
        <v>2763</v>
      </c>
      <c r="D2130" t="s">
        <v>10253</v>
      </c>
      <c r="E2130" t="s">
        <v>10280</v>
      </c>
      <c r="F2130">
        <v>332618</v>
      </c>
    </row>
    <row r="2131" spans="1:6" x14ac:dyDescent="0.3">
      <c r="A2131">
        <v>2127</v>
      </c>
      <c r="B2131" s="30" t="s">
        <v>2553</v>
      </c>
      <c r="C2131" t="s">
        <v>2764</v>
      </c>
      <c r="D2131" t="s">
        <v>10253</v>
      </c>
      <c r="E2131" t="s">
        <v>10280</v>
      </c>
      <c r="F2131">
        <v>332618</v>
      </c>
    </row>
    <row r="2132" spans="1:6" x14ac:dyDescent="0.3">
      <c r="A2132">
        <v>2128</v>
      </c>
      <c r="B2132" s="30" t="s">
        <v>2553</v>
      </c>
      <c r="C2132" t="s">
        <v>2765</v>
      </c>
      <c r="D2132" t="s">
        <v>10253</v>
      </c>
      <c r="E2132" t="s">
        <v>10280</v>
      </c>
      <c r="F2132">
        <v>332618</v>
      </c>
    </row>
    <row r="2133" spans="1:6" x14ac:dyDescent="0.3">
      <c r="A2133">
        <v>2129</v>
      </c>
      <c r="B2133" s="30" t="s">
        <v>2766</v>
      </c>
      <c r="C2133" t="s">
        <v>2767</v>
      </c>
      <c r="D2133" t="s">
        <v>10253</v>
      </c>
      <c r="E2133" t="s">
        <v>10280</v>
      </c>
      <c r="F2133">
        <v>339993</v>
      </c>
    </row>
    <row r="2134" spans="1:6" x14ac:dyDescent="0.3">
      <c r="A2134">
        <v>2130</v>
      </c>
      <c r="B2134" s="30" t="s">
        <v>2766</v>
      </c>
      <c r="C2134" t="s">
        <v>2374</v>
      </c>
      <c r="D2134" t="s">
        <v>10253</v>
      </c>
      <c r="E2134" t="s">
        <v>10280</v>
      </c>
      <c r="F2134">
        <v>332618</v>
      </c>
    </row>
    <row r="2135" spans="1:6" x14ac:dyDescent="0.3">
      <c r="A2135">
        <v>2131</v>
      </c>
      <c r="B2135" s="30" t="s">
        <v>2766</v>
      </c>
      <c r="C2135" t="s">
        <v>2768</v>
      </c>
      <c r="D2135" t="s">
        <v>10253</v>
      </c>
      <c r="E2135" t="s">
        <v>10280</v>
      </c>
      <c r="F2135">
        <v>339993</v>
      </c>
    </row>
    <row r="2136" spans="1:6" x14ac:dyDescent="0.3">
      <c r="A2136">
        <v>2132</v>
      </c>
      <c r="B2136" s="30" t="s">
        <v>2766</v>
      </c>
      <c r="C2136" t="s">
        <v>2769</v>
      </c>
      <c r="D2136" t="s">
        <v>10253</v>
      </c>
      <c r="E2136" t="s">
        <v>10280</v>
      </c>
      <c r="F2136">
        <v>332215</v>
      </c>
    </row>
    <row r="2137" spans="1:6" x14ac:dyDescent="0.3">
      <c r="A2137">
        <v>2133</v>
      </c>
      <c r="B2137" s="30" t="s">
        <v>2766</v>
      </c>
      <c r="C2137" t="s">
        <v>2770</v>
      </c>
      <c r="D2137" t="s">
        <v>10253</v>
      </c>
      <c r="E2137" t="s">
        <v>10280</v>
      </c>
      <c r="F2137">
        <v>339993</v>
      </c>
    </row>
    <row r="2138" spans="1:6" x14ac:dyDescent="0.3">
      <c r="A2138">
        <v>2134</v>
      </c>
      <c r="B2138" s="30" t="s">
        <v>2766</v>
      </c>
      <c r="C2138" t="s">
        <v>2771</v>
      </c>
      <c r="D2138" t="s">
        <v>10253</v>
      </c>
      <c r="E2138" t="s">
        <v>10280</v>
      </c>
      <c r="F2138">
        <v>339993</v>
      </c>
    </row>
    <row r="2139" spans="1:6" x14ac:dyDescent="0.3">
      <c r="A2139">
        <v>2135</v>
      </c>
      <c r="B2139" s="30" t="s">
        <v>2766</v>
      </c>
      <c r="C2139" t="s">
        <v>2759</v>
      </c>
      <c r="D2139" t="s">
        <v>10253</v>
      </c>
      <c r="F2139">
        <v>332618</v>
      </c>
    </row>
    <row r="2140" spans="1:6" x14ac:dyDescent="0.3">
      <c r="A2140">
        <v>2136</v>
      </c>
      <c r="B2140" s="30" t="s">
        <v>2766</v>
      </c>
      <c r="C2140" t="s">
        <v>2772</v>
      </c>
      <c r="D2140" t="s">
        <v>10253</v>
      </c>
      <c r="E2140" t="s">
        <v>10280</v>
      </c>
      <c r="F2140">
        <v>339993</v>
      </c>
    </row>
    <row r="2141" spans="1:6" x14ac:dyDescent="0.3">
      <c r="A2141">
        <v>2137</v>
      </c>
      <c r="B2141" s="30" t="s">
        <v>2766</v>
      </c>
      <c r="C2141" t="s">
        <v>2773</v>
      </c>
      <c r="D2141" t="s">
        <v>10253</v>
      </c>
      <c r="E2141" t="s">
        <v>10280</v>
      </c>
      <c r="F2141">
        <v>332215</v>
      </c>
    </row>
    <row r="2142" spans="1:6" x14ac:dyDescent="0.3">
      <c r="A2142">
        <v>2138</v>
      </c>
      <c r="B2142" s="30" t="s">
        <v>2766</v>
      </c>
      <c r="C2142" t="s">
        <v>2774</v>
      </c>
      <c r="D2142" t="s">
        <v>10253</v>
      </c>
      <c r="E2142" t="s">
        <v>10280</v>
      </c>
      <c r="F2142">
        <v>339993</v>
      </c>
    </row>
    <row r="2143" spans="1:6" x14ac:dyDescent="0.3">
      <c r="A2143">
        <v>2139</v>
      </c>
      <c r="B2143" s="30" t="s">
        <v>2775</v>
      </c>
      <c r="C2143" t="s">
        <v>2776</v>
      </c>
      <c r="D2143" t="s">
        <v>10253</v>
      </c>
      <c r="E2143" t="s">
        <v>10280</v>
      </c>
      <c r="F2143">
        <v>337910</v>
      </c>
    </row>
    <row r="2144" spans="1:6" x14ac:dyDescent="0.3">
      <c r="A2144">
        <v>2140</v>
      </c>
      <c r="B2144" s="30" t="s">
        <v>2775</v>
      </c>
      <c r="C2144" t="s">
        <v>2777</v>
      </c>
      <c r="D2144" t="s">
        <v>10253</v>
      </c>
      <c r="E2144" t="s">
        <v>10280</v>
      </c>
      <c r="F2144">
        <v>337910</v>
      </c>
    </row>
    <row r="2145" spans="1:6" x14ac:dyDescent="0.3">
      <c r="A2145">
        <v>2141</v>
      </c>
      <c r="B2145" s="30" t="s">
        <v>2775</v>
      </c>
      <c r="C2145" t="s">
        <v>2754</v>
      </c>
      <c r="D2145" t="s">
        <v>10253</v>
      </c>
      <c r="F2145">
        <v>337910</v>
      </c>
    </row>
    <row r="2146" spans="1:6" x14ac:dyDescent="0.3">
      <c r="A2146">
        <v>2142</v>
      </c>
      <c r="B2146" s="30" t="s">
        <v>2775</v>
      </c>
      <c r="C2146" t="s">
        <v>2778</v>
      </c>
      <c r="D2146" t="s">
        <v>10253</v>
      </c>
      <c r="E2146" t="s">
        <v>10280</v>
      </c>
      <c r="F2146">
        <v>337910</v>
      </c>
    </row>
    <row r="2147" spans="1:6" x14ac:dyDescent="0.3">
      <c r="A2147">
        <v>2143</v>
      </c>
      <c r="B2147" s="30" t="s">
        <v>2775</v>
      </c>
      <c r="C2147" t="s">
        <v>2779</v>
      </c>
      <c r="D2147" t="s">
        <v>10253</v>
      </c>
      <c r="E2147" t="s">
        <v>10280</v>
      </c>
      <c r="F2147">
        <v>337910</v>
      </c>
    </row>
    <row r="2148" spans="1:6" x14ac:dyDescent="0.3">
      <c r="A2148">
        <v>2144</v>
      </c>
      <c r="B2148" s="30" t="s">
        <v>2775</v>
      </c>
      <c r="C2148" t="s">
        <v>2780</v>
      </c>
      <c r="D2148" t="s">
        <v>10253</v>
      </c>
      <c r="E2148" t="s">
        <v>10280</v>
      </c>
      <c r="F2148">
        <v>337910</v>
      </c>
    </row>
    <row r="2149" spans="1:6" x14ac:dyDescent="0.3">
      <c r="A2149">
        <v>2145</v>
      </c>
      <c r="B2149" s="30" t="s">
        <v>2781</v>
      </c>
      <c r="C2149" t="s">
        <v>2704</v>
      </c>
      <c r="D2149" t="s">
        <v>10253</v>
      </c>
      <c r="E2149" t="s">
        <v>10278</v>
      </c>
      <c r="F2149">
        <v>332613</v>
      </c>
    </row>
    <row r="2150" spans="1:6" x14ac:dyDescent="0.3">
      <c r="A2150">
        <v>2146</v>
      </c>
      <c r="B2150" s="30" t="s">
        <v>2781</v>
      </c>
      <c r="C2150" t="s">
        <v>2782</v>
      </c>
      <c r="D2150" t="s">
        <v>10253</v>
      </c>
    </row>
    <row r="2151" spans="1:6" x14ac:dyDescent="0.3">
      <c r="A2151">
        <v>2147</v>
      </c>
      <c r="B2151" s="30" t="s">
        <v>2781</v>
      </c>
      <c r="C2151" t="s">
        <v>2783</v>
      </c>
      <c r="D2151" t="s">
        <v>10253</v>
      </c>
      <c r="F2151">
        <v>332613</v>
      </c>
    </row>
    <row r="2152" spans="1:6" x14ac:dyDescent="0.3">
      <c r="A2152">
        <v>2148</v>
      </c>
      <c r="B2152" s="30" t="s">
        <v>2781</v>
      </c>
      <c r="C2152" t="s">
        <v>2784</v>
      </c>
      <c r="D2152" t="s">
        <v>10253</v>
      </c>
      <c r="E2152" t="s">
        <v>10278</v>
      </c>
      <c r="F2152">
        <v>332613</v>
      </c>
    </row>
    <row r="2153" spans="1:6" x14ac:dyDescent="0.3">
      <c r="A2153">
        <v>2149</v>
      </c>
      <c r="B2153" s="30" t="s">
        <v>2785</v>
      </c>
      <c r="C2153" t="s">
        <v>2786</v>
      </c>
    </row>
    <row r="2154" spans="1:6" x14ac:dyDescent="0.3">
      <c r="A2154">
        <v>2150</v>
      </c>
      <c r="B2154" s="30" t="s">
        <v>2787</v>
      </c>
      <c r="C2154" t="s">
        <v>2788</v>
      </c>
      <c r="E2154" t="s">
        <v>10280</v>
      </c>
    </row>
    <row r="2155" spans="1:6" x14ac:dyDescent="0.3">
      <c r="A2155">
        <v>2151</v>
      </c>
      <c r="B2155" s="30" t="s">
        <v>2787</v>
      </c>
      <c r="C2155" t="s">
        <v>2789</v>
      </c>
    </row>
    <row r="2156" spans="1:6" x14ac:dyDescent="0.3">
      <c r="A2156">
        <v>2152</v>
      </c>
      <c r="B2156" s="30" t="s">
        <v>2787</v>
      </c>
      <c r="C2156" t="s">
        <v>2790</v>
      </c>
      <c r="E2156" t="s">
        <v>10280</v>
      </c>
    </row>
    <row r="2157" spans="1:6" x14ac:dyDescent="0.3">
      <c r="A2157">
        <v>2153</v>
      </c>
      <c r="B2157" s="30" t="s">
        <v>2787</v>
      </c>
      <c r="C2157" t="s">
        <v>2791</v>
      </c>
      <c r="E2157" t="s">
        <v>10280</v>
      </c>
    </row>
    <row r="2158" spans="1:6" x14ac:dyDescent="0.3">
      <c r="A2158">
        <v>2154</v>
      </c>
      <c r="B2158" s="30" t="s">
        <v>2792</v>
      </c>
      <c r="C2158" t="s">
        <v>2453</v>
      </c>
      <c r="D2158" t="s">
        <v>10253</v>
      </c>
      <c r="E2158" t="s">
        <v>10278</v>
      </c>
      <c r="F2158">
        <v>332119</v>
      </c>
    </row>
    <row r="2159" spans="1:6" x14ac:dyDescent="0.3">
      <c r="A2159">
        <v>2155</v>
      </c>
      <c r="B2159" s="30" t="s">
        <v>2792</v>
      </c>
      <c r="C2159" t="s">
        <v>2454</v>
      </c>
      <c r="D2159" t="s">
        <v>10253</v>
      </c>
      <c r="E2159" t="s">
        <v>10278</v>
      </c>
      <c r="F2159">
        <v>332119</v>
      </c>
    </row>
    <row r="2160" spans="1:6" x14ac:dyDescent="0.3">
      <c r="A2160">
        <v>2156</v>
      </c>
      <c r="B2160" s="30" t="s">
        <v>2792</v>
      </c>
      <c r="C2160" t="s">
        <v>2793</v>
      </c>
      <c r="E2160" t="s">
        <v>10278</v>
      </c>
    </row>
    <row r="2161" spans="1:6" x14ac:dyDescent="0.3">
      <c r="A2161">
        <v>2157</v>
      </c>
      <c r="B2161" s="30" t="s">
        <v>2792</v>
      </c>
      <c r="C2161" t="s">
        <v>2794</v>
      </c>
      <c r="D2161" t="s">
        <v>10253</v>
      </c>
      <c r="F2161">
        <v>332119</v>
      </c>
    </row>
    <row r="2162" spans="1:6" x14ac:dyDescent="0.3">
      <c r="A2162">
        <v>2158</v>
      </c>
      <c r="B2162" s="30" t="s">
        <v>2792</v>
      </c>
      <c r="C2162" t="s">
        <v>2526</v>
      </c>
      <c r="D2162" t="s">
        <v>10253</v>
      </c>
      <c r="F2162">
        <v>332431</v>
      </c>
    </row>
    <row r="2163" spans="1:6" x14ac:dyDescent="0.3">
      <c r="A2163">
        <v>2159</v>
      </c>
      <c r="B2163" s="30" t="s">
        <v>2792</v>
      </c>
      <c r="C2163" t="s">
        <v>2795</v>
      </c>
      <c r="D2163" t="s">
        <v>10253</v>
      </c>
      <c r="F2163">
        <v>332993</v>
      </c>
    </row>
    <row r="2164" spans="1:6" x14ac:dyDescent="0.3">
      <c r="A2164">
        <v>2160</v>
      </c>
      <c r="B2164" s="30" t="s">
        <v>2792</v>
      </c>
      <c r="C2164" t="s">
        <v>2796</v>
      </c>
      <c r="D2164" t="s">
        <v>10253</v>
      </c>
      <c r="F2164">
        <v>339910</v>
      </c>
    </row>
    <row r="2165" spans="1:6" x14ac:dyDescent="0.3">
      <c r="A2165">
        <v>2161</v>
      </c>
      <c r="B2165" s="30" t="s">
        <v>2792</v>
      </c>
      <c r="C2165" t="s">
        <v>2797</v>
      </c>
      <c r="D2165" t="s">
        <v>10253</v>
      </c>
      <c r="E2165" t="s">
        <v>10278</v>
      </c>
      <c r="F2165">
        <v>332119</v>
      </c>
    </row>
    <row r="2166" spans="1:6" x14ac:dyDescent="0.3">
      <c r="A2166">
        <v>2162</v>
      </c>
      <c r="B2166" s="30" t="s">
        <v>2792</v>
      </c>
      <c r="C2166" t="s">
        <v>2798</v>
      </c>
      <c r="E2166" t="s">
        <v>10278</v>
      </c>
    </row>
    <row r="2167" spans="1:6" x14ac:dyDescent="0.3">
      <c r="A2167">
        <v>2163</v>
      </c>
      <c r="B2167" s="30" t="s">
        <v>2799</v>
      </c>
      <c r="C2167" t="s">
        <v>2800</v>
      </c>
      <c r="E2167" t="s">
        <v>10278</v>
      </c>
    </row>
    <row r="2168" spans="1:6" x14ac:dyDescent="0.3">
      <c r="A2168">
        <v>2164</v>
      </c>
      <c r="B2168" s="30" t="s">
        <v>2801</v>
      </c>
      <c r="C2168" t="s">
        <v>2802</v>
      </c>
      <c r="E2168" t="s">
        <v>10281</v>
      </c>
    </row>
    <row r="2169" spans="1:6" x14ac:dyDescent="0.3">
      <c r="A2169">
        <v>2165</v>
      </c>
      <c r="B2169" s="30" t="s">
        <v>2801</v>
      </c>
      <c r="C2169" t="s">
        <v>2803</v>
      </c>
      <c r="E2169" t="s">
        <v>10281</v>
      </c>
    </row>
    <row r="2170" spans="1:6" x14ac:dyDescent="0.3">
      <c r="A2170">
        <v>2166</v>
      </c>
      <c r="B2170" s="30" t="s">
        <v>2801</v>
      </c>
      <c r="C2170" t="s">
        <v>2804</v>
      </c>
      <c r="E2170" t="s">
        <v>10281</v>
      </c>
    </row>
    <row r="2171" spans="1:6" x14ac:dyDescent="0.3">
      <c r="A2171">
        <v>2167</v>
      </c>
      <c r="B2171" s="30" t="s">
        <v>2801</v>
      </c>
      <c r="C2171" t="s">
        <v>2588</v>
      </c>
      <c r="E2171" t="s">
        <v>10281</v>
      </c>
    </row>
    <row r="2172" spans="1:6" x14ac:dyDescent="0.3">
      <c r="A2172">
        <v>2168</v>
      </c>
      <c r="B2172" s="30" t="s">
        <v>2801</v>
      </c>
      <c r="C2172" t="s">
        <v>1597</v>
      </c>
      <c r="E2172" t="s">
        <v>10281</v>
      </c>
    </row>
    <row r="2173" spans="1:6" x14ac:dyDescent="0.3">
      <c r="A2173">
        <v>2169</v>
      </c>
      <c r="B2173" s="30" t="s">
        <v>2801</v>
      </c>
      <c r="C2173" t="s">
        <v>2805</v>
      </c>
      <c r="E2173" t="s">
        <v>10281</v>
      </c>
    </row>
    <row r="2174" spans="1:6" x14ac:dyDescent="0.3">
      <c r="A2174">
        <v>2170</v>
      </c>
      <c r="B2174" s="30" t="s">
        <v>2806</v>
      </c>
      <c r="C2174" t="s">
        <v>2807</v>
      </c>
      <c r="D2174" t="s">
        <v>10253</v>
      </c>
      <c r="E2174" t="s">
        <v>10280</v>
      </c>
      <c r="F2174">
        <v>331315</v>
      </c>
    </row>
    <row r="2175" spans="1:6" x14ac:dyDescent="0.3">
      <c r="A2175">
        <v>2171</v>
      </c>
      <c r="B2175" s="30" t="s">
        <v>2806</v>
      </c>
      <c r="C2175" t="s">
        <v>2808</v>
      </c>
      <c r="D2175" t="s">
        <v>10253</v>
      </c>
      <c r="E2175" t="s">
        <v>10280</v>
      </c>
      <c r="F2175">
        <v>331315</v>
      </c>
    </row>
    <row r="2176" spans="1:6" x14ac:dyDescent="0.3">
      <c r="A2176">
        <v>2172</v>
      </c>
      <c r="B2176" s="30" t="s">
        <v>2809</v>
      </c>
      <c r="C2176" t="s">
        <v>2810</v>
      </c>
      <c r="E2176" t="s">
        <v>10281</v>
      </c>
    </row>
    <row r="2177" spans="1:6" x14ac:dyDescent="0.3">
      <c r="A2177">
        <v>2173</v>
      </c>
      <c r="B2177" s="30" t="s">
        <v>2809</v>
      </c>
      <c r="C2177" t="s">
        <v>2470</v>
      </c>
      <c r="E2177" t="s">
        <v>10281</v>
      </c>
    </row>
    <row r="2178" spans="1:6" x14ac:dyDescent="0.3">
      <c r="A2178">
        <v>2174</v>
      </c>
      <c r="B2178" s="30" t="s">
        <v>2809</v>
      </c>
      <c r="C2178" t="s">
        <v>2811</v>
      </c>
    </row>
    <row r="2179" spans="1:6" x14ac:dyDescent="0.3">
      <c r="A2179">
        <v>2175</v>
      </c>
      <c r="B2179" s="30" t="s">
        <v>2812</v>
      </c>
      <c r="C2179" t="s">
        <v>2813</v>
      </c>
      <c r="E2179" t="s">
        <v>10281</v>
      </c>
    </row>
    <row r="2180" spans="1:6" x14ac:dyDescent="0.3">
      <c r="A2180">
        <v>2176</v>
      </c>
      <c r="B2180" s="30" t="s">
        <v>2814</v>
      </c>
      <c r="C2180" t="s">
        <v>2815</v>
      </c>
    </row>
    <row r="2181" spans="1:6" x14ac:dyDescent="0.3">
      <c r="A2181">
        <v>2177</v>
      </c>
      <c r="B2181" s="30" t="s">
        <v>2814</v>
      </c>
      <c r="C2181" t="s">
        <v>2816</v>
      </c>
    </row>
    <row r="2182" spans="1:6" x14ac:dyDescent="0.3">
      <c r="A2182">
        <v>2178</v>
      </c>
      <c r="B2182" s="30" t="s">
        <v>2817</v>
      </c>
      <c r="C2182" t="s">
        <v>2818</v>
      </c>
      <c r="E2182" t="s">
        <v>10281</v>
      </c>
      <c r="F2182">
        <v>811310</v>
      </c>
    </row>
    <row r="2183" spans="1:6" x14ac:dyDescent="0.3">
      <c r="A2183">
        <v>2179</v>
      </c>
      <c r="B2183" s="30" t="s">
        <v>2817</v>
      </c>
      <c r="C2183" t="s">
        <v>2819</v>
      </c>
      <c r="F2183">
        <v>811310</v>
      </c>
    </row>
    <row r="2184" spans="1:6" x14ac:dyDescent="0.3">
      <c r="A2184">
        <v>2180</v>
      </c>
      <c r="B2184" s="30" t="s">
        <v>2817</v>
      </c>
      <c r="C2184" t="s">
        <v>2820</v>
      </c>
      <c r="E2184" t="s">
        <v>10281</v>
      </c>
      <c r="F2184">
        <v>811310</v>
      </c>
    </row>
    <row r="2185" spans="1:6" x14ac:dyDescent="0.3">
      <c r="A2185">
        <v>2181</v>
      </c>
      <c r="B2185" s="30" t="s">
        <v>2817</v>
      </c>
      <c r="C2185" t="s">
        <v>2821</v>
      </c>
      <c r="E2185" t="s">
        <v>10281</v>
      </c>
    </row>
    <row r="2186" spans="1:6" x14ac:dyDescent="0.3">
      <c r="A2186">
        <v>2182</v>
      </c>
      <c r="B2186" s="30" t="s">
        <v>2817</v>
      </c>
      <c r="C2186" t="s">
        <v>2822</v>
      </c>
      <c r="E2186" t="s">
        <v>10281</v>
      </c>
    </row>
    <row r="2187" spans="1:6" x14ac:dyDescent="0.3">
      <c r="A2187">
        <v>2183</v>
      </c>
      <c r="B2187" s="30" t="s">
        <v>2817</v>
      </c>
      <c r="C2187" t="s">
        <v>2823</v>
      </c>
      <c r="E2187" t="s">
        <v>10281</v>
      </c>
    </row>
    <row r="2188" spans="1:6" x14ac:dyDescent="0.3">
      <c r="A2188">
        <v>2184</v>
      </c>
      <c r="B2188" s="30" t="s">
        <v>2817</v>
      </c>
      <c r="C2188" t="s">
        <v>2824</v>
      </c>
      <c r="E2188" t="s">
        <v>10281</v>
      </c>
    </row>
    <row r="2189" spans="1:6" x14ac:dyDescent="0.3">
      <c r="A2189">
        <v>2185</v>
      </c>
      <c r="B2189" s="30" t="s">
        <v>2817</v>
      </c>
      <c r="C2189" t="s">
        <v>2825</v>
      </c>
      <c r="E2189" t="s">
        <v>10281</v>
      </c>
    </row>
    <row r="2190" spans="1:6" x14ac:dyDescent="0.3">
      <c r="A2190">
        <v>2186</v>
      </c>
      <c r="B2190" s="30" t="s">
        <v>2817</v>
      </c>
      <c r="C2190" t="s">
        <v>2826</v>
      </c>
      <c r="E2190" t="s">
        <v>10281</v>
      </c>
      <c r="F2190">
        <v>811310</v>
      </c>
    </row>
    <row r="2191" spans="1:6" x14ac:dyDescent="0.3">
      <c r="A2191">
        <v>2187</v>
      </c>
      <c r="B2191" s="30" t="s">
        <v>2827</v>
      </c>
      <c r="C2191" t="s">
        <v>2828</v>
      </c>
      <c r="E2191" t="s">
        <v>10279</v>
      </c>
    </row>
    <row r="2192" spans="1:6" x14ac:dyDescent="0.3">
      <c r="A2192">
        <v>2188</v>
      </c>
      <c r="B2192" s="30" t="s">
        <v>2827</v>
      </c>
      <c r="C2192" t="s">
        <v>2829</v>
      </c>
      <c r="E2192" t="s">
        <v>10279</v>
      </c>
      <c r="F2192">
        <v>332813</v>
      </c>
    </row>
    <row r="2193" spans="1:6" x14ac:dyDescent="0.3">
      <c r="A2193">
        <v>2189</v>
      </c>
      <c r="B2193" s="30" t="s">
        <v>2827</v>
      </c>
      <c r="C2193" t="s">
        <v>2830</v>
      </c>
      <c r="E2193" t="s">
        <v>10279</v>
      </c>
    </row>
    <row r="2194" spans="1:6" x14ac:dyDescent="0.3">
      <c r="A2194">
        <v>2190</v>
      </c>
      <c r="B2194" s="30" t="s">
        <v>2827</v>
      </c>
      <c r="C2194" t="s">
        <v>2831</v>
      </c>
    </row>
    <row r="2195" spans="1:6" x14ac:dyDescent="0.3">
      <c r="A2195">
        <v>2191</v>
      </c>
      <c r="B2195" s="30" t="s">
        <v>2827</v>
      </c>
      <c r="C2195" t="s">
        <v>2832</v>
      </c>
    </row>
    <row r="2196" spans="1:6" x14ac:dyDescent="0.3">
      <c r="A2196">
        <v>2192</v>
      </c>
      <c r="B2196" s="30" t="s">
        <v>2827</v>
      </c>
      <c r="C2196" t="s">
        <v>989</v>
      </c>
      <c r="E2196" t="s">
        <v>10279</v>
      </c>
    </row>
    <row r="2197" spans="1:6" x14ac:dyDescent="0.3">
      <c r="A2197">
        <v>2193</v>
      </c>
      <c r="B2197" s="30" t="s">
        <v>2827</v>
      </c>
      <c r="C2197" t="s">
        <v>2833</v>
      </c>
    </row>
    <row r="2198" spans="1:6" x14ac:dyDescent="0.3">
      <c r="A2198">
        <v>2194</v>
      </c>
      <c r="B2198" s="30" t="s">
        <v>2827</v>
      </c>
      <c r="C2198" t="s">
        <v>2834</v>
      </c>
      <c r="E2198" t="s">
        <v>10279</v>
      </c>
    </row>
    <row r="2199" spans="1:6" x14ac:dyDescent="0.3">
      <c r="A2199">
        <v>2195</v>
      </c>
      <c r="B2199" s="30" t="s">
        <v>2827</v>
      </c>
      <c r="C2199" t="s">
        <v>2835</v>
      </c>
      <c r="E2199" t="s">
        <v>10279</v>
      </c>
      <c r="F2199">
        <v>332813</v>
      </c>
    </row>
    <row r="2200" spans="1:6" x14ac:dyDescent="0.3">
      <c r="A2200">
        <v>2196</v>
      </c>
      <c r="B2200" s="30" t="s">
        <v>2827</v>
      </c>
      <c r="C2200" t="s">
        <v>2836</v>
      </c>
      <c r="E2200" t="s">
        <v>10279</v>
      </c>
    </row>
    <row r="2201" spans="1:6" x14ac:dyDescent="0.3">
      <c r="A2201">
        <v>2197</v>
      </c>
      <c r="B2201" s="30" t="s">
        <v>2827</v>
      </c>
      <c r="C2201" t="s">
        <v>2837</v>
      </c>
      <c r="E2201" t="s">
        <v>10279</v>
      </c>
    </row>
    <row r="2202" spans="1:6" x14ac:dyDescent="0.3">
      <c r="A2202">
        <v>2198</v>
      </c>
      <c r="B2202" s="30" t="s">
        <v>2827</v>
      </c>
      <c r="C2202" t="s">
        <v>2838</v>
      </c>
      <c r="E2202" t="s">
        <v>10279</v>
      </c>
    </row>
    <row r="2203" spans="1:6" x14ac:dyDescent="0.3">
      <c r="A2203">
        <v>2199</v>
      </c>
      <c r="B2203" s="30" t="s">
        <v>2827</v>
      </c>
      <c r="C2203" t="s">
        <v>2839</v>
      </c>
      <c r="E2203" t="s">
        <v>10279</v>
      </c>
    </row>
    <row r="2204" spans="1:6" x14ac:dyDescent="0.3">
      <c r="A2204">
        <v>2200</v>
      </c>
      <c r="B2204" s="30" t="s">
        <v>2827</v>
      </c>
      <c r="C2204" t="s">
        <v>2840</v>
      </c>
      <c r="E2204" t="s">
        <v>10280</v>
      </c>
    </row>
    <row r="2205" spans="1:6" x14ac:dyDescent="0.3">
      <c r="A2205">
        <v>2201</v>
      </c>
      <c r="B2205" s="30" t="s">
        <v>2827</v>
      </c>
      <c r="C2205" t="s">
        <v>2841</v>
      </c>
      <c r="E2205" t="s">
        <v>10279</v>
      </c>
    </row>
    <row r="2206" spans="1:6" x14ac:dyDescent="0.3">
      <c r="A2206">
        <v>2202</v>
      </c>
      <c r="B2206" s="30" t="s">
        <v>2842</v>
      </c>
      <c r="C2206" t="s">
        <v>2843</v>
      </c>
      <c r="E2206" t="s">
        <v>10280</v>
      </c>
    </row>
    <row r="2207" spans="1:6" x14ac:dyDescent="0.3">
      <c r="A2207">
        <v>2203</v>
      </c>
      <c r="B2207" s="30" t="s">
        <v>2842</v>
      </c>
      <c r="C2207" t="s">
        <v>2844</v>
      </c>
      <c r="E2207" t="s">
        <v>10280</v>
      </c>
    </row>
    <row r="2208" spans="1:6" x14ac:dyDescent="0.3">
      <c r="A2208">
        <v>2204</v>
      </c>
      <c r="B2208" s="30" t="s">
        <v>2842</v>
      </c>
      <c r="C2208" t="s">
        <v>2845</v>
      </c>
      <c r="E2208" t="s">
        <v>10280</v>
      </c>
    </row>
    <row r="2209" spans="1:6" x14ac:dyDescent="0.3">
      <c r="A2209">
        <v>2205</v>
      </c>
      <c r="B2209" s="30" t="s">
        <v>2842</v>
      </c>
      <c r="C2209" t="s">
        <v>2846</v>
      </c>
      <c r="E2209" t="s">
        <v>10280</v>
      </c>
    </row>
    <row r="2210" spans="1:6" x14ac:dyDescent="0.3">
      <c r="A2210">
        <v>2206</v>
      </c>
      <c r="B2210" s="30" t="s">
        <v>2842</v>
      </c>
      <c r="C2210" t="s">
        <v>2847</v>
      </c>
      <c r="E2210" t="s">
        <v>10280</v>
      </c>
    </row>
    <row r="2211" spans="1:6" x14ac:dyDescent="0.3">
      <c r="A2211">
        <v>2207</v>
      </c>
      <c r="B2211" s="30" t="s">
        <v>2842</v>
      </c>
      <c r="C2211" t="s">
        <v>2848</v>
      </c>
      <c r="E2211" t="s">
        <v>10280</v>
      </c>
    </row>
    <row r="2212" spans="1:6" x14ac:dyDescent="0.3">
      <c r="A2212">
        <v>2208</v>
      </c>
      <c r="B2212" s="30" t="s">
        <v>2849</v>
      </c>
      <c r="C2212" t="s">
        <v>2850</v>
      </c>
      <c r="D2212" t="s">
        <v>10253</v>
      </c>
      <c r="F2212">
        <v>339910</v>
      </c>
    </row>
    <row r="2213" spans="1:6" x14ac:dyDescent="0.3">
      <c r="A2213">
        <v>2209</v>
      </c>
      <c r="B2213" s="30" t="s">
        <v>2849</v>
      </c>
      <c r="C2213" t="s">
        <v>2851</v>
      </c>
      <c r="D2213" t="s">
        <v>10253</v>
      </c>
      <c r="E2213" t="s">
        <v>10280</v>
      </c>
      <c r="F2213">
        <v>334519</v>
      </c>
    </row>
    <row r="2214" spans="1:6" x14ac:dyDescent="0.3">
      <c r="A2214">
        <v>2210</v>
      </c>
      <c r="B2214" s="30" t="s">
        <v>2852</v>
      </c>
      <c r="C2214" t="s">
        <v>2853</v>
      </c>
      <c r="D2214" t="s">
        <v>10253</v>
      </c>
      <c r="E2214" t="s">
        <v>10278</v>
      </c>
      <c r="F2214">
        <v>332999</v>
      </c>
    </row>
    <row r="2215" spans="1:6" x14ac:dyDescent="0.3">
      <c r="A2215">
        <v>2211</v>
      </c>
      <c r="B2215" s="30" t="s">
        <v>2852</v>
      </c>
      <c r="C2215" t="s">
        <v>2854</v>
      </c>
      <c r="D2215" t="s">
        <v>10253</v>
      </c>
      <c r="E2215" t="s">
        <v>10278</v>
      </c>
      <c r="F2215">
        <v>339910</v>
      </c>
    </row>
    <row r="2216" spans="1:6" x14ac:dyDescent="0.3">
      <c r="A2216">
        <v>2212</v>
      </c>
      <c r="B2216" s="30" t="s">
        <v>2852</v>
      </c>
      <c r="C2216" t="s">
        <v>2855</v>
      </c>
      <c r="D2216" t="s">
        <v>10253</v>
      </c>
      <c r="E2216" t="s">
        <v>10278</v>
      </c>
      <c r="F2216">
        <v>339992</v>
      </c>
    </row>
    <row r="2217" spans="1:6" x14ac:dyDescent="0.3">
      <c r="A2217">
        <v>2213</v>
      </c>
      <c r="B2217" s="30" t="s">
        <v>2852</v>
      </c>
      <c r="C2217" t="s">
        <v>2856</v>
      </c>
      <c r="D2217" t="s">
        <v>10253</v>
      </c>
      <c r="E2217" t="s">
        <v>10278</v>
      </c>
      <c r="F2217">
        <v>339910</v>
      </c>
    </row>
    <row r="2218" spans="1:6" x14ac:dyDescent="0.3">
      <c r="A2218">
        <v>2214</v>
      </c>
      <c r="B2218" s="30" t="s">
        <v>2852</v>
      </c>
      <c r="C2218" t="s">
        <v>2857</v>
      </c>
      <c r="D2218" t="s">
        <v>10253</v>
      </c>
      <c r="E2218" t="s">
        <v>10278</v>
      </c>
      <c r="F2218">
        <v>334519</v>
      </c>
    </row>
    <row r="2219" spans="1:6" x14ac:dyDescent="0.3">
      <c r="A2219">
        <v>2215</v>
      </c>
      <c r="B2219" s="30" t="s">
        <v>2852</v>
      </c>
      <c r="C2219" t="s">
        <v>2858</v>
      </c>
      <c r="D2219" t="s">
        <v>10253</v>
      </c>
      <c r="F2219">
        <v>334519</v>
      </c>
    </row>
    <row r="2220" spans="1:6" x14ac:dyDescent="0.3">
      <c r="A2220">
        <v>2216</v>
      </c>
      <c r="B2220" s="30" t="s">
        <v>2852</v>
      </c>
      <c r="C2220" t="s">
        <v>2859</v>
      </c>
      <c r="D2220" t="s">
        <v>10253</v>
      </c>
      <c r="F2220">
        <v>332999</v>
      </c>
    </row>
    <row r="2221" spans="1:6" x14ac:dyDescent="0.3">
      <c r="A2221">
        <v>2217</v>
      </c>
      <c r="B2221" s="30" t="s">
        <v>2852</v>
      </c>
      <c r="C2221" t="s">
        <v>2860</v>
      </c>
      <c r="D2221" t="s">
        <v>10253</v>
      </c>
      <c r="F2221">
        <v>339910</v>
      </c>
    </row>
    <row r="2222" spans="1:6" x14ac:dyDescent="0.3">
      <c r="A2222">
        <v>2218</v>
      </c>
      <c r="B2222" s="30" t="s">
        <v>2852</v>
      </c>
      <c r="C2222" t="s">
        <v>2861</v>
      </c>
      <c r="D2222" t="s">
        <v>10253</v>
      </c>
      <c r="F2222">
        <v>339992</v>
      </c>
    </row>
    <row r="2223" spans="1:6" x14ac:dyDescent="0.3">
      <c r="A2223">
        <v>2219</v>
      </c>
      <c r="B2223" s="30" t="s">
        <v>2852</v>
      </c>
      <c r="C2223" t="s">
        <v>2850</v>
      </c>
      <c r="D2223" t="s">
        <v>10253</v>
      </c>
      <c r="F2223">
        <v>339910</v>
      </c>
    </row>
    <row r="2224" spans="1:6" x14ac:dyDescent="0.3">
      <c r="A2224">
        <v>2220</v>
      </c>
      <c r="B2224" s="30" t="s">
        <v>2852</v>
      </c>
      <c r="C2224" t="s">
        <v>2862</v>
      </c>
      <c r="D2224" t="s">
        <v>10253</v>
      </c>
      <c r="F2224">
        <v>334519</v>
      </c>
    </row>
    <row r="2225" spans="1:6" x14ac:dyDescent="0.3">
      <c r="A2225">
        <v>2221</v>
      </c>
      <c r="B2225" s="30" t="s">
        <v>2852</v>
      </c>
      <c r="C2225" t="s">
        <v>2863</v>
      </c>
      <c r="D2225" t="s">
        <v>10253</v>
      </c>
      <c r="E2225" t="s">
        <v>10278</v>
      </c>
      <c r="F2225">
        <v>339992</v>
      </c>
    </row>
    <row r="2226" spans="1:6" x14ac:dyDescent="0.3">
      <c r="A2226">
        <v>2222</v>
      </c>
      <c r="B2226" s="30" t="s">
        <v>2852</v>
      </c>
      <c r="C2226" t="s">
        <v>2864</v>
      </c>
      <c r="D2226" t="s">
        <v>10253</v>
      </c>
      <c r="E2226" t="s">
        <v>10278</v>
      </c>
      <c r="F2226">
        <v>334519</v>
      </c>
    </row>
    <row r="2227" spans="1:6" x14ac:dyDescent="0.3">
      <c r="A2227">
        <v>2223</v>
      </c>
      <c r="B2227" s="30" t="s">
        <v>2852</v>
      </c>
      <c r="C2227" t="s">
        <v>2865</v>
      </c>
      <c r="D2227" t="s">
        <v>10253</v>
      </c>
      <c r="E2227" t="s">
        <v>10278</v>
      </c>
      <c r="F2227">
        <v>339993</v>
      </c>
    </row>
    <row r="2228" spans="1:6" x14ac:dyDescent="0.3">
      <c r="A2228">
        <v>2224</v>
      </c>
      <c r="B2228" s="30" t="s">
        <v>2852</v>
      </c>
      <c r="C2228" t="s">
        <v>2866</v>
      </c>
      <c r="D2228" t="s">
        <v>10253</v>
      </c>
      <c r="E2228" t="s">
        <v>10278</v>
      </c>
      <c r="F2228">
        <v>339993</v>
      </c>
    </row>
    <row r="2229" spans="1:6" x14ac:dyDescent="0.3">
      <c r="A2229">
        <v>2225</v>
      </c>
      <c r="B2229" s="30" t="s">
        <v>2852</v>
      </c>
      <c r="C2229" t="s">
        <v>2867</v>
      </c>
      <c r="D2229" t="s">
        <v>10253</v>
      </c>
      <c r="E2229" t="s">
        <v>10280</v>
      </c>
      <c r="F2229">
        <v>339993</v>
      </c>
    </row>
    <row r="2230" spans="1:6" x14ac:dyDescent="0.3">
      <c r="A2230">
        <v>2226</v>
      </c>
      <c r="B2230" s="30" t="s">
        <v>2852</v>
      </c>
      <c r="C2230" t="s">
        <v>2868</v>
      </c>
      <c r="D2230" t="s">
        <v>10253</v>
      </c>
      <c r="E2230" t="s">
        <v>10278</v>
      </c>
      <c r="F2230">
        <v>334519</v>
      </c>
    </row>
    <row r="2231" spans="1:6" x14ac:dyDescent="0.3">
      <c r="A2231">
        <v>2227</v>
      </c>
      <c r="B2231" s="30" t="s">
        <v>2852</v>
      </c>
      <c r="C2231" t="s">
        <v>2869</v>
      </c>
      <c r="D2231" t="s">
        <v>10253</v>
      </c>
      <c r="E2231" t="s">
        <v>10278</v>
      </c>
      <c r="F2231">
        <v>334519</v>
      </c>
    </row>
    <row r="2232" spans="1:6" x14ac:dyDescent="0.3">
      <c r="A2232">
        <v>2228</v>
      </c>
      <c r="B2232" s="30" t="s">
        <v>2870</v>
      </c>
      <c r="C2232" t="s">
        <v>2871</v>
      </c>
      <c r="D2232" t="s">
        <v>10261</v>
      </c>
      <c r="E2232" t="s">
        <v>10280</v>
      </c>
      <c r="F2232">
        <v>339910</v>
      </c>
    </row>
    <row r="2233" spans="1:6" x14ac:dyDescent="0.3">
      <c r="A2233">
        <v>2229</v>
      </c>
      <c r="B2233" s="30" t="s">
        <v>2870</v>
      </c>
      <c r="C2233" t="s">
        <v>2872</v>
      </c>
      <c r="D2233" t="s">
        <v>10261</v>
      </c>
      <c r="E2233" t="s">
        <v>10280</v>
      </c>
      <c r="F2233">
        <v>423940</v>
      </c>
    </row>
    <row r="2234" spans="1:6" x14ac:dyDescent="0.3">
      <c r="A2234">
        <v>2230</v>
      </c>
      <c r="B2234" s="30" t="s">
        <v>2873</v>
      </c>
      <c r="C2234" t="s">
        <v>2868</v>
      </c>
      <c r="D2234" t="s">
        <v>10253</v>
      </c>
      <c r="E2234" t="s">
        <v>10278</v>
      </c>
      <c r="F2234">
        <v>334519</v>
      </c>
    </row>
    <row r="2235" spans="1:6" x14ac:dyDescent="0.3">
      <c r="A2235">
        <v>2231</v>
      </c>
      <c r="B2235" s="30" t="s">
        <v>2873</v>
      </c>
      <c r="C2235" t="s">
        <v>2869</v>
      </c>
      <c r="D2235" t="s">
        <v>10253</v>
      </c>
      <c r="E2235" t="s">
        <v>10278</v>
      </c>
      <c r="F2235">
        <v>334519</v>
      </c>
    </row>
    <row r="2236" spans="1:6" x14ac:dyDescent="0.3">
      <c r="A2236">
        <v>2232</v>
      </c>
      <c r="B2236" s="30" t="s">
        <v>2873</v>
      </c>
      <c r="C2236" t="s">
        <v>2858</v>
      </c>
      <c r="D2236" t="s">
        <v>10253</v>
      </c>
      <c r="F2236">
        <v>334519</v>
      </c>
    </row>
    <row r="2237" spans="1:6" x14ac:dyDescent="0.3">
      <c r="A2237">
        <v>2233</v>
      </c>
      <c r="B2237" s="30" t="s">
        <v>2873</v>
      </c>
      <c r="C2237" t="s">
        <v>2874</v>
      </c>
      <c r="D2237" t="s">
        <v>10253</v>
      </c>
      <c r="E2237" t="s">
        <v>10278</v>
      </c>
      <c r="F2237">
        <v>334519</v>
      </c>
    </row>
    <row r="2238" spans="1:6" x14ac:dyDescent="0.3">
      <c r="A2238">
        <v>2234</v>
      </c>
      <c r="B2238" s="30" t="s">
        <v>2875</v>
      </c>
      <c r="C2238" t="s">
        <v>2876</v>
      </c>
      <c r="D2238" t="s">
        <v>10253</v>
      </c>
      <c r="E2238" t="s">
        <v>10279</v>
      </c>
      <c r="F2238">
        <v>336340</v>
      </c>
    </row>
    <row r="2239" spans="1:6" x14ac:dyDescent="0.3">
      <c r="A2239">
        <v>2235</v>
      </c>
      <c r="B2239" s="30" t="s">
        <v>2875</v>
      </c>
      <c r="C2239" t="s">
        <v>2877</v>
      </c>
      <c r="D2239" t="s">
        <v>10253</v>
      </c>
      <c r="E2239" t="s">
        <v>10279</v>
      </c>
      <c r="F2239">
        <v>332439</v>
      </c>
    </row>
    <row r="2240" spans="1:6" x14ac:dyDescent="0.3">
      <c r="A2240">
        <v>2236</v>
      </c>
      <c r="B2240" s="30" t="s">
        <v>2875</v>
      </c>
      <c r="C2240" t="s">
        <v>2878</v>
      </c>
      <c r="D2240" t="s">
        <v>10253</v>
      </c>
      <c r="E2240" t="s">
        <v>10279</v>
      </c>
      <c r="F2240">
        <v>336370</v>
      </c>
    </row>
    <row r="2241" spans="1:6" x14ac:dyDescent="0.3">
      <c r="A2241">
        <v>2237</v>
      </c>
      <c r="B2241" s="30" t="s">
        <v>2875</v>
      </c>
      <c r="C2241" t="s">
        <v>2879</v>
      </c>
      <c r="D2241" t="s">
        <v>10253</v>
      </c>
      <c r="E2241" t="s">
        <v>10279</v>
      </c>
      <c r="F2241">
        <v>332119</v>
      </c>
    </row>
    <row r="2242" spans="1:6" x14ac:dyDescent="0.3">
      <c r="A2242">
        <v>2238</v>
      </c>
      <c r="B2242" s="30" t="s">
        <v>2875</v>
      </c>
      <c r="C2242" t="s">
        <v>2880</v>
      </c>
      <c r="D2242" t="s">
        <v>10253</v>
      </c>
      <c r="F2242">
        <v>336340</v>
      </c>
    </row>
    <row r="2243" spans="1:6" x14ac:dyDescent="0.3">
      <c r="A2243">
        <v>2239</v>
      </c>
      <c r="B2243" s="30" t="s">
        <v>2875</v>
      </c>
      <c r="C2243" t="s">
        <v>2881</v>
      </c>
      <c r="D2243" t="s">
        <v>10253</v>
      </c>
      <c r="F2243">
        <v>332439</v>
      </c>
    </row>
    <row r="2244" spans="1:6" x14ac:dyDescent="0.3">
      <c r="A2244">
        <v>2240</v>
      </c>
      <c r="B2244" s="30" t="s">
        <v>2875</v>
      </c>
      <c r="C2244" t="s">
        <v>2882</v>
      </c>
      <c r="D2244" t="s">
        <v>10253</v>
      </c>
      <c r="F2244">
        <v>339991</v>
      </c>
    </row>
    <row r="2245" spans="1:6" x14ac:dyDescent="0.3">
      <c r="A2245">
        <v>2241</v>
      </c>
      <c r="B2245" s="30" t="s">
        <v>2875</v>
      </c>
      <c r="C2245" t="s">
        <v>2883</v>
      </c>
      <c r="D2245" t="s">
        <v>10253</v>
      </c>
      <c r="F2245">
        <v>332999</v>
      </c>
    </row>
    <row r="2246" spans="1:6" x14ac:dyDescent="0.3">
      <c r="A2246">
        <v>2242</v>
      </c>
      <c r="B2246" s="30" t="s">
        <v>2875</v>
      </c>
      <c r="C2246" t="s">
        <v>2884</v>
      </c>
      <c r="D2246" t="s">
        <v>10253</v>
      </c>
      <c r="F2246">
        <v>332999</v>
      </c>
    </row>
    <row r="2247" spans="1:6" x14ac:dyDescent="0.3">
      <c r="A2247">
        <v>2243</v>
      </c>
      <c r="B2247" s="30" t="s">
        <v>2875</v>
      </c>
      <c r="C2247" t="s">
        <v>2885</v>
      </c>
      <c r="D2247" t="s">
        <v>10253</v>
      </c>
      <c r="F2247">
        <v>331315</v>
      </c>
    </row>
    <row r="2248" spans="1:6" x14ac:dyDescent="0.3">
      <c r="A2248">
        <v>2244</v>
      </c>
      <c r="B2248" s="30" t="s">
        <v>2875</v>
      </c>
      <c r="C2248" t="s">
        <v>2886</v>
      </c>
      <c r="D2248" t="s">
        <v>10253</v>
      </c>
      <c r="E2248" t="s">
        <v>10279</v>
      </c>
      <c r="F2248">
        <v>336340</v>
      </c>
    </row>
    <row r="2249" spans="1:6" x14ac:dyDescent="0.3">
      <c r="A2249">
        <v>2245</v>
      </c>
      <c r="B2249" s="30" t="s">
        <v>2875</v>
      </c>
      <c r="C2249" t="s">
        <v>2887</v>
      </c>
      <c r="D2249" t="s">
        <v>10253</v>
      </c>
      <c r="E2249" t="s">
        <v>10279</v>
      </c>
      <c r="F2249">
        <v>332439</v>
      </c>
    </row>
    <row r="2250" spans="1:6" x14ac:dyDescent="0.3">
      <c r="A2250">
        <v>2246</v>
      </c>
      <c r="B2250" s="30" t="s">
        <v>2875</v>
      </c>
      <c r="C2250" t="s">
        <v>2888</v>
      </c>
      <c r="D2250" t="s">
        <v>10253</v>
      </c>
      <c r="E2250" t="s">
        <v>10279</v>
      </c>
      <c r="F2250">
        <v>332119</v>
      </c>
    </row>
    <row r="2251" spans="1:6" x14ac:dyDescent="0.3">
      <c r="A2251">
        <v>2247</v>
      </c>
      <c r="B2251" s="30" t="s">
        <v>2875</v>
      </c>
      <c r="C2251" t="s">
        <v>2889</v>
      </c>
      <c r="D2251" t="s">
        <v>10253</v>
      </c>
      <c r="E2251" t="s">
        <v>10279</v>
      </c>
      <c r="F2251">
        <v>332999</v>
      </c>
    </row>
    <row r="2252" spans="1:6" x14ac:dyDescent="0.3">
      <c r="A2252">
        <v>2248</v>
      </c>
      <c r="B2252" s="30" t="s">
        <v>2875</v>
      </c>
      <c r="C2252" t="s">
        <v>2890</v>
      </c>
      <c r="D2252" t="s">
        <v>10253</v>
      </c>
      <c r="E2252" t="s">
        <v>10279</v>
      </c>
      <c r="F2252">
        <v>332999</v>
      </c>
    </row>
    <row r="2253" spans="1:6" x14ac:dyDescent="0.3">
      <c r="A2253">
        <v>2249</v>
      </c>
      <c r="B2253" s="30" t="s">
        <v>2744</v>
      </c>
      <c r="C2253" t="s">
        <v>2891</v>
      </c>
      <c r="D2253" t="s">
        <v>10253</v>
      </c>
      <c r="E2253" t="s">
        <v>10280</v>
      </c>
      <c r="F2253">
        <v>333120</v>
      </c>
    </row>
    <row r="2254" spans="1:6" x14ac:dyDescent="0.3">
      <c r="A2254">
        <v>2250</v>
      </c>
      <c r="B2254" s="30" t="s">
        <v>2744</v>
      </c>
      <c r="C2254" t="s">
        <v>2892</v>
      </c>
      <c r="D2254" t="s">
        <v>10253</v>
      </c>
      <c r="E2254" t="s">
        <v>10280</v>
      </c>
      <c r="F2254">
        <v>333120</v>
      </c>
    </row>
    <row r="2255" spans="1:6" x14ac:dyDescent="0.3">
      <c r="A2255">
        <v>2251</v>
      </c>
      <c r="B2255" s="30" t="s">
        <v>2744</v>
      </c>
      <c r="C2255" t="s">
        <v>2893</v>
      </c>
      <c r="D2255" t="s">
        <v>10253</v>
      </c>
      <c r="E2255" t="s">
        <v>10280</v>
      </c>
      <c r="F2255">
        <v>333111</v>
      </c>
    </row>
    <row r="2256" spans="1:6" x14ac:dyDescent="0.3">
      <c r="A2256">
        <v>2252</v>
      </c>
      <c r="B2256" s="30" t="s">
        <v>2744</v>
      </c>
      <c r="C2256" t="s">
        <v>2894</v>
      </c>
      <c r="D2256" t="s">
        <v>10253</v>
      </c>
      <c r="E2256" t="s">
        <v>10280</v>
      </c>
      <c r="F2256">
        <v>333120</v>
      </c>
    </row>
    <row r="2257" spans="1:6" x14ac:dyDescent="0.3">
      <c r="A2257">
        <v>2253</v>
      </c>
      <c r="B2257" s="30" t="s">
        <v>2744</v>
      </c>
      <c r="C2257" t="s">
        <v>2895</v>
      </c>
      <c r="D2257" t="s">
        <v>10253</v>
      </c>
      <c r="E2257" t="s">
        <v>10280</v>
      </c>
      <c r="F2257">
        <v>336510</v>
      </c>
    </row>
    <row r="2258" spans="1:6" x14ac:dyDescent="0.3">
      <c r="A2258">
        <v>2254</v>
      </c>
      <c r="B2258" s="30" t="s">
        <v>2744</v>
      </c>
      <c r="C2258" t="s">
        <v>2896</v>
      </c>
      <c r="D2258" t="s">
        <v>10253</v>
      </c>
      <c r="E2258" t="s">
        <v>10280</v>
      </c>
      <c r="F2258">
        <v>333111</v>
      </c>
    </row>
    <row r="2259" spans="1:6" x14ac:dyDescent="0.3">
      <c r="A2259">
        <v>2255</v>
      </c>
      <c r="B2259" s="30" t="s">
        <v>2744</v>
      </c>
      <c r="C2259" t="s">
        <v>2897</v>
      </c>
      <c r="D2259" t="s">
        <v>10253</v>
      </c>
      <c r="E2259" t="s">
        <v>10280</v>
      </c>
      <c r="F2259">
        <v>333519</v>
      </c>
    </row>
    <row r="2260" spans="1:6" x14ac:dyDescent="0.3">
      <c r="A2260">
        <v>2256</v>
      </c>
      <c r="B2260" s="30" t="s">
        <v>2744</v>
      </c>
      <c r="C2260" t="s">
        <v>2898</v>
      </c>
      <c r="D2260" t="s">
        <v>10253</v>
      </c>
      <c r="E2260" t="s">
        <v>10280</v>
      </c>
      <c r="F2260">
        <v>333912</v>
      </c>
    </row>
    <row r="2261" spans="1:6" x14ac:dyDescent="0.3">
      <c r="A2261">
        <v>2257</v>
      </c>
      <c r="B2261" s="30" t="s">
        <v>2744</v>
      </c>
      <c r="C2261" t="s">
        <v>2899</v>
      </c>
      <c r="D2261" t="s">
        <v>10253</v>
      </c>
      <c r="E2261" t="s">
        <v>10280</v>
      </c>
      <c r="F2261">
        <v>333120</v>
      </c>
    </row>
    <row r="2262" spans="1:6" x14ac:dyDescent="0.3">
      <c r="A2262">
        <v>2258</v>
      </c>
      <c r="B2262" s="30" t="s">
        <v>2744</v>
      </c>
      <c r="C2262" t="s">
        <v>2900</v>
      </c>
      <c r="D2262" t="s">
        <v>10253</v>
      </c>
      <c r="E2262" t="s">
        <v>10280</v>
      </c>
      <c r="F2262">
        <v>333120</v>
      </c>
    </row>
    <row r="2263" spans="1:6" x14ac:dyDescent="0.3">
      <c r="A2263">
        <v>2259</v>
      </c>
      <c r="B2263" s="30" t="s">
        <v>2744</v>
      </c>
      <c r="C2263" t="s">
        <v>2901</v>
      </c>
      <c r="D2263" t="s">
        <v>10253</v>
      </c>
      <c r="E2263" t="s">
        <v>10280</v>
      </c>
      <c r="F2263">
        <v>333923</v>
      </c>
    </row>
    <row r="2264" spans="1:6" x14ac:dyDescent="0.3">
      <c r="A2264">
        <v>2260</v>
      </c>
      <c r="B2264" s="30" t="s">
        <v>2744</v>
      </c>
      <c r="C2264" t="s">
        <v>2902</v>
      </c>
      <c r="D2264" t="s">
        <v>10253</v>
      </c>
      <c r="E2264" t="s">
        <v>10280</v>
      </c>
      <c r="F2264">
        <v>333132</v>
      </c>
    </row>
    <row r="2265" spans="1:6" x14ac:dyDescent="0.3">
      <c r="A2265">
        <v>2261</v>
      </c>
      <c r="B2265" s="30" t="s">
        <v>2744</v>
      </c>
      <c r="C2265" t="s">
        <v>2903</v>
      </c>
      <c r="D2265" t="s">
        <v>10253</v>
      </c>
      <c r="E2265" t="s">
        <v>10280</v>
      </c>
      <c r="F2265">
        <v>311119</v>
      </c>
    </row>
    <row r="2266" spans="1:6" x14ac:dyDescent="0.3">
      <c r="A2266">
        <v>2262</v>
      </c>
      <c r="B2266" s="30" t="s">
        <v>2744</v>
      </c>
      <c r="C2266" t="s">
        <v>2904</v>
      </c>
      <c r="D2266" t="s">
        <v>10253</v>
      </c>
      <c r="E2266" t="s">
        <v>10280</v>
      </c>
      <c r="F2266">
        <v>336999</v>
      </c>
    </row>
    <row r="2267" spans="1:6" x14ac:dyDescent="0.3">
      <c r="A2267">
        <v>2263</v>
      </c>
      <c r="B2267" s="30" t="s">
        <v>2744</v>
      </c>
      <c r="C2267" t="s">
        <v>2905</v>
      </c>
      <c r="D2267" t="s">
        <v>10253</v>
      </c>
      <c r="E2267" t="s">
        <v>10280</v>
      </c>
      <c r="F2267">
        <v>333921</v>
      </c>
    </row>
    <row r="2268" spans="1:6" x14ac:dyDescent="0.3">
      <c r="A2268">
        <v>2264</v>
      </c>
      <c r="B2268" s="30" t="s">
        <v>2744</v>
      </c>
      <c r="C2268" t="s">
        <v>2906</v>
      </c>
      <c r="D2268" t="s">
        <v>10253</v>
      </c>
      <c r="E2268" t="s">
        <v>10280</v>
      </c>
      <c r="F2268">
        <v>333999</v>
      </c>
    </row>
    <row r="2269" spans="1:6" x14ac:dyDescent="0.3">
      <c r="A2269">
        <v>2265</v>
      </c>
      <c r="B2269" s="30" t="s">
        <v>2744</v>
      </c>
      <c r="C2269" t="s">
        <v>2907</v>
      </c>
      <c r="D2269" t="s">
        <v>10253</v>
      </c>
      <c r="E2269" t="s">
        <v>10280</v>
      </c>
      <c r="F2269">
        <v>333415</v>
      </c>
    </row>
    <row r="2270" spans="1:6" x14ac:dyDescent="0.3">
      <c r="A2270">
        <v>2266</v>
      </c>
      <c r="B2270" s="30" t="s">
        <v>2744</v>
      </c>
      <c r="C2270" t="s">
        <v>2908</v>
      </c>
      <c r="D2270" t="s">
        <v>10253</v>
      </c>
      <c r="E2270" t="s">
        <v>10280</v>
      </c>
      <c r="F2270">
        <v>333112</v>
      </c>
    </row>
    <row r="2271" spans="1:6" x14ac:dyDescent="0.3">
      <c r="A2271">
        <v>2267</v>
      </c>
      <c r="B2271" s="30" t="s">
        <v>2744</v>
      </c>
      <c r="C2271" t="s">
        <v>2909</v>
      </c>
      <c r="D2271" t="s">
        <v>10253</v>
      </c>
      <c r="E2271" t="s">
        <v>10280</v>
      </c>
      <c r="F2271">
        <v>333111</v>
      </c>
    </row>
    <row r="2272" spans="1:6" x14ac:dyDescent="0.3">
      <c r="A2272">
        <v>2268</v>
      </c>
      <c r="B2272" s="30" t="s">
        <v>2744</v>
      </c>
      <c r="C2272" t="s">
        <v>2910</v>
      </c>
      <c r="E2272" t="s">
        <v>10280</v>
      </c>
      <c r="F2272">
        <v>333132</v>
      </c>
    </row>
    <row r="2273" spans="1:6" x14ac:dyDescent="0.3">
      <c r="A2273">
        <v>2269</v>
      </c>
      <c r="B2273" s="30" t="s">
        <v>2744</v>
      </c>
      <c r="C2273" t="s">
        <v>2911</v>
      </c>
      <c r="D2273" t="s">
        <v>10253</v>
      </c>
      <c r="E2273" t="s">
        <v>10280</v>
      </c>
      <c r="F2273">
        <v>333120</v>
      </c>
    </row>
    <row r="2274" spans="1:6" x14ac:dyDescent="0.3">
      <c r="A2274">
        <v>2270</v>
      </c>
      <c r="B2274" s="30" t="s">
        <v>2744</v>
      </c>
      <c r="C2274" t="s">
        <v>2912</v>
      </c>
      <c r="D2274" t="s">
        <v>10253</v>
      </c>
      <c r="E2274" t="s">
        <v>10280</v>
      </c>
    </row>
    <row r="2275" spans="1:6" x14ac:dyDescent="0.3">
      <c r="A2275">
        <v>2271</v>
      </c>
      <c r="B2275" s="30" t="s">
        <v>2744</v>
      </c>
      <c r="C2275" t="s">
        <v>2913</v>
      </c>
      <c r="D2275" t="s">
        <v>10253</v>
      </c>
      <c r="E2275" t="s">
        <v>10280</v>
      </c>
      <c r="F2275">
        <v>333991</v>
      </c>
    </row>
    <row r="2276" spans="1:6" x14ac:dyDescent="0.3">
      <c r="A2276">
        <v>2272</v>
      </c>
      <c r="B2276" s="30" t="s">
        <v>2744</v>
      </c>
      <c r="C2276" t="s">
        <v>2914</v>
      </c>
      <c r="D2276" t="s">
        <v>10253</v>
      </c>
      <c r="E2276" t="s">
        <v>10280</v>
      </c>
      <c r="F2276">
        <v>333120</v>
      </c>
    </row>
    <row r="2277" spans="1:6" x14ac:dyDescent="0.3">
      <c r="A2277">
        <v>2273</v>
      </c>
      <c r="B2277" s="30" t="s">
        <v>2915</v>
      </c>
      <c r="C2277" t="s">
        <v>2916</v>
      </c>
      <c r="D2277" t="s">
        <v>10253</v>
      </c>
      <c r="E2277" t="s">
        <v>10278</v>
      </c>
      <c r="F2277">
        <v>332991</v>
      </c>
    </row>
    <row r="2278" spans="1:6" x14ac:dyDescent="0.3">
      <c r="A2278">
        <v>2274</v>
      </c>
      <c r="B2278" s="30" t="s">
        <v>2915</v>
      </c>
      <c r="C2278" t="s">
        <v>2917</v>
      </c>
      <c r="D2278" t="s">
        <v>10253</v>
      </c>
      <c r="E2278" t="s">
        <v>10278</v>
      </c>
      <c r="F2278">
        <v>332991</v>
      </c>
    </row>
    <row r="2279" spans="1:6" x14ac:dyDescent="0.3">
      <c r="A2279">
        <v>2275</v>
      </c>
      <c r="B2279" s="30" t="s">
        <v>2915</v>
      </c>
      <c r="C2279" t="s">
        <v>2918</v>
      </c>
      <c r="D2279" t="s">
        <v>10253</v>
      </c>
      <c r="F2279">
        <v>332991</v>
      </c>
    </row>
    <row r="2280" spans="1:6" x14ac:dyDescent="0.3">
      <c r="A2280">
        <v>2276</v>
      </c>
      <c r="B2280" s="30" t="s">
        <v>2915</v>
      </c>
      <c r="C2280" t="s">
        <v>2919</v>
      </c>
      <c r="D2280" t="s">
        <v>10253</v>
      </c>
      <c r="E2280" t="s">
        <v>10278</v>
      </c>
      <c r="F2280">
        <v>332991</v>
      </c>
    </row>
    <row r="2281" spans="1:6" x14ac:dyDescent="0.3">
      <c r="A2281">
        <v>2277</v>
      </c>
      <c r="B2281" s="30" t="s">
        <v>2915</v>
      </c>
      <c r="C2281" t="s">
        <v>2920</v>
      </c>
      <c r="D2281" t="s">
        <v>10253</v>
      </c>
      <c r="E2281" t="s">
        <v>10278</v>
      </c>
      <c r="F2281">
        <v>332991</v>
      </c>
    </row>
    <row r="2282" spans="1:6" x14ac:dyDescent="0.3">
      <c r="A2282">
        <v>2278</v>
      </c>
      <c r="B2282" s="30" t="s">
        <v>2915</v>
      </c>
      <c r="C2282" t="s">
        <v>2921</v>
      </c>
      <c r="D2282" t="s">
        <v>10253</v>
      </c>
      <c r="E2282" t="s">
        <v>10278</v>
      </c>
      <c r="F2282">
        <v>332991</v>
      </c>
    </row>
    <row r="2283" spans="1:6" x14ac:dyDescent="0.3">
      <c r="A2283">
        <v>2279</v>
      </c>
      <c r="B2283" s="30" t="s">
        <v>2744</v>
      </c>
      <c r="C2283" t="s">
        <v>2922</v>
      </c>
      <c r="D2283" t="s">
        <v>10253</v>
      </c>
      <c r="F2283">
        <v>333111</v>
      </c>
    </row>
    <row r="2284" spans="1:6" x14ac:dyDescent="0.3">
      <c r="A2284">
        <v>2280</v>
      </c>
      <c r="B2284" s="30" t="s">
        <v>2744</v>
      </c>
      <c r="C2284" t="s">
        <v>2923</v>
      </c>
      <c r="D2284" t="s">
        <v>10253</v>
      </c>
      <c r="F2284">
        <v>333120</v>
      </c>
    </row>
    <row r="2285" spans="1:6" x14ac:dyDescent="0.3">
      <c r="A2285">
        <v>2281</v>
      </c>
      <c r="B2285" s="30" t="s">
        <v>2744</v>
      </c>
      <c r="C2285" t="s">
        <v>2924</v>
      </c>
      <c r="D2285" t="s">
        <v>10253</v>
      </c>
      <c r="F2285">
        <v>333111</v>
      </c>
    </row>
    <row r="2286" spans="1:6" x14ac:dyDescent="0.3">
      <c r="A2286">
        <v>2282</v>
      </c>
      <c r="B2286" s="30" t="s">
        <v>2744</v>
      </c>
      <c r="C2286" t="s">
        <v>2637</v>
      </c>
      <c r="F2286">
        <v>333921</v>
      </c>
    </row>
    <row r="2287" spans="1:6" x14ac:dyDescent="0.3">
      <c r="A2287">
        <v>2283</v>
      </c>
      <c r="B2287" s="30" t="s">
        <v>2744</v>
      </c>
      <c r="C2287" t="s">
        <v>2925</v>
      </c>
      <c r="D2287" t="s">
        <v>10253</v>
      </c>
      <c r="F2287">
        <v>333131</v>
      </c>
    </row>
    <row r="2288" spans="1:6" x14ac:dyDescent="0.3">
      <c r="A2288">
        <v>2284</v>
      </c>
      <c r="B2288" s="30" t="s">
        <v>2744</v>
      </c>
      <c r="C2288" t="s">
        <v>2926</v>
      </c>
      <c r="D2288" t="s">
        <v>10253</v>
      </c>
      <c r="F2288">
        <v>333120</v>
      </c>
    </row>
    <row r="2289" spans="1:6" x14ac:dyDescent="0.3">
      <c r="A2289">
        <v>2285</v>
      </c>
      <c r="B2289" s="30" t="s">
        <v>2744</v>
      </c>
      <c r="C2289" t="s">
        <v>2927</v>
      </c>
      <c r="D2289" t="s">
        <v>10253</v>
      </c>
      <c r="F2289">
        <v>333120</v>
      </c>
    </row>
    <row r="2290" spans="1:6" x14ac:dyDescent="0.3">
      <c r="A2290">
        <v>2286</v>
      </c>
      <c r="B2290" s="30" t="s">
        <v>2744</v>
      </c>
      <c r="C2290" t="s">
        <v>2928</v>
      </c>
      <c r="D2290" t="s">
        <v>10253</v>
      </c>
      <c r="F2290">
        <v>333999</v>
      </c>
    </row>
    <row r="2291" spans="1:6" x14ac:dyDescent="0.3">
      <c r="A2291">
        <v>2287</v>
      </c>
      <c r="B2291" s="30" t="s">
        <v>2744</v>
      </c>
      <c r="C2291" t="s">
        <v>2929</v>
      </c>
      <c r="D2291" t="s">
        <v>10253</v>
      </c>
      <c r="F2291">
        <v>333120</v>
      </c>
    </row>
    <row r="2292" spans="1:6" x14ac:dyDescent="0.3">
      <c r="A2292">
        <v>2288</v>
      </c>
      <c r="B2292" s="30" t="s">
        <v>2744</v>
      </c>
      <c r="C2292" t="s">
        <v>2930</v>
      </c>
      <c r="D2292" t="s">
        <v>10253</v>
      </c>
      <c r="E2292" t="s">
        <v>10280</v>
      </c>
      <c r="F2292">
        <v>333120</v>
      </c>
    </row>
    <row r="2293" spans="1:6" x14ac:dyDescent="0.3">
      <c r="A2293">
        <v>2289</v>
      </c>
      <c r="B2293" s="30" t="s">
        <v>2744</v>
      </c>
      <c r="C2293" t="s">
        <v>2931</v>
      </c>
      <c r="D2293" t="s">
        <v>10253</v>
      </c>
      <c r="E2293" t="s">
        <v>10280</v>
      </c>
      <c r="F2293">
        <v>333120</v>
      </c>
    </row>
    <row r="2294" spans="1:6" x14ac:dyDescent="0.3">
      <c r="A2294">
        <v>2290</v>
      </c>
      <c r="B2294" s="30" t="s">
        <v>2744</v>
      </c>
      <c r="C2294" t="s">
        <v>2932</v>
      </c>
      <c r="D2294" t="s">
        <v>10253</v>
      </c>
      <c r="E2294" t="s">
        <v>10280</v>
      </c>
      <c r="F2294">
        <v>333131</v>
      </c>
    </row>
    <row r="2295" spans="1:6" x14ac:dyDescent="0.3">
      <c r="A2295">
        <v>2291</v>
      </c>
      <c r="B2295" s="30" t="s">
        <v>2744</v>
      </c>
      <c r="C2295" t="s">
        <v>2933</v>
      </c>
      <c r="D2295" t="s">
        <v>10253</v>
      </c>
      <c r="E2295" t="s">
        <v>10280</v>
      </c>
      <c r="F2295">
        <v>333120</v>
      </c>
    </row>
    <row r="2296" spans="1:6" x14ac:dyDescent="0.3">
      <c r="A2296">
        <v>2292</v>
      </c>
      <c r="B2296" s="30" t="s">
        <v>2744</v>
      </c>
      <c r="C2296" t="s">
        <v>2934</v>
      </c>
      <c r="D2296" t="s">
        <v>10253</v>
      </c>
      <c r="E2296" t="s">
        <v>10280</v>
      </c>
      <c r="F2296">
        <v>333120</v>
      </c>
    </row>
    <row r="2297" spans="1:6" x14ac:dyDescent="0.3">
      <c r="A2297">
        <v>2293</v>
      </c>
      <c r="B2297" s="30" t="s">
        <v>2744</v>
      </c>
      <c r="C2297" t="s">
        <v>2935</v>
      </c>
      <c r="D2297" t="s">
        <v>10253</v>
      </c>
      <c r="E2297" t="s">
        <v>10280</v>
      </c>
      <c r="F2297">
        <v>333120</v>
      </c>
    </row>
    <row r="2298" spans="1:6" x14ac:dyDescent="0.3">
      <c r="A2298">
        <v>2294</v>
      </c>
      <c r="B2298" s="30" t="s">
        <v>2744</v>
      </c>
      <c r="C2298" t="s">
        <v>2936</v>
      </c>
      <c r="D2298" t="s">
        <v>10253</v>
      </c>
      <c r="E2298" t="s">
        <v>10280</v>
      </c>
      <c r="F2298">
        <v>333120</v>
      </c>
    </row>
    <row r="2299" spans="1:6" x14ac:dyDescent="0.3">
      <c r="A2299">
        <v>2295</v>
      </c>
      <c r="B2299" s="30" t="s">
        <v>2744</v>
      </c>
      <c r="C2299" t="s">
        <v>2937</v>
      </c>
      <c r="D2299" t="s">
        <v>10253</v>
      </c>
      <c r="E2299" t="s">
        <v>10280</v>
      </c>
      <c r="F2299">
        <v>333120</v>
      </c>
    </row>
    <row r="2300" spans="1:6" x14ac:dyDescent="0.3">
      <c r="A2300">
        <v>2296</v>
      </c>
      <c r="B2300" s="30" t="s">
        <v>2744</v>
      </c>
      <c r="C2300" t="s">
        <v>2938</v>
      </c>
      <c r="D2300" t="s">
        <v>10253</v>
      </c>
      <c r="E2300" t="s">
        <v>10280</v>
      </c>
      <c r="F2300">
        <v>333131</v>
      </c>
    </row>
    <row r="2301" spans="1:6" x14ac:dyDescent="0.3">
      <c r="A2301">
        <v>2297</v>
      </c>
      <c r="B2301" s="30" t="s">
        <v>2744</v>
      </c>
      <c r="C2301" t="s">
        <v>2939</v>
      </c>
      <c r="D2301" t="s">
        <v>10253</v>
      </c>
      <c r="E2301" t="s">
        <v>10280</v>
      </c>
      <c r="F2301">
        <v>333120</v>
      </c>
    </row>
    <row r="2302" spans="1:6" x14ac:dyDescent="0.3">
      <c r="A2302">
        <v>2298</v>
      </c>
      <c r="B2302" s="30" t="s">
        <v>2940</v>
      </c>
      <c r="C2302" t="s">
        <v>2941</v>
      </c>
      <c r="D2302" t="s">
        <v>10253</v>
      </c>
      <c r="E2302" t="s">
        <v>10280</v>
      </c>
      <c r="F2302">
        <v>333249</v>
      </c>
    </row>
    <row r="2303" spans="1:6" x14ac:dyDescent="0.3">
      <c r="A2303">
        <v>2299</v>
      </c>
      <c r="B2303" s="30" t="s">
        <v>2940</v>
      </c>
      <c r="C2303" t="s">
        <v>2942</v>
      </c>
      <c r="D2303" t="s">
        <v>10253</v>
      </c>
      <c r="E2303" t="s">
        <v>10280</v>
      </c>
      <c r="F2303">
        <v>333249</v>
      </c>
    </row>
    <row r="2304" spans="1:6" x14ac:dyDescent="0.3">
      <c r="A2304">
        <v>2300</v>
      </c>
      <c r="B2304" s="30" t="s">
        <v>2940</v>
      </c>
      <c r="C2304" t="s">
        <v>2943</v>
      </c>
      <c r="D2304" t="s">
        <v>10253</v>
      </c>
      <c r="E2304" t="s">
        <v>10280</v>
      </c>
      <c r="F2304">
        <v>333249</v>
      </c>
    </row>
    <row r="2305" spans="1:6" x14ac:dyDescent="0.3">
      <c r="A2305">
        <v>2301</v>
      </c>
      <c r="B2305" s="30" t="s">
        <v>2940</v>
      </c>
      <c r="C2305" t="s">
        <v>2944</v>
      </c>
      <c r="D2305" t="s">
        <v>10253</v>
      </c>
      <c r="E2305" t="s">
        <v>10280</v>
      </c>
      <c r="F2305">
        <v>333249</v>
      </c>
    </row>
    <row r="2306" spans="1:6" x14ac:dyDescent="0.3">
      <c r="A2306">
        <v>2302</v>
      </c>
      <c r="B2306" s="30" t="s">
        <v>2940</v>
      </c>
      <c r="C2306" t="s">
        <v>2945</v>
      </c>
      <c r="D2306" t="s">
        <v>10253</v>
      </c>
      <c r="E2306" t="s">
        <v>10280</v>
      </c>
      <c r="F2306">
        <v>333249</v>
      </c>
    </row>
    <row r="2307" spans="1:6" x14ac:dyDescent="0.3">
      <c r="A2307">
        <v>2303</v>
      </c>
      <c r="B2307" s="30" t="s">
        <v>2940</v>
      </c>
      <c r="C2307" t="s">
        <v>2946</v>
      </c>
      <c r="D2307" t="s">
        <v>10253</v>
      </c>
      <c r="E2307" t="s">
        <v>10280</v>
      </c>
      <c r="F2307">
        <v>333249</v>
      </c>
    </row>
    <row r="2308" spans="1:6" x14ac:dyDescent="0.3">
      <c r="A2308">
        <v>2304</v>
      </c>
      <c r="B2308" s="30" t="s">
        <v>2947</v>
      </c>
      <c r="C2308" t="s">
        <v>2948</v>
      </c>
      <c r="D2308" t="s">
        <v>10253</v>
      </c>
      <c r="E2308" t="s">
        <v>10280</v>
      </c>
      <c r="F2308">
        <v>333249</v>
      </c>
    </row>
    <row r="2309" spans="1:6" x14ac:dyDescent="0.3">
      <c r="A2309">
        <v>2305</v>
      </c>
      <c r="B2309" s="30" t="s">
        <v>2947</v>
      </c>
      <c r="C2309" t="s">
        <v>2949</v>
      </c>
      <c r="D2309" t="s">
        <v>10253</v>
      </c>
      <c r="E2309" t="s">
        <v>10280</v>
      </c>
      <c r="F2309">
        <v>333249</v>
      </c>
    </row>
    <row r="2310" spans="1:6" x14ac:dyDescent="0.3">
      <c r="A2310">
        <v>2306</v>
      </c>
      <c r="B2310" s="30" t="s">
        <v>2950</v>
      </c>
      <c r="C2310" t="s">
        <v>2951</v>
      </c>
      <c r="E2310" t="s">
        <v>10280</v>
      </c>
      <c r="F2310">
        <v>332994</v>
      </c>
    </row>
    <row r="2311" spans="1:6" x14ac:dyDescent="0.3">
      <c r="A2311">
        <v>2307</v>
      </c>
      <c r="B2311" s="30" t="s">
        <v>2950</v>
      </c>
      <c r="C2311" t="s">
        <v>2952</v>
      </c>
      <c r="D2311" t="s">
        <v>10253</v>
      </c>
      <c r="E2311" t="s">
        <v>10280</v>
      </c>
      <c r="F2311">
        <v>333224</v>
      </c>
    </row>
    <row r="2312" spans="1:6" x14ac:dyDescent="0.3">
      <c r="A2312">
        <v>2308</v>
      </c>
      <c r="B2312" s="30" t="s">
        <v>2950</v>
      </c>
      <c r="C2312" t="s">
        <v>2953</v>
      </c>
      <c r="D2312" t="s">
        <v>10253</v>
      </c>
      <c r="E2312" t="s">
        <v>10280</v>
      </c>
      <c r="F2312">
        <v>333244</v>
      </c>
    </row>
    <row r="2313" spans="1:6" x14ac:dyDescent="0.3">
      <c r="A2313">
        <v>2309</v>
      </c>
      <c r="B2313" s="30" t="s">
        <v>2950</v>
      </c>
      <c r="C2313" t="s">
        <v>2954</v>
      </c>
      <c r="F2313">
        <v>332994</v>
      </c>
    </row>
    <row r="2314" spans="1:6" x14ac:dyDescent="0.3">
      <c r="A2314">
        <v>2310</v>
      </c>
      <c r="B2314" s="30" t="s">
        <v>2950</v>
      </c>
      <c r="C2314" t="s">
        <v>2955</v>
      </c>
      <c r="D2314" t="s">
        <v>10253</v>
      </c>
      <c r="F2314">
        <v>333244</v>
      </c>
    </row>
    <row r="2315" spans="1:6" x14ac:dyDescent="0.3">
      <c r="A2315">
        <v>2311</v>
      </c>
      <c r="B2315" s="30" t="s">
        <v>2950</v>
      </c>
      <c r="C2315" t="s">
        <v>2956</v>
      </c>
      <c r="E2315" t="s">
        <v>10280</v>
      </c>
      <c r="F2315">
        <v>332994</v>
      </c>
    </row>
    <row r="2316" spans="1:6" x14ac:dyDescent="0.3">
      <c r="A2316">
        <v>2312</v>
      </c>
      <c r="B2316" s="30" t="s">
        <v>2950</v>
      </c>
      <c r="C2316" t="s">
        <v>2957</v>
      </c>
      <c r="D2316" t="s">
        <v>10253</v>
      </c>
      <c r="E2316" t="s">
        <v>10280</v>
      </c>
      <c r="F2316">
        <v>333224</v>
      </c>
    </row>
    <row r="2317" spans="1:6" x14ac:dyDescent="0.3">
      <c r="A2317">
        <v>2313</v>
      </c>
      <c r="B2317" s="30" t="s">
        <v>2958</v>
      </c>
      <c r="C2317" t="s">
        <v>2959</v>
      </c>
      <c r="D2317" t="s">
        <v>10253</v>
      </c>
      <c r="E2317" t="s">
        <v>10280</v>
      </c>
      <c r="F2317">
        <v>333241</v>
      </c>
    </row>
    <row r="2318" spans="1:6" x14ac:dyDescent="0.3">
      <c r="A2318">
        <v>2314</v>
      </c>
      <c r="B2318" s="30" t="s">
        <v>2958</v>
      </c>
      <c r="C2318" t="s">
        <v>2960</v>
      </c>
      <c r="D2318" t="s">
        <v>10253</v>
      </c>
      <c r="E2318" t="s">
        <v>10280</v>
      </c>
      <c r="F2318">
        <v>333249</v>
      </c>
    </row>
    <row r="2319" spans="1:6" x14ac:dyDescent="0.3">
      <c r="A2319">
        <v>2315</v>
      </c>
      <c r="B2319" s="30" t="s">
        <v>2958</v>
      </c>
      <c r="C2319" t="s">
        <v>2961</v>
      </c>
      <c r="D2319" t="s">
        <v>10253</v>
      </c>
      <c r="F2319">
        <v>333241</v>
      </c>
    </row>
    <row r="2320" spans="1:6" x14ac:dyDescent="0.3">
      <c r="A2320">
        <v>2316</v>
      </c>
      <c r="B2320" s="30" t="s">
        <v>2958</v>
      </c>
      <c r="C2320" t="s">
        <v>2962</v>
      </c>
      <c r="D2320" t="s">
        <v>10253</v>
      </c>
      <c r="F2320">
        <v>333224</v>
      </c>
    </row>
    <row r="2321" spans="1:6" x14ac:dyDescent="0.3">
      <c r="A2321">
        <v>2317</v>
      </c>
      <c r="B2321" s="30" t="s">
        <v>2958</v>
      </c>
      <c r="C2321" t="s">
        <v>2963</v>
      </c>
      <c r="D2321" t="s">
        <v>10253</v>
      </c>
      <c r="E2321" t="s">
        <v>10280</v>
      </c>
      <c r="F2321">
        <v>333249</v>
      </c>
    </row>
    <row r="2322" spans="1:6" x14ac:dyDescent="0.3">
      <c r="A2322">
        <v>2318</v>
      </c>
      <c r="B2322" s="30" t="s">
        <v>2964</v>
      </c>
      <c r="C2322" t="s">
        <v>2965</v>
      </c>
      <c r="D2322" t="s">
        <v>10253</v>
      </c>
      <c r="F2322">
        <v>333249</v>
      </c>
    </row>
    <row r="2323" spans="1:6" x14ac:dyDescent="0.3">
      <c r="A2323">
        <v>2319</v>
      </c>
      <c r="B2323" s="30" t="s">
        <v>2966</v>
      </c>
      <c r="C2323" t="s">
        <v>2967</v>
      </c>
      <c r="D2323" t="s">
        <v>10253</v>
      </c>
      <c r="E2323" t="s">
        <v>10278</v>
      </c>
      <c r="F2323">
        <v>334513</v>
      </c>
    </row>
    <row r="2324" spans="1:6" x14ac:dyDescent="0.3">
      <c r="A2324">
        <v>2320</v>
      </c>
      <c r="B2324" s="30" t="s">
        <v>2966</v>
      </c>
      <c r="C2324" t="s">
        <v>2968</v>
      </c>
      <c r="D2324" t="s">
        <v>10253</v>
      </c>
      <c r="E2324" t="s">
        <v>10278</v>
      </c>
      <c r="F2324">
        <v>334513</v>
      </c>
    </row>
    <row r="2325" spans="1:6" x14ac:dyDescent="0.3">
      <c r="A2325">
        <v>2321</v>
      </c>
      <c r="B2325" s="30" t="s">
        <v>2969</v>
      </c>
      <c r="C2325" t="s">
        <v>2970</v>
      </c>
      <c r="D2325" t="s">
        <v>10253</v>
      </c>
      <c r="E2325" t="s">
        <v>10278</v>
      </c>
      <c r="F2325">
        <v>334513</v>
      </c>
    </row>
    <row r="2326" spans="1:6" x14ac:dyDescent="0.3">
      <c r="A2326">
        <v>2322</v>
      </c>
      <c r="B2326" s="30" t="s">
        <v>2969</v>
      </c>
      <c r="C2326" t="s">
        <v>2971</v>
      </c>
      <c r="E2326" t="s">
        <v>10278</v>
      </c>
      <c r="F2326">
        <v>332994</v>
      </c>
    </row>
    <row r="2327" spans="1:6" x14ac:dyDescent="0.3">
      <c r="A2327">
        <v>2323</v>
      </c>
      <c r="B2327" s="30" t="s">
        <v>2969</v>
      </c>
      <c r="C2327" t="s">
        <v>2972</v>
      </c>
      <c r="D2327" t="s">
        <v>10253</v>
      </c>
      <c r="E2327" t="s">
        <v>10278</v>
      </c>
      <c r="F2327">
        <v>333318</v>
      </c>
    </row>
    <row r="2328" spans="1:6" x14ac:dyDescent="0.3">
      <c r="A2328">
        <v>2324</v>
      </c>
      <c r="B2328" s="30" t="s">
        <v>2969</v>
      </c>
      <c r="C2328" t="s">
        <v>2973</v>
      </c>
      <c r="D2328" t="s">
        <v>10253</v>
      </c>
      <c r="E2328" t="s">
        <v>10278</v>
      </c>
      <c r="F2328">
        <v>334111</v>
      </c>
    </row>
    <row r="2329" spans="1:6" x14ac:dyDescent="0.3">
      <c r="A2329">
        <v>2325</v>
      </c>
      <c r="B2329" s="30" t="s">
        <v>2969</v>
      </c>
      <c r="C2329" t="s">
        <v>2974</v>
      </c>
      <c r="E2329" t="s">
        <v>10278</v>
      </c>
    </row>
    <row r="2330" spans="1:6" x14ac:dyDescent="0.3">
      <c r="A2330">
        <v>2326</v>
      </c>
      <c r="B2330" s="30" t="s">
        <v>2969</v>
      </c>
      <c r="C2330" t="s">
        <v>2975</v>
      </c>
      <c r="D2330" t="s">
        <v>10253</v>
      </c>
      <c r="E2330" t="s">
        <v>10278</v>
      </c>
      <c r="F2330">
        <v>334514</v>
      </c>
    </row>
    <row r="2331" spans="1:6" x14ac:dyDescent="0.3">
      <c r="A2331">
        <v>2327</v>
      </c>
      <c r="B2331" s="30" t="s">
        <v>2969</v>
      </c>
      <c r="C2331" t="s">
        <v>2976</v>
      </c>
      <c r="D2331" t="s">
        <v>10253</v>
      </c>
      <c r="E2331" t="s">
        <v>10278</v>
      </c>
      <c r="F2331">
        <v>333249</v>
      </c>
    </row>
    <row r="2332" spans="1:6" x14ac:dyDescent="0.3">
      <c r="A2332">
        <v>2328</v>
      </c>
      <c r="B2332" s="30" t="s">
        <v>2969</v>
      </c>
      <c r="C2332" t="s">
        <v>2977</v>
      </c>
      <c r="D2332" t="s">
        <v>10253</v>
      </c>
      <c r="E2332" t="s">
        <v>10278</v>
      </c>
      <c r="F2332">
        <v>333249</v>
      </c>
    </row>
    <row r="2333" spans="1:6" x14ac:dyDescent="0.3">
      <c r="A2333">
        <v>2329</v>
      </c>
      <c r="B2333" s="30" t="s">
        <v>2969</v>
      </c>
      <c r="C2333" t="s">
        <v>2978</v>
      </c>
      <c r="D2333" t="s">
        <v>10253</v>
      </c>
      <c r="E2333" t="s">
        <v>10278</v>
      </c>
      <c r="F2333">
        <v>334513</v>
      </c>
    </row>
    <row r="2334" spans="1:6" x14ac:dyDescent="0.3">
      <c r="A2334">
        <v>2330</v>
      </c>
      <c r="B2334" s="30" t="s">
        <v>2969</v>
      </c>
      <c r="C2334" t="s">
        <v>2979</v>
      </c>
      <c r="D2334" t="s">
        <v>10253</v>
      </c>
      <c r="E2334" t="s">
        <v>10278</v>
      </c>
      <c r="F2334">
        <v>334111</v>
      </c>
    </row>
    <row r="2335" spans="1:6" x14ac:dyDescent="0.3">
      <c r="A2335">
        <v>2331</v>
      </c>
      <c r="B2335" s="30" t="s">
        <v>2969</v>
      </c>
      <c r="C2335" t="s">
        <v>2980</v>
      </c>
      <c r="D2335" t="s">
        <v>10253</v>
      </c>
      <c r="E2335" t="s">
        <v>10278</v>
      </c>
      <c r="F2335">
        <v>332993</v>
      </c>
    </row>
    <row r="2336" spans="1:6" x14ac:dyDescent="0.3">
      <c r="A2336">
        <v>2332</v>
      </c>
      <c r="B2336" s="30" t="s">
        <v>2969</v>
      </c>
      <c r="C2336" t="s">
        <v>2981</v>
      </c>
      <c r="D2336" t="s">
        <v>10253</v>
      </c>
      <c r="E2336" t="s">
        <v>10278</v>
      </c>
      <c r="F2336">
        <v>334111</v>
      </c>
    </row>
    <row r="2337" spans="1:6" x14ac:dyDescent="0.3">
      <c r="A2337">
        <v>2333</v>
      </c>
      <c r="B2337" s="30" t="s">
        <v>2969</v>
      </c>
      <c r="C2337" t="s">
        <v>2982</v>
      </c>
      <c r="D2337" t="s">
        <v>10253</v>
      </c>
      <c r="E2337" t="s">
        <v>10278</v>
      </c>
      <c r="F2337">
        <v>334111</v>
      </c>
    </row>
    <row r="2338" spans="1:6" x14ac:dyDescent="0.3">
      <c r="A2338">
        <v>2334</v>
      </c>
      <c r="B2338" s="30" t="s">
        <v>2969</v>
      </c>
      <c r="C2338" t="s">
        <v>2983</v>
      </c>
      <c r="D2338" t="s">
        <v>10253</v>
      </c>
      <c r="E2338" t="s">
        <v>10278</v>
      </c>
      <c r="F2338">
        <v>334514</v>
      </c>
    </row>
    <row r="2339" spans="1:6" x14ac:dyDescent="0.3">
      <c r="A2339">
        <v>2335</v>
      </c>
      <c r="B2339" s="30" t="s">
        <v>2969</v>
      </c>
      <c r="C2339" t="s">
        <v>2984</v>
      </c>
      <c r="D2339" t="s">
        <v>10253</v>
      </c>
      <c r="E2339" t="s">
        <v>10278</v>
      </c>
      <c r="F2339">
        <v>334513</v>
      </c>
    </row>
    <row r="2340" spans="1:6" x14ac:dyDescent="0.3">
      <c r="A2340">
        <v>2336</v>
      </c>
      <c r="B2340" s="30" t="s">
        <v>2969</v>
      </c>
      <c r="C2340" t="s">
        <v>2985</v>
      </c>
      <c r="D2340" t="s">
        <v>10253</v>
      </c>
      <c r="E2340" t="s">
        <v>10278</v>
      </c>
      <c r="F2340">
        <v>339999</v>
      </c>
    </row>
    <row r="2341" spans="1:6" x14ac:dyDescent="0.3">
      <c r="A2341">
        <v>2337</v>
      </c>
      <c r="B2341" s="30" t="s">
        <v>2969</v>
      </c>
      <c r="C2341" t="s">
        <v>2986</v>
      </c>
      <c r="D2341" t="s">
        <v>10253</v>
      </c>
      <c r="E2341" t="s">
        <v>10278</v>
      </c>
      <c r="F2341">
        <v>334514</v>
      </c>
    </row>
    <row r="2342" spans="1:6" x14ac:dyDescent="0.3">
      <c r="A2342">
        <v>2338</v>
      </c>
      <c r="B2342" s="30" t="s">
        <v>2969</v>
      </c>
      <c r="C2342" t="s">
        <v>2987</v>
      </c>
      <c r="D2342" t="s">
        <v>10253</v>
      </c>
      <c r="E2342" t="s">
        <v>10278</v>
      </c>
      <c r="F2342">
        <v>332994</v>
      </c>
    </row>
    <row r="2343" spans="1:6" x14ac:dyDescent="0.3">
      <c r="A2343">
        <v>2339</v>
      </c>
      <c r="B2343" s="30" t="s">
        <v>2969</v>
      </c>
      <c r="C2343" t="s">
        <v>2988</v>
      </c>
      <c r="D2343" t="s">
        <v>10253</v>
      </c>
      <c r="E2343" t="s">
        <v>10278</v>
      </c>
      <c r="F2343">
        <v>339940</v>
      </c>
    </row>
    <row r="2344" spans="1:6" x14ac:dyDescent="0.3">
      <c r="A2344">
        <v>2340</v>
      </c>
      <c r="B2344" s="30" t="s">
        <v>2969</v>
      </c>
      <c r="C2344" t="s">
        <v>2989</v>
      </c>
      <c r="D2344" t="s">
        <v>10253</v>
      </c>
      <c r="F2344">
        <v>334111</v>
      </c>
    </row>
    <row r="2345" spans="1:6" x14ac:dyDescent="0.3">
      <c r="A2345">
        <v>2341</v>
      </c>
      <c r="B2345" s="30" t="s">
        <v>2969</v>
      </c>
      <c r="C2345" t="s">
        <v>2990</v>
      </c>
      <c r="D2345" t="s">
        <v>10253</v>
      </c>
      <c r="F2345">
        <v>334513</v>
      </c>
    </row>
    <row r="2346" spans="1:6" x14ac:dyDescent="0.3">
      <c r="A2346">
        <v>2342</v>
      </c>
      <c r="B2346" s="30" t="s">
        <v>2969</v>
      </c>
      <c r="C2346" t="s">
        <v>2991</v>
      </c>
      <c r="D2346" t="s">
        <v>10253</v>
      </c>
      <c r="F2346">
        <v>333318</v>
      </c>
    </row>
    <row r="2347" spans="1:6" x14ac:dyDescent="0.3">
      <c r="A2347">
        <v>2343</v>
      </c>
      <c r="B2347" s="30" t="s">
        <v>2969</v>
      </c>
      <c r="C2347" t="s">
        <v>2992</v>
      </c>
      <c r="D2347" t="s">
        <v>10253</v>
      </c>
      <c r="F2347">
        <v>334514</v>
      </c>
    </row>
    <row r="2348" spans="1:6" x14ac:dyDescent="0.3">
      <c r="A2348">
        <v>2344</v>
      </c>
      <c r="B2348" s="30" t="s">
        <v>2969</v>
      </c>
      <c r="C2348" t="s">
        <v>2993</v>
      </c>
      <c r="D2348" t="s">
        <v>10253</v>
      </c>
      <c r="F2348">
        <v>339940</v>
      </c>
    </row>
    <row r="2349" spans="1:6" x14ac:dyDescent="0.3">
      <c r="A2349">
        <v>2345</v>
      </c>
      <c r="B2349" s="30" t="s">
        <v>2969</v>
      </c>
      <c r="C2349" t="s">
        <v>2994</v>
      </c>
      <c r="D2349" t="s">
        <v>10253</v>
      </c>
      <c r="F2349">
        <v>339940</v>
      </c>
    </row>
    <row r="2350" spans="1:6" x14ac:dyDescent="0.3">
      <c r="A2350">
        <v>2346</v>
      </c>
      <c r="B2350" s="30" t="s">
        <v>2969</v>
      </c>
      <c r="C2350" t="s">
        <v>2995</v>
      </c>
      <c r="D2350" t="s">
        <v>10253</v>
      </c>
      <c r="F2350">
        <v>333249</v>
      </c>
    </row>
    <row r="2351" spans="1:6" x14ac:dyDescent="0.3">
      <c r="A2351">
        <v>2347</v>
      </c>
      <c r="B2351" s="30" t="s">
        <v>2969</v>
      </c>
      <c r="C2351" t="s">
        <v>2996</v>
      </c>
      <c r="D2351" t="s">
        <v>10253</v>
      </c>
      <c r="F2351">
        <v>333249</v>
      </c>
    </row>
    <row r="2352" spans="1:6" x14ac:dyDescent="0.3">
      <c r="A2352">
        <v>2348</v>
      </c>
      <c r="B2352" s="30" t="s">
        <v>2969</v>
      </c>
      <c r="C2352" t="s">
        <v>2997</v>
      </c>
      <c r="D2352" t="s">
        <v>10253</v>
      </c>
      <c r="F2352">
        <v>339999</v>
      </c>
    </row>
    <row r="2353" spans="1:6" x14ac:dyDescent="0.3">
      <c r="A2353">
        <v>2349</v>
      </c>
      <c r="B2353" s="30" t="s">
        <v>2969</v>
      </c>
      <c r="C2353" t="s">
        <v>2998</v>
      </c>
      <c r="D2353" t="s">
        <v>10253</v>
      </c>
      <c r="F2353">
        <v>334514</v>
      </c>
    </row>
    <row r="2354" spans="1:6" x14ac:dyDescent="0.3">
      <c r="A2354">
        <v>2350</v>
      </c>
      <c r="B2354" s="30" t="s">
        <v>2969</v>
      </c>
      <c r="C2354" t="s">
        <v>2999</v>
      </c>
      <c r="D2354" t="s">
        <v>10253</v>
      </c>
      <c r="F2354">
        <v>333318</v>
      </c>
    </row>
    <row r="2355" spans="1:6" x14ac:dyDescent="0.3">
      <c r="A2355">
        <v>2351</v>
      </c>
      <c r="B2355" s="30" t="s">
        <v>2969</v>
      </c>
      <c r="C2355" t="s">
        <v>3000</v>
      </c>
      <c r="D2355" t="s">
        <v>10253</v>
      </c>
      <c r="E2355" t="s">
        <v>10278</v>
      </c>
      <c r="F2355">
        <v>334513</v>
      </c>
    </row>
    <row r="2356" spans="1:6" x14ac:dyDescent="0.3">
      <c r="A2356">
        <v>2352</v>
      </c>
      <c r="B2356" s="30" t="s">
        <v>2969</v>
      </c>
      <c r="C2356" t="s">
        <v>3001</v>
      </c>
      <c r="E2356" t="s">
        <v>10278</v>
      </c>
      <c r="F2356">
        <v>332994</v>
      </c>
    </row>
    <row r="2357" spans="1:6" x14ac:dyDescent="0.3">
      <c r="A2357">
        <v>2353</v>
      </c>
      <c r="B2357" s="30" t="s">
        <v>2969</v>
      </c>
      <c r="C2357" t="s">
        <v>3002</v>
      </c>
      <c r="D2357" t="s">
        <v>10253</v>
      </c>
      <c r="E2357" t="s">
        <v>10278</v>
      </c>
      <c r="F2357">
        <v>334111</v>
      </c>
    </row>
    <row r="2358" spans="1:6" x14ac:dyDescent="0.3">
      <c r="A2358">
        <v>2354</v>
      </c>
      <c r="B2358" s="30" t="s">
        <v>2969</v>
      </c>
      <c r="C2358" t="s">
        <v>3003</v>
      </c>
      <c r="E2358" t="s">
        <v>10278</v>
      </c>
    </row>
    <row r="2359" spans="1:6" x14ac:dyDescent="0.3">
      <c r="A2359">
        <v>2355</v>
      </c>
      <c r="B2359" s="30" t="s">
        <v>2969</v>
      </c>
      <c r="C2359" t="s">
        <v>3004</v>
      </c>
      <c r="D2359" t="s">
        <v>10253</v>
      </c>
      <c r="E2359" t="s">
        <v>10278</v>
      </c>
      <c r="F2359">
        <v>334514</v>
      </c>
    </row>
    <row r="2360" spans="1:6" x14ac:dyDescent="0.3">
      <c r="A2360">
        <v>2356</v>
      </c>
      <c r="B2360" s="30" t="s">
        <v>2969</v>
      </c>
      <c r="C2360" t="s">
        <v>3005</v>
      </c>
      <c r="D2360" t="s">
        <v>10253</v>
      </c>
      <c r="E2360" t="s">
        <v>10278</v>
      </c>
      <c r="F2360">
        <v>333249</v>
      </c>
    </row>
    <row r="2361" spans="1:6" x14ac:dyDescent="0.3">
      <c r="A2361">
        <v>2357</v>
      </c>
      <c r="B2361" s="30" t="s">
        <v>2969</v>
      </c>
      <c r="C2361" t="s">
        <v>3006</v>
      </c>
      <c r="D2361" t="s">
        <v>10253</v>
      </c>
      <c r="E2361" t="s">
        <v>10278</v>
      </c>
      <c r="F2361">
        <v>334513</v>
      </c>
    </row>
    <row r="2362" spans="1:6" x14ac:dyDescent="0.3">
      <c r="A2362">
        <v>2358</v>
      </c>
      <c r="B2362" s="30" t="s">
        <v>2969</v>
      </c>
      <c r="C2362" t="s">
        <v>3007</v>
      </c>
      <c r="D2362" t="s">
        <v>10253</v>
      </c>
      <c r="E2362" t="s">
        <v>10278</v>
      </c>
      <c r="F2362">
        <v>332994</v>
      </c>
    </row>
    <row r="2363" spans="1:6" x14ac:dyDescent="0.3">
      <c r="A2363">
        <v>2359</v>
      </c>
      <c r="B2363" s="30" t="s">
        <v>2969</v>
      </c>
      <c r="C2363" t="s">
        <v>3008</v>
      </c>
      <c r="D2363" t="s">
        <v>10253</v>
      </c>
      <c r="E2363" t="s">
        <v>10278</v>
      </c>
      <c r="F2363">
        <v>339940</v>
      </c>
    </row>
    <row r="2364" spans="1:6" x14ac:dyDescent="0.3">
      <c r="A2364">
        <v>2360</v>
      </c>
      <c r="B2364" s="30" t="s">
        <v>2969</v>
      </c>
      <c r="C2364" t="s">
        <v>3009</v>
      </c>
      <c r="D2364" t="s">
        <v>10253</v>
      </c>
      <c r="E2364" t="s">
        <v>10278</v>
      </c>
      <c r="F2364">
        <v>334111</v>
      </c>
    </row>
    <row r="2365" spans="1:6" x14ac:dyDescent="0.3">
      <c r="A2365">
        <v>2361</v>
      </c>
      <c r="B2365" s="30" t="s">
        <v>2969</v>
      </c>
      <c r="C2365" t="s">
        <v>3010</v>
      </c>
      <c r="D2365" t="s">
        <v>10253</v>
      </c>
      <c r="E2365" t="s">
        <v>10278</v>
      </c>
      <c r="F2365">
        <v>334111</v>
      </c>
    </row>
    <row r="2366" spans="1:6" x14ac:dyDescent="0.3">
      <c r="A2366">
        <v>2362</v>
      </c>
      <c r="B2366" s="30" t="s">
        <v>2969</v>
      </c>
      <c r="C2366" t="s">
        <v>3011</v>
      </c>
      <c r="D2366" t="s">
        <v>10253</v>
      </c>
      <c r="E2366" t="s">
        <v>10278</v>
      </c>
      <c r="F2366">
        <v>334514</v>
      </c>
    </row>
    <row r="2367" spans="1:6" x14ac:dyDescent="0.3">
      <c r="A2367">
        <v>2363</v>
      </c>
      <c r="B2367" s="30" t="s">
        <v>3012</v>
      </c>
      <c r="C2367" t="s">
        <v>3013</v>
      </c>
      <c r="D2367" t="s">
        <v>10253</v>
      </c>
      <c r="E2367" t="s">
        <v>10278</v>
      </c>
      <c r="F2367">
        <v>336310</v>
      </c>
    </row>
    <row r="2368" spans="1:6" x14ac:dyDescent="0.3">
      <c r="A2368">
        <v>2364</v>
      </c>
      <c r="B2368" s="30" t="s">
        <v>3012</v>
      </c>
      <c r="C2368" t="s">
        <v>3014</v>
      </c>
      <c r="D2368" t="s">
        <v>10253</v>
      </c>
      <c r="F2368">
        <v>336310</v>
      </c>
    </row>
    <row r="2369" spans="1:6" x14ac:dyDescent="0.3">
      <c r="A2369">
        <v>2365</v>
      </c>
      <c r="B2369" s="30" t="s">
        <v>3012</v>
      </c>
      <c r="C2369" t="s">
        <v>3015</v>
      </c>
      <c r="D2369" t="s">
        <v>10253</v>
      </c>
      <c r="F2369">
        <v>336310</v>
      </c>
    </row>
    <row r="2370" spans="1:6" x14ac:dyDescent="0.3">
      <c r="A2370">
        <v>2366</v>
      </c>
      <c r="B2370" s="30" t="s">
        <v>3012</v>
      </c>
      <c r="C2370" t="s">
        <v>3016</v>
      </c>
      <c r="D2370" t="s">
        <v>10253</v>
      </c>
      <c r="E2370" t="s">
        <v>10278</v>
      </c>
      <c r="F2370">
        <v>334514</v>
      </c>
    </row>
    <row r="2371" spans="1:6" x14ac:dyDescent="0.3">
      <c r="A2371">
        <v>2367</v>
      </c>
      <c r="B2371" s="30" t="s">
        <v>3017</v>
      </c>
      <c r="C2371" t="s">
        <v>2400</v>
      </c>
      <c r="D2371" t="s">
        <v>10253</v>
      </c>
      <c r="E2371" t="s">
        <v>10279</v>
      </c>
      <c r="F2371">
        <v>333618</v>
      </c>
    </row>
    <row r="2372" spans="1:6" x14ac:dyDescent="0.3">
      <c r="A2372">
        <v>2368</v>
      </c>
      <c r="B2372" s="30" t="s">
        <v>3017</v>
      </c>
      <c r="C2372" t="s">
        <v>2408</v>
      </c>
      <c r="D2372" t="s">
        <v>10253</v>
      </c>
      <c r="E2372" t="s">
        <v>10279</v>
      </c>
      <c r="F2372">
        <v>333914</v>
      </c>
    </row>
    <row r="2373" spans="1:6" x14ac:dyDescent="0.3">
      <c r="A2373">
        <v>2369</v>
      </c>
      <c r="B2373" s="30" t="s">
        <v>3017</v>
      </c>
      <c r="C2373" t="s">
        <v>3018</v>
      </c>
      <c r="D2373" t="s">
        <v>10253</v>
      </c>
      <c r="F2373">
        <v>333618</v>
      </c>
    </row>
    <row r="2374" spans="1:6" x14ac:dyDescent="0.3">
      <c r="A2374">
        <v>2370</v>
      </c>
      <c r="B2374" s="30" t="s">
        <v>3017</v>
      </c>
      <c r="C2374" t="s">
        <v>3019</v>
      </c>
      <c r="D2374" t="s">
        <v>10253</v>
      </c>
      <c r="F2374">
        <v>333618</v>
      </c>
    </row>
    <row r="2375" spans="1:6" x14ac:dyDescent="0.3">
      <c r="A2375">
        <v>2371</v>
      </c>
      <c r="B2375" s="30" t="s">
        <v>3017</v>
      </c>
      <c r="C2375" t="s">
        <v>3020</v>
      </c>
      <c r="D2375" t="s">
        <v>10253</v>
      </c>
      <c r="F2375">
        <v>336310</v>
      </c>
    </row>
    <row r="2376" spans="1:6" x14ac:dyDescent="0.3">
      <c r="A2376">
        <v>2372</v>
      </c>
      <c r="B2376" s="30" t="s">
        <v>3017</v>
      </c>
      <c r="C2376" t="s">
        <v>3021</v>
      </c>
      <c r="D2376" t="s">
        <v>10253</v>
      </c>
      <c r="F2376">
        <v>333914</v>
      </c>
    </row>
    <row r="2377" spans="1:6" x14ac:dyDescent="0.3">
      <c r="A2377">
        <v>2373</v>
      </c>
      <c r="B2377" s="30" t="s">
        <v>3017</v>
      </c>
      <c r="C2377" t="s">
        <v>3022</v>
      </c>
      <c r="D2377" t="s">
        <v>10253</v>
      </c>
      <c r="E2377" t="s">
        <v>10279</v>
      </c>
      <c r="F2377">
        <v>333618</v>
      </c>
    </row>
    <row r="2378" spans="1:6" x14ac:dyDescent="0.3">
      <c r="A2378">
        <v>2374</v>
      </c>
      <c r="B2378" s="30" t="s">
        <v>3023</v>
      </c>
      <c r="C2378" t="s">
        <v>3024</v>
      </c>
      <c r="E2378" t="s">
        <v>10281</v>
      </c>
    </row>
    <row r="2379" spans="1:6" x14ac:dyDescent="0.3">
      <c r="A2379">
        <v>2375</v>
      </c>
      <c r="B2379" s="30" t="s">
        <v>3023</v>
      </c>
      <c r="C2379" t="s">
        <v>3025</v>
      </c>
      <c r="E2379" t="s">
        <v>10281</v>
      </c>
    </row>
    <row r="2380" spans="1:6" x14ac:dyDescent="0.3">
      <c r="A2380">
        <v>2376</v>
      </c>
      <c r="B2380" s="30" t="s">
        <v>3023</v>
      </c>
      <c r="C2380" t="s">
        <v>3026</v>
      </c>
      <c r="E2380" t="s">
        <v>10281</v>
      </c>
    </row>
    <row r="2381" spans="1:6" x14ac:dyDescent="0.3">
      <c r="A2381">
        <v>2377</v>
      </c>
      <c r="B2381" s="30" t="s">
        <v>3023</v>
      </c>
      <c r="C2381" t="s">
        <v>3027</v>
      </c>
    </row>
    <row r="2382" spans="1:6" x14ac:dyDescent="0.3">
      <c r="A2382">
        <v>2378</v>
      </c>
      <c r="B2382" s="30" t="s">
        <v>3023</v>
      </c>
      <c r="C2382" t="s">
        <v>3028</v>
      </c>
    </row>
    <row r="2383" spans="1:6" x14ac:dyDescent="0.3">
      <c r="A2383">
        <v>2379</v>
      </c>
      <c r="B2383" s="30" t="s">
        <v>3023</v>
      </c>
      <c r="C2383" t="s">
        <v>3029</v>
      </c>
      <c r="E2383" t="s">
        <v>10281</v>
      </c>
    </row>
    <row r="2384" spans="1:6" x14ac:dyDescent="0.3">
      <c r="A2384">
        <v>2380</v>
      </c>
      <c r="B2384" s="30" t="s">
        <v>3023</v>
      </c>
      <c r="C2384" t="s">
        <v>3030</v>
      </c>
      <c r="E2384" t="s">
        <v>10281</v>
      </c>
    </row>
    <row r="2385" spans="1:6" x14ac:dyDescent="0.3">
      <c r="A2385">
        <v>2381</v>
      </c>
      <c r="B2385" s="30" t="s">
        <v>3023</v>
      </c>
      <c r="C2385" t="s">
        <v>3031</v>
      </c>
      <c r="E2385" t="s">
        <v>10281</v>
      </c>
    </row>
    <row r="2386" spans="1:6" x14ac:dyDescent="0.3">
      <c r="A2386">
        <v>2382</v>
      </c>
      <c r="B2386" s="30" t="s">
        <v>3023</v>
      </c>
      <c r="C2386" t="s">
        <v>3032</v>
      </c>
      <c r="E2386" t="s">
        <v>10281</v>
      </c>
    </row>
    <row r="2387" spans="1:6" x14ac:dyDescent="0.3">
      <c r="A2387">
        <v>2383</v>
      </c>
      <c r="B2387" s="30" t="s">
        <v>3033</v>
      </c>
      <c r="C2387" t="s">
        <v>3034</v>
      </c>
      <c r="F2387">
        <v>334511</v>
      </c>
    </row>
    <row r="2388" spans="1:6" x14ac:dyDescent="0.3">
      <c r="A2388">
        <v>2384</v>
      </c>
      <c r="B2388" s="30" t="s">
        <v>3033</v>
      </c>
      <c r="C2388" t="s">
        <v>3035</v>
      </c>
      <c r="F2388">
        <v>332994</v>
      </c>
    </row>
    <row r="2389" spans="1:6" x14ac:dyDescent="0.3">
      <c r="A2389">
        <v>2385</v>
      </c>
      <c r="B2389" s="30" t="s">
        <v>3033</v>
      </c>
      <c r="C2389" t="s">
        <v>3036</v>
      </c>
    </row>
    <row r="2390" spans="1:6" x14ac:dyDescent="0.3">
      <c r="A2390">
        <v>2386</v>
      </c>
      <c r="B2390" s="30" t="s">
        <v>3033</v>
      </c>
      <c r="C2390" t="s">
        <v>3037</v>
      </c>
      <c r="D2390" t="s">
        <v>10253</v>
      </c>
      <c r="F2390">
        <v>333318</v>
      </c>
    </row>
    <row r="2391" spans="1:6" x14ac:dyDescent="0.3">
      <c r="A2391">
        <v>2387</v>
      </c>
      <c r="B2391" s="30" t="s">
        <v>3033</v>
      </c>
      <c r="C2391" t="s">
        <v>3038</v>
      </c>
      <c r="D2391" t="s">
        <v>10253</v>
      </c>
    </row>
    <row r="2392" spans="1:6" x14ac:dyDescent="0.3">
      <c r="A2392">
        <v>2388</v>
      </c>
      <c r="B2392" s="30" t="s">
        <v>3039</v>
      </c>
      <c r="C2392" t="s">
        <v>3040</v>
      </c>
      <c r="D2392" t="s">
        <v>10253</v>
      </c>
      <c r="E2392" t="s">
        <v>10278</v>
      </c>
      <c r="F2392">
        <v>333249</v>
      </c>
    </row>
    <row r="2393" spans="1:6" x14ac:dyDescent="0.3">
      <c r="A2393">
        <v>2389</v>
      </c>
      <c r="B2393" s="30" t="s">
        <v>3039</v>
      </c>
      <c r="C2393" t="s">
        <v>3041</v>
      </c>
      <c r="D2393" t="s">
        <v>10253</v>
      </c>
      <c r="E2393" t="s">
        <v>10278</v>
      </c>
      <c r="F2393">
        <v>423810</v>
      </c>
    </row>
    <row r="2394" spans="1:6" x14ac:dyDescent="0.3">
      <c r="A2394">
        <v>2390</v>
      </c>
      <c r="B2394" s="30" t="s">
        <v>3039</v>
      </c>
      <c r="C2394" t="s">
        <v>3042</v>
      </c>
      <c r="D2394" t="s">
        <v>10253</v>
      </c>
      <c r="E2394" t="s">
        <v>10278</v>
      </c>
      <c r="F2394">
        <v>811310</v>
      </c>
    </row>
    <row r="2395" spans="1:6" x14ac:dyDescent="0.3">
      <c r="A2395">
        <v>2391</v>
      </c>
      <c r="B2395" s="30" t="s">
        <v>3039</v>
      </c>
      <c r="C2395" t="s">
        <v>3043</v>
      </c>
      <c r="F2395">
        <v>336412</v>
      </c>
    </row>
    <row r="2396" spans="1:6" x14ac:dyDescent="0.3">
      <c r="A2396">
        <v>2392</v>
      </c>
      <c r="B2396" s="30" t="s">
        <v>3039</v>
      </c>
      <c r="C2396" t="s">
        <v>3044</v>
      </c>
      <c r="D2396" t="s">
        <v>10253</v>
      </c>
      <c r="F2396">
        <v>332721</v>
      </c>
    </row>
    <row r="2397" spans="1:6" x14ac:dyDescent="0.3">
      <c r="A2397">
        <v>2393</v>
      </c>
      <c r="B2397" s="30" t="s">
        <v>3039</v>
      </c>
      <c r="C2397" t="s">
        <v>3045</v>
      </c>
      <c r="D2397" t="s">
        <v>10253</v>
      </c>
      <c r="E2397" t="s">
        <v>10278</v>
      </c>
      <c r="F2397">
        <v>333249</v>
      </c>
    </row>
    <row r="2398" spans="1:6" x14ac:dyDescent="0.3">
      <c r="A2398">
        <v>2394</v>
      </c>
      <c r="B2398" s="30" t="s">
        <v>3039</v>
      </c>
      <c r="C2398" t="s">
        <v>3046</v>
      </c>
      <c r="D2398" t="s">
        <v>10253</v>
      </c>
      <c r="E2398" t="s">
        <v>10278</v>
      </c>
      <c r="F2398">
        <v>332721</v>
      </c>
    </row>
    <row r="2399" spans="1:6" x14ac:dyDescent="0.3">
      <c r="A2399">
        <v>2395</v>
      </c>
      <c r="B2399" s="30" t="s">
        <v>3039</v>
      </c>
      <c r="C2399" t="s">
        <v>2971</v>
      </c>
      <c r="E2399" t="s">
        <v>10278</v>
      </c>
      <c r="F2399">
        <v>332994</v>
      </c>
    </row>
    <row r="2400" spans="1:6" x14ac:dyDescent="0.3">
      <c r="A2400">
        <v>2396</v>
      </c>
      <c r="B2400" s="30" t="s">
        <v>3039</v>
      </c>
      <c r="C2400" t="s">
        <v>3047</v>
      </c>
      <c r="D2400" t="s">
        <v>10253</v>
      </c>
      <c r="E2400" t="s">
        <v>10278</v>
      </c>
      <c r="F2400">
        <v>423830</v>
      </c>
    </row>
    <row r="2401" spans="1:6" x14ac:dyDescent="0.3">
      <c r="A2401">
        <v>2397</v>
      </c>
      <c r="B2401" s="30" t="s">
        <v>3039</v>
      </c>
      <c r="C2401" t="s">
        <v>2917</v>
      </c>
      <c r="D2401" t="s">
        <v>10253</v>
      </c>
      <c r="E2401" t="s">
        <v>10278</v>
      </c>
      <c r="F2401">
        <v>332991</v>
      </c>
    </row>
    <row r="2402" spans="1:6" x14ac:dyDescent="0.3">
      <c r="A2402">
        <v>2398</v>
      </c>
      <c r="B2402" s="30" t="s">
        <v>3039</v>
      </c>
      <c r="C2402" t="s">
        <v>3048</v>
      </c>
      <c r="E2402" t="s">
        <v>10278</v>
      </c>
      <c r="F2402">
        <v>332721</v>
      </c>
    </row>
    <row r="2403" spans="1:6" x14ac:dyDescent="0.3">
      <c r="A2403">
        <v>2399</v>
      </c>
      <c r="B2403" s="30" t="s">
        <v>3039</v>
      </c>
      <c r="C2403" t="s">
        <v>3049</v>
      </c>
      <c r="E2403" t="s">
        <v>10278</v>
      </c>
      <c r="F2403">
        <v>332721</v>
      </c>
    </row>
    <row r="2404" spans="1:6" x14ac:dyDescent="0.3">
      <c r="A2404">
        <v>2400</v>
      </c>
      <c r="B2404" s="30" t="s">
        <v>3039</v>
      </c>
      <c r="C2404" t="s">
        <v>3050</v>
      </c>
      <c r="D2404" t="s">
        <v>10253</v>
      </c>
      <c r="E2404" t="s">
        <v>10278</v>
      </c>
      <c r="F2404">
        <v>332721</v>
      </c>
    </row>
    <row r="2405" spans="1:6" x14ac:dyDescent="0.3">
      <c r="A2405">
        <v>2401</v>
      </c>
      <c r="B2405" s="30" t="s">
        <v>3039</v>
      </c>
      <c r="C2405" t="s">
        <v>3051</v>
      </c>
      <c r="D2405" t="s">
        <v>10253</v>
      </c>
      <c r="E2405" t="s">
        <v>10278</v>
      </c>
      <c r="F2405">
        <v>332721</v>
      </c>
    </row>
    <row r="2406" spans="1:6" x14ac:dyDescent="0.3">
      <c r="A2406">
        <v>2402</v>
      </c>
      <c r="B2406" s="30" t="s">
        <v>3039</v>
      </c>
      <c r="C2406" t="s">
        <v>3052</v>
      </c>
      <c r="E2406" t="s">
        <v>10278</v>
      </c>
      <c r="F2406">
        <v>332721</v>
      </c>
    </row>
    <row r="2407" spans="1:6" x14ac:dyDescent="0.3">
      <c r="A2407">
        <v>2403</v>
      </c>
      <c r="B2407" s="30" t="s">
        <v>3039</v>
      </c>
      <c r="C2407" t="s">
        <v>2916</v>
      </c>
      <c r="D2407" t="s">
        <v>10253</v>
      </c>
      <c r="E2407" t="s">
        <v>10278</v>
      </c>
      <c r="F2407">
        <v>332991</v>
      </c>
    </row>
    <row r="2408" spans="1:6" x14ac:dyDescent="0.3">
      <c r="A2408">
        <v>2404</v>
      </c>
      <c r="B2408" s="30" t="s">
        <v>3053</v>
      </c>
      <c r="C2408" t="s">
        <v>3054</v>
      </c>
      <c r="D2408" t="s">
        <v>10253</v>
      </c>
      <c r="E2408" t="s">
        <v>10279</v>
      </c>
      <c r="F2408">
        <v>811111</v>
      </c>
    </row>
    <row r="2409" spans="1:6" x14ac:dyDescent="0.3">
      <c r="A2409">
        <v>2405</v>
      </c>
      <c r="B2409" s="30" t="s">
        <v>3053</v>
      </c>
      <c r="C2409" t="s">
        <v>3055</v>
      </c>
      <c r="E2409" t="s">
        <v>10279</v>
      </c>
    </row>
    <row r="2410" spans="1:6" x14ac:dyDescent="0.3">
      <c r="A2410">
        <v>2406</v>
      </c>
      <c r="B2410" s="30" t="s">
        <v>3053</v>
      </c>
      <c r="C2410" t="s">
        <v>3056</v>
      </c>
      <c r="D2410" t="s">
        <v>10253</v>
      </c>
      <c r="E2410" t="s">
        <v>10279</v>
      </c>
      <c r="F2410">
        <v>332710</v>
      </c>
    </row>
    <row r="2411" spans="1:6" x14ac:dyDescent="0.3">
      <c r="A2411">
        <v>2407</v>
      </c>
      <c r="B2411" s="30" t="s">
        <v>3053</v>
      </c>
      <c r="C2411" t="s">
        <v>3057</v>
      </c>
      <c r="E2411" t="s">
        <v>10279</v>
      </c>
      <c r="F2411">
        <v>332710</v>
      </c>
    </row>
    <row r="2412" spans="1:6" x14ac:dyDescent="0.3">
      <c r="A2412">
        <v>2408</v>
      </c>
      <c r="B2412" s="30" t="s">
        <v>3053</v>
      </c>
      <c r="C2412" t="s">
        <v>3058</v>
      </c>
    </row>
    <row r="2413" spans="1:6" x14ac:dyDescent="0.3">
      <c r="A2413">
        <v>2409</v>
      </c>
      <c r="B2413" s="30" t="s">
        <v>3053</v>
      </c>
      <c r="C2413" t="s">
        <v>3059</v>
      </c>
      <c r="D2413" t="s">
        <v>10253</v>
      </c>
      <c r="F2413">
        <v>333618</v>
      </c>
    </row>
    <row r="2414" spans="1:6" x14ac:dyDescent="0.3">
      <c r="A2414">
        <v>2410</v>
      </c>
      <c r="B2414" s="30" t="s">
        <v>3053</v>
      </c>
      <c r="C2414" t="s">
        <v>3060</v>
      </c>
      <c r="D2414" t="s">
        <v>10253</v>
      </c>
      <c r="F2414">
        <v>811112</v>
      </c>
    </row>
    <row r="2415" spans="1:6" x14ac:dyDescent="0.3">
      <c r="A2415">
        <v>2411</v>
      </c>
      <c r="B2415" s="30" t="s">
        <v>3053</v>
      </c>
      <c r="C2415" t="s">
        <v>3061</v>
      </c>
      <c r="D2415" t="s">
        <v>10253</v>
      </c>
      <c r="F2415">
        <v>811111</v>
      </c>
    </row>
    <row r="2416" spans="1:6" x14ac:dyDescent="0.3">
      <c r="A2416">
        <v>2412</v>
      </c>
      <c r="B2416" s="30" t="s">
        <v>3053</v>
      </c>
      <c r="C2416" t="s">
        <v>3062</v>
      </c>
    </row>
    <row r="2417" spans="1:6" x14ac:dyDescent="0.3">
      <c r="A2417">
        <v>2413</v>
      </c>
      <c r="B2417" s="30" t="s">
        <v>3053</v>
      </c>
      <c r="C2417" t="s">
        <v>3063</v>
      </c>
      <c r="D2417" t="s">
        <v>10253</v>
      </c>
      <c r="F2417">
        <v>332710</v>
      </c>
    </row>
    <row r="2418" spans="1:6" x14ac:dyDescent="0.3">
      <c r="A2418">
        <v>2414</v>
      </c>
      <c r="B2418" s="30" t="s">
        <v>3053</v>
      </c>
      <c r="C2418" t="s">
        <v>3064</v>
      </c>
      <c r="D2418" t="s">
        <v>10253</v>
      </c>
      <c r="F2418">
        <v>332710</v>
      </c>
    </row>
    <row r="2419" spans="1:6" x14ac:dyDescent="0.3">
      <c r="A2419">
        <v>2415</v>
      </c>
      <c r="B2419" s="30" t="s">
        <v>3053</v>
      </c>
      <c r="C2419" t="s">
        <v>3065</v>
      </c>
    </row>
    <row r="2420" spans="1:6" x14ac:dyDescent="0.3">
      <c r="A2420">
        <v>2416</v>
      </c>
      <c r="B2420" s="30" t="s">
        <v>3053</v>
      </c>
      <c r="C2420" t="s">
        <v>3066</v>
      </c>
      <c r="E2420" t="s">
        <v>10279</v>
      </c>
    </row>
    <row r="2421" spans="1:6" x14ac:dyDescent="0.3">
      <c r="A2421">
        <v>2417</v>
      </c>
      <c r="B2421" s="30" t="s">
        <v>3053</v>
      </c>
      <c r="C2421" t="s">
        <v>3067</v>
      </c>
      <c r="E2421" t="s">
        <v>10279</v>
      </c>
      <c r="F2421">
        <v>332710</v>
      </c>
    </row>
    <row r="2422" spans="1:6" x14ac:dyDescent="0.3">
      <c r="A2422">
        <v>2418</v>
      </c>
      <c r="B2422" s="30" t="s">
        <v>3053</v>
      </c>
      <c r="C2422" t="s">
        <v>3068</v>
      </c>
      <c r="D2422" t="s">
        <v>10253</v>
      </c>
      <c r="E2422" t="s">
        <v>10279</v>
      </c>
      <c r="F2422">
        <v>811111</v>
      </c>
    </row>
    <row r="2423" spans="1:6" x14ac:dyDescent="0.3">
      <c r="A2423">
        <v>2419</v>
      </c>
      <c r="B2423" s="30" t="s">
        <v>3053</v>
      </c>
      <c r="C2423" t="s">
        <v>3069</v>
      </c>
      <c r="D2423" t="s">
        <v>10253</v>
      </c>
      <c r="E2423" t="s">
        <v>10279</v>
      </c>
      <c r="F2423">
        <v>332710</v>
      </c>
    </row>
    <row r="2424" spans="1:6" x14ac:dyDescent="0.3">
      <c r="A2424">
        <v>2420</v>
      </c>
      <c r="B2424" s="30" t="s">
        <v>3053</v>
      </c>
      <c r="C2424" t="s">
        <v>3070</v>
      </c>
      <c r="D2424" t="s">
        <v>10253</v>
      </c>
      <c r="E2424" t="s">
        <v>10279</v>
      </c>
      <c r="F2424">
        <v>213111</v>
      </c>
    </row>
    <row r="2425" spans="1:6" x14ac:dyDescent="0.3">
      <c r="A2425">
        <v>2421</v>
      </c>
      <c r="B2425" s="30" t="s">
        <v>3053</v>
      </c>
      <c r="C2425" t="s">
        <v>3071</v>
      </c>
      <c r="D2425" t="s">
        <v>10253</v>
      </c>
      <c r="E2425" t="s">
        <v>10279</v>
      </c>
      <c r="F2425">
        <v>811310</v>
      </c>
    </row>
    <row r="2426" spans="1:6" x14ac:dyDescent="0.3">
      <c r="A2426">
        <v>2422</v>
      </c>
      <c r="B2426" s="30" t="s">
        <v>3053</v>
      </c>
      <c r="C2426" t="s">
        <v>3072</v>
      </c>
      <c r="D2426" t="s">
        <v>10253</v>
      </c>
      <c r="E2426" t="s">
        <v>10279</v>
      </c>
      <c r="F2426">
        <v>811111</v>
      </c>
    </row>
    <row r="2427" spans="1:6" x14ac:dyDescent="0.3">
      <c r="A2427">
        <v>2423</v>
      </c>
      <c r="B2427" s="30" t="s">
        <v>3053</v>
      </c>
      <c r="C2427" t="s">
        <v>3073</v>
      </c>
      <c r="D2427" t="s">
        <v>10253</v>
      </c>
      <c r="E2427" t="s">
        <v>10279</v>
      </c>
      <c r="F2427">
        <v>332710</v>
      </c>
    </row>
    <row r="2428" spans="1:6" x14ac:dyDescent="0.3">
      <c r="A2428">
        <v>2424</v>
      </c>
      <c r="B2428" s="30" t="s">
        <v>3053</v>
      </c>
      <c r="C2428" t="s">
        <v>3074</v>
      </c>
      <c r="D2428" t="s">
        <v>10253</v>
      </c>
      <c r="E2428" t="s">
        <v>10279</v>
      </c>
      <c r="F2428">
        <v>332710</v>
      </c>
    </row>
    <row r="2429" spans="1:6" x14ac:dyDescent="0.3">
      <c r="A2429">
        <v>2425</v>
      </c>
      <c r="B2429" s="30" t="s">
        <v>3053</v>
      </c>
      <c r="C2429" t="s">
        <v>3075</v>
      </c>
      <c r="D2429" t="s">
        <v>10258</v>
      </c>
      <c r="E2429" t="s">
        <v>10279</v>
      </c>
      <c r="F2429">
        <v>332510</v>
      </c>
    </row>
    <row r="2430" spans="1:6" x14ac:dyDescent="0.3">
      <c r="A2430">
        <v>2426</v>
      </c>
      <c r="B2430" s="30" t="s">
        <v>3053</v>
      </c>
      <c r="C2430" t="s">
        <v>3076</v>
      </c>
      <c r="D2430" t="s">
        <v>10258</v>
      </c>
      <c r="E2430" t="s">
        <v>10279</v>
      </c>
      <c r="F2430">
        <v>332510</v>
      </c>
    </row>
    <row r="2431" spans="1:6" x14ac:dyDescent="0.3">
      <c r="A2431">
        <v>2427</v>
      </c>
      <c r="B2431" s="30" t="s">
        <v>3053</v>
      </c>
      <c r="C2431" t="s">
        <v>3077</v>
      </c>
      <c r="D2431" t="s">
        <v>10253</v>
      </c>
      <c r="E2431" t="s">
        <v>10279</v>
      </c>
      <c r="F2431">
        <v>811310</v>
      </c>
    </row>
    <row r="2432" spans="1:6" x14ac:dyDescent="0.3">
      <c r="A2432">
        <v>2428</v>
      </c>
      <c r="B2432" s="30" t="s">
        <v>3053</v>
      </c>
      <c r="C2432" t="s">
        <v>3078</v>
      </c>
      <c r="D2432" t="s">
        <v>10253</v>
      </c>
      <c r="E2432" t="s">
        <v>10279</v>
      </c>
      <c r="F2432">
        <v>334519</v>
      </c>
    </row>
    <row r="2433" spans="1:6" x14ac:dyDescent="0.3">
      <c r="A2433">
        <v>2429</v>
      </c>
      <c r="B2433" s="30" t="s">
        <v>3053</v>
      </c>
      <c r="C2433" t="s">
        <v>3079</v>
      </c>
      <c r="D2433" t="s">
        <v>10253</v>
      </c>
      <c r="E2433" t="s">
        <v>10279</v>
      </c>
      <c r="F2433">
        <v>333515</v>
      </c>
    </row>
    <row r="2434" spans="1:6" x14ac:dyDescent="0.3">
      <c r="A2434">
        <v>2430</v>
      </c>
      <c r="B2434" s="30" t="s">
        <v>3080</v>
      </c>
      <c r="C2434" t="s">
        <v>2395</v>
      </c>
      <c r="D2434" t="s">
        <v>10253</v>
      </c>
      <c r="E2434" t="s">
        <v>10278</v>
      </c>
      <c r="F2434">
        <v>332912</v>
      </c>
    </row>
    <row r="2435" spans="1:6" x14ac:dyDescent="0.3">
      <c r="A2435">
        <v>2431</v>
      </c>
      <c r="B2435" s="30" t="s">
        <v>3080</v>
      </c>
      <c r="C2435" t="s">
        <v>2411</v>
      </c>
      <c r="D2435" t="s">
        <v>10253</v>
      </c>
      <c r="E2435" t="s">
        <v>10278</v>
      </c>
      <c r="F2435">
        <v>332919</v>
      </c>
    </row>
    <row r="2436" spans="1:6" x14ac:dyDescent="0.3">
      <c r="A2436">
        <v>2432</v>
      </c>
      <c r="B2436" s="30" t="s">
        <v>3080</v>
      </c>
      <c r="C2436" t="s">
        <v>2412</v>
      </c>
      <c r="D2436" t="s">
        <v>10253</v>
      </c>
      <c r="E2436" t="s">
        <v>10278</v>
      </c>
      <c r="F2436">
        <v>332919</v>
      </c>
    </row>
    <row r="2437" spans="1:6" x14ac:dyDescent="0.3">
      <c r="A2437">
        <v>2433</v>
      </c>
      <c r="B2437" s="30" t="s">
        <v>3080</v>
      </c>
      <c r="C2437" t="s">
        <v>2414</v>
      </c>
      <c r="D2437" t="s">
        <v>10253</v>
      </c>
      <c r="E2437" t="s">
        <v>10278</v>
      </c>
      <c r="F2437">
        <v>334514</v>
      </c>
    </row>
    <row r="2438" spans="1:6" x14ac:dyDescent="0.3">
      <c r="A2438">
        <v>2434</v>
      </c>
      <c r="B2438" s="30" t="s">
        <v>3080</v>
      </c>
      <c r="C2438" t="s">
        <v>3081</v>
      </c>
      <c r="F2438">
        <v>332919</v>
      </c>
    </row>
    <row r="2439" spans="1:6" x14ac:dyDescent="0.3">
      <c r="A2439">
        <v>2435</v>
      </c>
      <c r="B2439" s="30" t="s">
        <v>3080</v>
      </c>
      <c r="C2439" t="s">
        <v>3082</v>
      </c>
      <c r="D2439" t="s">
        <v>10253</v>
      </c>
      <c r="F2439">
        <v>332919</v>
      </c>
    </row>
    <row r="2440" spans="1:6" x14ac:dyDescent="0.3">
      <c r="A2440">
        <v>2436</v>
      </c>
      <c r="B2440" s="30" t="s">
        <v>3080</v>
      </c>
      <c r="C2440" t="s">
        <v>3083</v>
      </c>
      <c r="D2440" t="s">
        <v>10253</v>
      </c>
      <c r="F2440">
        <v>332919</v>
      </c>
    </row>
    <row r="2441" spans="1:6" x14ac:dyDescent="0.3">
      <c r="A2441">
        <v>2437</v>
      </c>
      <c r="B2441" s="30" t="s">
        <v>3080</v>
      </c>
      <c r="C2441" t="s">
        <v>3084</v>
      </c>
      <c r="D2441" t="s">
        <v>10253</v>
      </c>
      <c r="F2441">
        <v>334514</v>
      </c>
    </row>
    <row r="2442" spans="1:6" x14ac:dyDescent="0.3">
      <c r="A2442">
        <v>2438</v>
      </c>
      <c r="B2442" s="30" t="s">
        <v>3080</v>
      </c>
      <c r="C2442" t="s">
        <v>3085</v>
      </c>
      <c r="D2442" t="s">
        <v>10253</v>
      </c>
      <c r="F2442">
        <v>333992</v>
      </c>
    </row>
    <row r="2443" spans="1:6" x14ac:dyDescent="0.3">
      <c r="A2443">
        <v>2439</v>
      </c>
      <c r="B2443" s="30" t="s">
        <v>3080</v>
      </c>
      <c r="C2443" t="s">
        <v>3086</v>
      </c>
      <c r="D2443" t="s">
        <v>10253</v>
      </c>
      <c r="E2443" t="s">
        <v>10278</v>
      </c>
      <c r="F2443">
        <v>332912</v>
      </c>
    </row>
    <row r="2444" spans="1:6" x14ac:dyDescent="0.3">
      <c r="A2444">
        <v>2440</v>
      </c>
      <c r="B2444" s="30" t="s">
        <v>3087</v>
      </c>
      <c r="C2444" t="s">
        <v>3088</v>
      </c>
      <c r="D2444" t="s">
        <v>10253</v>
      </c>
      <c r="E2444" t="s">
        <v>10280</v>
      </c>
      <c r="F2444">
        <v>332710</v>
      </c>
    </row>
    <row r="2445" spans="1:6" x14ac:dyDescent="0.3">
      <c r="A2445">
        <v>2441</v>
      </c>
      <c r="B2445" s="30" t="s">
        <v>3087</v>
      </c>
      <c r="C2445" t="s">
        <v>3089</v>
      </c>
      <c r="D2445" t="s">
        <v>10253</v>
      </c>
      <c r="F2445">
        <v>332710</v>
      </c>
    </row>
    <row r="2446" spans="1:6" x14ac:dyDescent="0.3">
      <c r="A2446">
        <v>2442</v>
      </c>
      <c r="B2446" s="30" t="s">
        <v>3087</v>
      </c>
      <c r="C2446" t="s">
        <v>3090</v>
      </c>
      <c r="D2446" t="s">
        <v>10253</v>
      </c>
      <c r="F2446">
        <v>339993</v>
      </c>
    </row>
    <row r="2447" spans="1:6" x14ac:dyDescent="0.3">
      <c r="A2447">
        <v>2443</v>
      </c>
      <c r="B2447" s="30" t="s">
        <v>3087</v>
      </c>
      <c r="C2447" t="s">
        <v>3091</v>
      </c>
      <c r="D2447" t="s">
        <v>10253</v>
      </c>
      <c r="E2447" t="s">
        <v>10280</v>
      </c>
      <c r="F2447">
        <v>332710</v>
      </c>
    </row>
    <row r="2448" spans="1:6" x14ac:dyDescent="0.3">
      <c r="A2448">
        <v>2444</v>
      </c>
      <c r="B2448" s="30" t="s">
        <v>3092</v>
      </c>
      <c r="C2448" t="s">
        <v>3055</v>
      </c>
      <c r="E2448" t="s">
        <v>10279</v>
      </c>
    </row>
    <row r="2449" spans="1:6" x14ac:dyDescent="0.3">
      <c r="A2449">
        <v>2445</v>
      </c>
      <c r="B2449" s="30" t="s">
        <v>3093</v>
      </c>
      <c r="C2449" t="s">
        <v>3094</v>
      </c>
      <c r="E2449" t="s">
        <v>10280</v>
      </c>
    </row>
    <row r="2450" spans="1:6" x14ac:dyDescent="0.3">
      <c r="A2450">
        <v>2446</v>
      </c>
      <c r="B2450" s="30" t="s">
        <v>3093</v>
      </c>
      <c r="C2450" t="s">
        <v>3095</v>
      </c>
      <c r="E2450" t="s">
        <v>10280</v>
      </c>
    </row>
    <row r="2451" spans="1:6" x14ac:dyDescent="0.3">
      <c r="A2451">
        <v>2447</v>
      </c>
      <c r="B2451" s="30" t="s">
        <v>3096</v>
      </c>
      <c r="C2451" t="s">
        <v>3097</v>
      </c>
      <c r="D2451" t="s">
        <v>10253</v>
      </c>
      <c r="E2451" t="s">
        <v>10280</v>
      </c>
      <c r="F2451">
        <v>335311</v>
      </c>
    </row>
    <row r="2452" spans="1:6" x14ac:dyDescent="0.3">
      <c r="A2452">
        <v>2448</v>
      </c>
      <c r="B2452" s="30" t="s">
        <v>3096</v>
      </c>
      <c r="C2452" t="s">
        <v>3098</v>
      </c>
      <c r="D2452" t="s">
        <v>10253</v>
      </c>
      <c r="E2452" t="s">
        <v>10280</v>
      </c>
      <c r="F2452">
        <v>333249</v>
      </c>
    </row>
    <row r="2453" spans="1:6" x14ac:dyDescent="0.3">
      <c r="A2453">
        <v>2449</v>
      </c>
      <c r="B2453" s="30" t="s">
        <v>3096</v>
      </c>
      <c r="C2453" t="s">
        <v>3099</v>
      </c>
      <c r="D2453" t="s">
        <v>10253</v>
      </c>
      <c r="F2453">
        <v>335311</v>
      </c>
    </row>
    <row r="2454" spans="1:6" x14ac:dyDescent="0.3">
      <c r="A2454">
        <v>2450</v>
      </c>
      <c r="B2454" s="30" t="s">
        <v>3096</v>
      </c>
      <c r="C2454" t="s">
        <v>3100</v>
      </c>
      <c r="D2454" t="s">
        <v>10253</v>
      </c>
      <c r="E2454" t="s">
        <v>10280</v>
      </c>
      <c r="F2454">
        <v>333249</v>
      </c>
    </row>
    <row r="2455" spans="1:6" x14ac:dyDescent="0.3">
      <c r="A2455">
        <v>2451</v>
      </c>
      <c r="B2455" s="30" t="s">
        <v>3096</v>
      </c>
      <c r="C2455" t="s">
        <v>3101</v>
      </c>
      <c r="D2455" t="s">
        <v>10253</v>
      </c>
      <c r="E2455" t="s">
        <v>10280</v>
      </c>
      <c r="F2455">
        <v>335312</v>
      </c>
    </row>
    <row r="2456" spans="1:6" x14ac:dyDescent="0.3">
      <c r="A2456">
        <v>2452</v>
      </c>
      <c r="B2456" s="30" t="s">
        <v>3096</v>
      </c>
      <c r="C2456" t="s">
        <v>3102</v>
      </c>
      <c r="D2456" t="s">
        <v>10253</v>
      </c>
      <c r="E2456" t="s">
        <v>10280</v>
      </c>
      <c r="F2456">
        <v>335313</v>
      </c>
    </row>
    <row r="2457" spans="1:6" x14ac:dyDescent="0.3">
      <c r="A2457">
        <v>2453</v>
      </c>
      <c r="B2457" s="30" t="s">
        <v>3096</v>
      </c>
      <c r="C2457" t="s">
        <v>3103</v>
      </c>
      <c r="D2457" t="s">
        <v>10253</v>
      </c>
      <c r="E2457" t="s">
        <v>10280</v>
      </c>
      <c r="F2457">
        <v>811310</v>
      </c>
    </row>
    <row r="2458" spans="1:6" x14ac:dyDescent="0.3">
      <c r="A2458">
        <v>2454</v>
      </c>
      <c r="B2458" s="30" t="s">
        <v>3096</v>
      </c>
      <c r="C2458" t="s">
        <v>3104</v>
      </c>
      <c r="D2458" t="s">
        <v>10253</v>
      </c>
      <c r="E2458" t="s">
        <v>10280</v>
      </c>
      <c r="F2458">
        <v>811310</v>
      </c>
    </row>
    <row r="2459" spans="1:6" x14ac:dyDescent="0.3">
      <c r="A2459">
        <v>2455</v>
      </c>
      <c r="B2459" s="30" t="s">
        <v>3096</v>
      </c>
      <c r="C2459" t="s">
        <v>3105</v>
      </c>
      <c r="D2459" t="s">
        <v>10253</v>
      </c>
      <c r="E2459" t="s">
        <v>10280</v>
      </c>
      <c r="F2459">
        <v>811310</v>
      </c>
    </row>
    <row r="2460" spans="1:6" x14ac:dyDescent="0.3">
      <c r="A2460">
        <v>2456</v>
      </c>
      <c r="B2460" s="30" t="s">
        <v>3096</v>
      </c>
      <c r="C2460" t="s">
        <v>3106</v>
      </c>
      <c r="D2460" t="s">
        <v>10253</v>
      </c>
      <c r="E2460" t="s">
        <v>10280</v>
      </c>
      <c r="F2460">
        <v>811310</v>
      </c>
    </row>
    <row r="2461" spans="1:6" x14ac:dyDescent="0.3">
      <c r="A2461">
        <v>2457</v>
      </c>
      <c r="B2461" s="30" t="s">
        <v>3096</v>
      </c>
      <c r="C2461" t="s">
        <v>3107</v>
      </c>
      <c r="D2461" t="s">
        <v>10253</v>
      </c>
      <c r="E2461" t="s">
        <v>10280</v>
      </c>
      <c r="F2461">
        <v>334416</v>
      </c>
    </row>
    <row r="2462" spans="1:6" x14ac:dyDescent="0.3">
      <c r="A2462">
        <v>2458</v>
      </c>
      <c r="B2462" s="30" t="s">
        <v>3108</v>
      </c>
      <c r="C2462" t="s">
        <v>3109</v>
      </c>
      <c r="E2462" t="s">
        <v>10279</v>
      </c>
    </row>
    <row r="2463" spans="1:6" x14ac:dyDescent="0.3">
      <c r="A2463">
        <v>2459</v>
      </c>
      <c r="B2463" s="30" t="s">
        <v>3108</v>
      </c>
      <c r="C2463" t="s">
        <v>3110</v>
      </c>
      <c r="E2463" t="s">
        <v>10279</v>
      </c>
    </row>
    <row r="2464" spans="1:6" x14ac:dyDescent="0.3">
      <c r="A2464">
        <v>2460</v>
      </c>
      <c r="B2464" s="30" t="s">
        <v>3111</v>
      </c>
      <c r="C2464" t="s">
        <v>3112</v>
      </c>
      <c r="D2464" t="s">
        <v>10253</v>
      </c>
      <c r="E2464" t="s">
        <v>10278</v>
      </c>
      <c r="F2464">
        <v>336320</v>
      </c>
    </row>
    <row r="2465" spans="1:6" x14ac:dyDescent="0.3">
      <c r="A2465">
        <v>2461</v>
      </c>
      <c r="B2465" s="30" t="s">
        <v>3111</v>
      </c>
      <c r="C2465" t="s">
        <v>3113</v>
      </c>
      <c r="D2465" t="s">
        <v>10253</v>
      </c>
      <c r="F2465">
        <v>336320</v>
      </c>
    </row>
    <row r="2466" spans="1:6" x14ac:dyDescent="0.3">
      <c r="A2466">
        <v>2462</v>
      </c>
      <c r="B2466" s="30" t="s">
        <v>3111</v>
      </c>
      <c r="C2466" t="s">
        <v>3114</v>
      </c>
      <c r="D2466" t="s">
        <v>10253</v>
      </c>
      <c r="E2466" t="s">
        <v>10278</v>
      </c>
      <c r="F2466">
        <v>336320</v>
      </c>
    </row>
    <row r="2467" spans="1:6" x14ac:dyDescent="0.3">
      <c r="A2467">
        <v>2463</v>
      </c>
      <c r="B2467" s="30" t="s">
        <v>3111</v>
      </c>
      <c r="C2467" t="s">
        <v>3115</v>
      </c>
      <c r="D2467" t="s">
        <v>10253</v>
      </c>
      <c r="E2467" t="s">
        <v>10278</v>
      </c>
      <c r="F2467">
        <v>336320</v>
      </c>
    </row>
    <row r="2468" spans="1:6" x14ac:dyDescent="0.3">
      <c r="A2468">
        <v>2464</v>
      </c>
      <c r="B2468" s="30" t="s">
        <v>3111</v>
      </c>
      <c r="C2468" t="s">
        <v>3116</v>
      </c>
      <c r="D2468" t="s">
        <v>10253</v>
      </c>
      <c r="E2468" t="s">
        <v>10278</v>
      </c>
      <c r="F2468">
        <v>336320</v>
      </c>
    </row>
    <row r="2469" spans="1:6" x14ac:dyDescent="0.3">
      <c r="A2469">
        <v>2465</v>
      </c>
      <c r="B2469" s="30" t="s">
        <v>3111</v>
      </c>
      <c r="C2469" t="s">
        <v>3117</v>
      </c>
      <c r="D2469" t="s">
        <v>10253</v>
      </c>
      <c r="E2469" t="s">
        <v>10278</v>
      </c>
      <c r="F2469">
        <v>336320</v>
      </c>
    </row>
    <row r="2470" spans="1:6" x14ac:dyDescent="0.3">
      <c r="A2470">
        <v>2466</v>
      </c>
      <c r="B2470" s="30" t="s">
        <v>3111</v>
      </c>
      <c r="C2470" t="s">
        <v>3118</v>
      </c>
      <c r="D2470" t="s">
        <v>10253</v>
      </c>
      <c r="E2470" t="s">
        <v>10278</v>
      </c>
      <c r="F2470">
        <v>336320</v>
      </c>
    </row>
    <row r="2471" spans="1:6" x14ac:dyDescent="0.3">
      <c r="A2471">
        <v>2467</v>
      </c>
      <c r="B2471" s="30" t="s">
        <v>3111</v>
      </c>
      <c r="C2471" t="s">
        <v>3119</v>
      </c>
      <c r="D2471" t="s">
        <v>10253</v>
      </c>
      <c r="E2471" t="s">
        <v>10278</v>
      </c>
      <c r="F2471">
        <v>336320</v>
      </c>
    </row>
    <row r="2472" spans="1:6" x14ac:dyDescent="0.3">
      <c r="A2472">
        <v>2468</v>
      </c>
      <c r="B2472" s="30" t="s">
        <v>3120</v>
      </c>
      <c r="C2472" t="s">
        <v>3121</v>
      </c>
      <c r="D2472" t="s">
        <v>10253</v>
      </c>
      <c r="E2472" t="s">
        <v>10280</v>
      </c>
      <c r="F2472">
        <v>333318</v>
      </c>
    </row>
    <row r="2473" spans="1:6" x14ac:dyDescent="0.3">
      <c r="A2473">
        <v>2469</v>
      </c>
      <c r="B2473" s="30" t="s">
        <v>3120</v>
      </c>
      <c r="C2473" t="s">
        <v>3122</v>
      </c>
      <c r="D2473" t="s">
        <v>10253</v>
      </c>
      <c r="E2473" t="s">
        <v>10280</v>
      </c>
      <c r="F2473">
        <v>333318</v>
      </c>
    </row>
    <row r="2474" spans="1:6" x14ac:dyDescent="0.3">
      <c r="A2474">
        <v>2470</v>
      </c>
      <c r="B2474" s="30" t="s">
        <v>3123</v>
      </c>
      <c r="C2474" t="s">
        <v>3124</v>
      </c>
      <c r="E2474" t="s">
        <v>10279</v>
      </c>
    </row>
    <row r="2475" spans="1:6" x14ac:dyDescent="0.3">
      <c r="A2475">
        <v>2471</v>
      </c>
      <c r="B2475" s="30" t="s">
        <v>3125</v>
      </c>
      <c r="C2475" t="s">
        <v>3126</v>
      </c>
      <c r="D2475" t="s">
        <v>10253</v>
      </c>
      <c r="E2475" t="s">
        <v>10278</v>
      </c>
      <c r="F2475">
        <v>335931</v>
      </c>
    </row>
    <row r="2476" spans="1:6" x14ac:dyDescent="0.3">
      <c r="A2476">
        <v>2472</v>
      </c>
      <c r="B2476" s="30" t="s">
        <v>3125</v>
      </c>
      <c r="C2476" t="s">
        <v>3127</v>
      </c>
      <c r="D2476" t="s">
        <v>10253</v>
      </c>
      <c r="E2476" t="s">
        <v>10278</v>
      </c>
      <c r="F2476">
        <v>334210</v>
      </c>
    </row>
    <row r="2477" spans="1:6" x14ac:dyDescent="0.3">
      <c r="A2477">
        <v>2473</v>
      </c>
      <c r="B2477" s="30" t="s">
        <v>3125</v>
      </c>
      <c r="C2477" t="s">
        <v>3128</v>
      </c>
      <c r="D2477" t="s">
        <v>10253</v>
      </c>
      <c r="E2477" t="s">
        <v>10278</v>
      </c>
      <c r="F2477">
        <v>334210</v>
      </c>
    </row>
    <row r="2478" spans="1:6" x14ac:dyDescent="0.3">
      <c r="A2478">
        <v>2474</v>
      </c>
      <c r="B2478" s="30" t="s">
        <v>3125</v>
      </c>
      <c r="C2478" t="s">
        <v>3129</v>
      </c>
      <c r="D2478" t="s">
        <v>10253</v>
      </c>
      <c r="F2478">
        <v>335931</v>
      </c>
    </row>
    <row r="2479" spans="1:6" x14ac:dyDescent="0.3">
      <c r="A2479">
        <v>2475</v>
      </c>
      <c r="B2479" s="30" t="s">
        <v>3125</v>
      </c>
      <c r="C2479" t="s">
        <v>3130</v>
      </c>
      <c r="D2479" t="s">
        <v>10253</v>
      </c>
      <c r="F2479">
        <v>334210</v>
      </c>
    </row>
    <row r="2480" spans="1:6" x14ac:dyDescent="0.3">
      <c r="A2480">
        <v>2476</v>
      </c>
      <c r="B2480" s="30" t="s">
        <v>3125</v>
      </c>
      <c r="C2480" t="s">
        <v>3131</v>
      </c>
      <c r="D2480" t="s">
        <v>10253</v>
      </c>
      <c r="F2480">
        <v>334210</v>
      </c>
    </row>
    <row r="2481" spans="1:6" x14ac:dyDescent="0.3">
      <c r="A2481">
        <v>2477</v>
      </c>
      <c r="B2481" s="30" t="s">
        <v>3125</v>
      </c>
      <c r="C2481" t="s">
        <v>3132</v>
      </c>
      <c r="D2481" t="s">
        <v>10253</v>
      </c>
      <c r="E2481" t="s">
        <v>10278</v>
      </c>
      <c r="F2481">
        <v>334210</v>
      </c>
    </row>
    <row r="2482" spans="1:6" x14ac:dyDescent="0.3">
      <c r="A2482">
        <v>2478</v>
      </c>
      <c r="B2482" s="30" t="s">
        <v>3125</v>
      </c>
      <c r="C2482" t="s">
        <v>3133</v>
      </c>
      <c r="D2482" t="s">
        <v>10253</v>
      </c>
      <c r="E2482" t="s">
        <v>10278</v>
      </c>
      <c r="F2482">
        <v>334210</v>
      </c>
    </row>
    <row r="2483" spans="1:6" x14ac:dyDescent="0.3">
      <c r="A2483">
        <v>2479</v>
      </c>
      <c r="B2483" s="30" t="s">
        <v>3125</v>
      </c>
      <c r="C2483" t="s">
        <v>3134</v>
      </c>
      <c r="D2483" t="s">
        <v>10253</v>
      </c>
      <c r="E2483" t="s">
        <v>10278</v>
      </c>
      <c r="F2483">
        <v>334210</v>
      </c>
    </row>
    <row r="2484" spans="1:6" x14ac:dyDescent="0.3">
      <c r="A2484">
        <v>2480</v>
      </c>
      <c r="B2484" s="30" t="s">
        <v>3125</v>
      </c>
      <c r="C2484" t="s">
        <v>3135</v>
      </c>
      <c r="D2484" t="s">
        <v>10253</v>
      </c>
      <c r="E2484" t="s">
        <v>10278</v>
      </c>
      <c r="F2484">
        <v>334210</v>
      </c>
    </row>
    <row r="2485" spans="1:6" x14ac:dyDescent="0.3">
      <c r="A2485">
        <v>2481</v>
      </c>
      <c r="B2485" s="30" t="s">
        <v>3125</v>
      </c>
      <c r="C2485" t="s">
        <v>3136</v>
      </c>
      <c r="D2485" t="s">
        <v>10253</v>
      </c>
      <c r="E2485" t="s">
        <v>10278</v>
      </c>
      <c r="F2485">
        <v>334210</v>
      </c>
    </row>
    <row r="2486" spans="1:6" x14ac:dyDescent="0.3">
      <c r="A2486">
        <v>2482</v>
      </c>
      <c r="B2486" s="30" t="s">
        <v>3125</v>
      </c>
      <c r="C2486" t="s">
        <v>3137</v>
      </c>
      <c r="D2486" t="s">
        <v>10253</v>
      </c>
      <c r="E2486" t="s">
        <v>10278</v>
      </c>
      <c r="F2486">
        <v>334512</v>
      </c>
    </row>
    <row r="2487" spans="1:6" x14ac:dyDescent="0.3">
      <c r="A2487">
        <v>2483</v>
      </c>
      <c r="B2487" s="30" t="s">
        <v>3125</v>
      </c>
      <c r="C2487" t="s">
        <v>3138</v>
      </c>
      <c r="D2487" t="s">
        <v>10253</v>
      </c>
      <c r="E2487" t="s">
        <v>10278</v>
      </c>
      <c r="F2487">
        <v>334428</v>
      </c>
    </row>
    <row r="2488" spans="1:6" x14ac:dyDescent="0.3">
      <c r="A2488">
        <v>2484</v>
      </c>
      <c r="B2488" s="30" t="s">
        <v>3125</v>
      </c>
      <c r="C2488" t="s">
        <v>3139</v>
      </c>
      <c r="D2488" t="s">
        <v>10253</v>
      </c>
      <c r="E2488" t="s">
        <v>10278</v>
      </c>
      <c r="F2488">
        <v>334510</v>
      </c>
    </row>
    <row r="2489" spans="1:6" x14ac:dyDescent="0.3">
      <c r="A2489">
        <v>2485</v>
      </c>
      <c r="B2489" s="30" t="s">
        <v>3125</v>
      </c>
      <c r="C2489" t="s">
        <v>3140</v>
      </c>
      <c r="D2489" t="s">
        <v>10253</v>
      </c>
      <c r="E2489" t="s">
        <v>10278</v>
      </c>
      <c r="F2489">
        <v>335931</v>
      </c>
    </row>
    <row r="2490" spans="1:6" x14ac:dyDescent="0.3">
      <c r="A2490">
        <v>2486</v>
      </c>
      <c r="B2490" s="30" t="s">
        <v>3125</v>
      </c>
      <c r="C2490" t="s">
        <v>3141</v>
      </c>
      <c r="D2490" t="s">
        <v>10253</v>
      </c>
      <c r="E2490" t="s">
        <v>10278</v>
      </c>
      <c r="F2490">
        <v>334418</v>
      </c>
    </row>
    <row r="2491" spans="1:6" x14ac:dyDescent="0.3">
      <c r="A2491">
        <v>2487</v>
      </c>
      <c r="B2491" s="30" t="s">
        <v>3125</v>
      </c>
      <c r="C2491" t="s">
        <v>3142</v>
      </c>
      <c r="D2491" t="s">
        <v>10253</v>
      </c>
      <c r="E2491" t="s">
        <v>10278</v>
      </c>
    </row>
    <row r="2492" spans="1:6" x14ac:dyDescent="0.3">
      <c r="A2492">
        <v>2488</v>
      </c>
      <c r="B2492" s="30" t="s">
        <v>3125</v>
      </c>
      <c r="C2492" t="s">
        <v>3143</v>
      </c>
      <c r="D2492" t="s">
        <v>10253</v>
      </c>
      <c r="E2492" t="s">
        <v>10278</v>
      </c>
      <c r="F2492">
        <v>334418</v>
      </c>
    </row>
    <row r="2493" spans="1:6" x14ac:dyDescent="0.3">
      <c r="A2493">
        <v>2489</v>
      </c>
      <c r="B2493" s="30" t="s">
        <v>3125</v>
      </c>
      <c r="C2493" t="s">
        <v>3144</v>
      </c>
      <c r="D2493" t="s">
        <v>10253</v>
      </c>
      <c r="E2493" t="s">
        <v>10278</v>
      </c>
      <c r="F2493">
        <v>334210</v>
      </c>
    </row>
    <row r="2494" spans="1:6" x14ac:dyDescent="0.3">
      <c r="A2494">
        <v>2490</v>
      </c>
      <c r="B2494" s="30" t="s">
        <v>3125</v>
      </c>
      <c r="C2494" t="s">
        <v>3145</v>
      </c>
      <c r="D2494" t="s">
        <v>10253</v>
      </c>
      <c r="E2494" t="s">
        <v>10278</v>
      </c>
      <c r="F2494">
        <v>334220</v>
      </c>
    </row>
    <row r="2495" spans="1:6" x14ac:dyDescent="0.3">
      <c r="A2495">
        <v>2491</v>
      </c>
      <c r="B2495" s="30" t="s">
        <v>3125</v>
      </c>
      <c r="C2495" t="s">
        <v>3146</v>
      </c>
      <c r="D2495" t="s">
        <v>10253</v>
      </c>
      <c r="E2495" t="s">
        <v>10278</v>
      </c>
      <c r="F2495">
        <v>334210</v>
      </c>
    </row>
    <row r="2496" spans="1:6" x14ac:dyDescent="0.3">
      <c r="A2496">
        <v>2492</v>
      </c>
      <c r="B2496" s="30" t="s">
        <v>3125</v>
      </c>
      <c r="C2496" t="s">
        <v>3147</v>
      </c>
      <c r="D2496" t="s">
        <v>10253</v>
      </c>
      <c r="E2496" t="s">
        <v>10278</v>
      </c>
      <c r="F2496">
        <v>334210</v>
      </c>
    </row>
    <row r="2497" spans="1:6" x14ac:dyDescent="0.3">
      <c r="A2497">
        <v>2493</v>
      </c>
      <c r="B2497" s="30" t="s">
        <v>3125</v>
      </c>
      <c r="C2497" t="s">
        <v>3148</v>
      </c>
      <c r="D2497" t="s">
        <v>10253</v>
      </c>
      <c r="E2497" t="s">
        <v>10278</v>
      </c>
      <c r="F2497">
        <v>334510</v>
      </c>
    </row>
    <row r="2498" spans="1:6" x14ac:dyDescent="0.3">
      <c r="A2498">
        <v>2494</v>
      </c>
      <c r="B2498" s="30" t="s">
        <v>3149</v>
      </c>
      <c r="C2498" t="s">
        <v>3150</v>
      </c>
      <c r="D2498" t="s">
        <v>10253</v>
      </c>
      <c r="E2498" t="s">
        <v>10278</v>
      </c>
      <c r="F2498">
        <v>334515</v>
      </c>
    </row>
    <row r="2499" spans="1:6" x14ac:dyDescent="0.3">
      <c r="A2499">
        <v>2495</v>
      </c>
      <c r="B2499" s="30" t="s">
        <v>3149</v>
      </c>
      <c r="C2499" t="s">
        <v>3151</v>
      </c>
      <c r="D2499" t="s">
        <v>10253</v>
      </c>
      <c r="E2499" t="s">
        <v>10278</v>
      </c>
      <c r="F2499">
        <v>334510</v>
      </c>
    </row>
    <row r="2500" spans="1:6" x14ac:dyDescent="0.3">
      <c r="A2500">
        <v>2496</v>
      </c>
      <c r="B2500" s="30" t="s">
        <v>3149</v>
      </c>
      <c r="C2500" t="s">
        <v>3152</v>
      </c>
      <c r="D2500" t="s">
        <v>10253</v>
      </c>
      <c r="F2500">
        <v>334515</v>
      </c>
    </row>
    <row r="2501" spans="1:6" x14ac:dyDescent="0.3">
      <c r="A2501">
        <v>2497</v>
      </c>
      <c r="B2501" s="30" t="s">
        <v>3149</v>
      </c>
      <c r="C2501" t="s">
        <v>3153</v>
      </c>
      <c r="D2501" t="s">
        <v>10253</v>
      </c>
      <c r="F2501">
        <v>339114</v>
      </c>
    </row>
    <row r="2502" spans="1:6" x14ac:dyDescent="0.3">
      <c r="A2502">
        <v>2498</v>
      </c>
      <c r="B2502" s="30" t="s">
        <v>3149</v>
      </c>
      <c r="C2502" t="s">
        <v>3154</v>
      </c>
      <c r="D2502" t="s">
        <v>10253</v>
      </c>
      <c r="F2502">
        <v>327110</v>
      </c>
    </row>
    <row r="2503" spans="1:6" x14ac:dyDescent="0.3">
      <c r="A2503">
        <v>2499</v>
      </c>
      <c r="B2503" s="30" t="s">
        <v>3149</v>
      </c>
      <c r="C2503" t="s">
        <v>3155</v>
      </c>
      <c r="D2503" t="s">
        <v>10253</v>
      </c>
      <c r="F2503">
        <v>334510</v>
      </c>
    </row>
    <row r="2504" spans="1:6" x14ac:dyDescent="0.3">
      <c r="A2504">
        <v>2500</v>
      </c>
      <c r="B2504" s="30" t="s">
        <v>3149</v>
      </c>
      <c r="C2504" t="s">
        <v>3156</v>
      </c>
      <c r="D2504" t="s">
        <v>10253</v>
      </c>
      <c r="E2504" t="s">
        <v>10278</v>
      </c>
      <c r="F2504">
        <v>334515</v>
      </c>
    </row>
    <row r="2505" spans="1:6" x14ac:dyDescent="0.3">
      <c r="A2505">
        <v>2501</v>
      </c>
      <c r="B2505" s="30" t="s">
        <v>3149</v>
      </c>
      <c r="C2505" t="s">
        <v>2970</v>
      </c>
      <c r="D2505" t="s">
        <v>10253</v>
      </c>
      <c r="E2505" t="s">
        <v>10278</v>
      </c>
      <c r="F2505">
        <v>334513</v>
      </c>
    </row>
    <row r="2506" spans="1:6" x14ac:dyDescent="0.3">
      <c r="A2506">
        <v>2502</v>
      </c>
      <c r="B2506" s="30" t="s">
        <v>3149</v>
      </c>
      <c r="C2506" t="s">
        <v>3157</v>
      </c>
      <c r="D2506" t="s">
        <v>10253</v>
      </c>
      <c r="E2506" t="s">
        <v>10278</v>
      </c>
      <c r="F2506">
        <v>334513</v>
      </c>
    </row>
    <row r="2507" spans="1:6" x14ac:dyDescent="0.3">
      <c r="A2507">
        <v>2503</v>
      </c>
      <c r="B2507" s="30" t="s">
        <v>3149</v>
      </c>
      <c r="C2507" t="s">
        <v>3158</v>
      </c>
      <c r="D2507" t="s">
        <v>10253</v>
      </c>
      <c r="E2507" t="s">
        <v>10278</v>
      </c>
      <c r="F2507">
        <v>335312</v>
      </c>
    </row>
    <row r="2508" spans="1:6" x14ac:dyDescent="0.3">
      <c r="A2508">
        <v>2504</v>
      </c>
      <c r="B2508" s="30" t="s">
        <v>3149</v>
      </c>
      <c r="C2508" t="s">
        <v>3159</v>
      </c>
      <c r="D2508" t="s">
        <v>10257</v>
      </c>
      <c r="E2508" t="s">
        <v>10278</v>
      </c>
      <c r="F2508">
        <v>443142</v>
      </c>
    </row>
    <row r="2509" spans="1:6" x14ac:dyDescent="0.3">
      <c r="A2509">
        <v>2505</v>
      </c>
      <c r="B2509" s="30" t="s">
        <v>3149</v>
      </c>
      <c r="C2509" t="s">
        <v>3160</v>
      </c>
      <c r="D2509" t="s">
        <v>10253</v>
      </c>
      <c r="E2509" t="s">
        <v>10278</v>
      </c>
      <c r="F2509">
        <v>336320</v>
      </c>
    </row>
    <row r="2510" spans="1:6" x14ac:dyDescent="0.3">
      <c r="A2510">
        <v>2506</v>
      </c>
      <c r="B2510" s="30" t="s">
        <v>3149</v>
      </c>
      <c r="C2510" t="s">
        <v>3161</v>
      </c>
      <c r="D2510" t="s">
        <v>10253</v>
      </c>
      <c r="E2510" t="s">
        <v>10278</v>
      </c>
      <c r="F2510">
        <v>811111</v>
      </c>
    </row>
    <row r="2511" spans="1:6" x14ac:dyDescent="0.3">
      <c r="A2511">
        <v>2507</v>
      </c>
      <c r="B2511" s="30" t="s">
        <v>3149</v>
      </c>
      <c r="C2511" t="s">
        <v>3162</v>
      </c>
      <c r="D2511" t="s">
        <v>10253</v>
      </c>
      <c r="E2511" t="s">
        <v>10278</v>
      </c>
      <c r="F2511">
        <v>334515</v>
      </c>
    </row>
    <row r="2512" spans="1:6" x14ac:dyDescent="0.3">
      <c r="A2512">
        <v>2508</v>
      </c>
      <c r="B2512" s="30" t="s">
        <v>3149</v>
      </c>
      <c r="C2512" t="s">
        <v>3163</v>
      </c>
      <c r="D2512" t="s">
        <v>10253</v>
      </c>
      <c r="E2512" t="s">
        <v>10278</v>
      </c>
      <c r="F2512">
        <v>336320</v>
      </c>
    </row>
    <row r="2513" spans="1:6" x14ac:dyDescent="0.3">
      <c r="A2513">
        <v>2509</v>
      </c>
      <c r="B2513" s="30" t="s">
        <v>3149</v>
      </c>
      <c r="C2513" t="s">
        <v>3164</v>
      </c>
      <c r="D2513" t="s">
        <v>10253</v>
      </c>
      <c r="E2513" t="s">
        <v>10278</v>
      </c>
      <c r="F2513">
        <v>334510</v>
      </c>
    </row>
    <row r="2514" spans="1:6" x14ac:dyDescent="0.3">
      <c r="A2514">
        <v>2510</v>
      </c>
      <c r="B2514" s="30" t="s">
        <v>3149</v>
      </c>
      <c r="C2514" t="s">
        <v>3165</v>
      </c>
      <c r="D2514" t="s">
        <v>10253</v>
      </c>
      <c r="E2514" t="s">
        <v>10278</v>
      </c>
      <c r="F2514">
        <v>334515</v>
      </c>
    </row>
    <row r="2515" spans="1:6" x14ac:dyDescent="0.3">
      <c r="A2515">
        <v>2511</v>
      </c>
      <c r="B2515" s="30" t="s">
        <v>3149</v>
      </c>
      <c r="C2515" t="s">
        <v>3166</v>
      </c>
      <c r="D2515" t="s">
        <v>10253</v>
      </c>
      <c r="E2515" t="s">
        <v>10278</v>
      </c>
      <c r="F2515">
        <v>811111</v>
      </c>
    </row>
    <row r="2516" spans="1:6" x14ac:dyDescent="0.3">
      <c r="A2516">
        <v>2512</v>
      </c>
      <c r="B2516" s="30" t="s">
        <v>3149</v>
      </c>
      <c r="C2516" t="s">
        <v>2986</v>
      </c>
      <c r="D2516" t="s">
        <v>10253</v>
      </c>
      <c r="E2516" t="s">
        <v>10278</v>
      </c>
      <c r="F2516">
        <v>334514</v>
      </c>
    </row>
    <row r="2517" spans="1:6" x14ac:dyDescent="0.3">
      <c r="A2517">
        <v>2513</v>
      </c>
      <c r="B2517" s="30" t="s">
        <v>3149</v>
      </c>
      <c r="C2517" t="s">
        <v>2978</v>
      </c>
      <c r="D2517" t="s">
        <v>10253</v>
      </c>
      <c r="E2517" t="s">
        <v>10278</v>
      </c>
      <c r="F2517">
        <v>334513</v>
      </c>
    </row>
    <row r="2518" spans="1:6" x14ac:dyDescent="0.3">
      <c r="A2518">
        <v>2514</v>
      </c>
      <c r="B2518" s="30" t="s">
        <v>3149</v>
      </c>
      <c r="C2518" t="s">
        <v>3167</v>
      </c>
      <c r="D2518" t="s">
        <v>10253</v>
      </c>
      <c r="E2518" t="s">
        <v>10278</v>
      </c>
      <c r="F2518">
        <v>443142</v>
      </c>
    </row>
    <row r="2519" spans="1:6" x14ac:dyDescent="0.3">
      <c r="A2519">
        <v>2515</v>
      </c>
      <c r="B2519" s="30" t="s">
        <v>3149</v>
      </c>
      <c r="C2519" t="s">
        <v>2987</v>
      </c>
      <c r="D2519" t="s">
        <v>10253</v>
      </c>
      <c r="E2519" t="s">
        <v>10278</v>
      </c>
      <c r="F2519">
        <v>332994</v>
      </c>
    </row>
    <row r="2520" spans="1:6" x14ac:dyDescent="0.3">
      <c r="A2520">
        <v>2516</v>
      </c>
      <c r="B2520" s="30" t="s">
        <v>3149</v>
      </c>
      <c r="C2520" t="s">
        <v>3168</v>
      </c>
      <c r="D2520" t="s">
        <v>10253</v>
      </c>
      <c r="E2520" t="s">
        <v>10278</v>
      </c>
      <c r="F2520">
        <v>334510</v>
      </c>
    </row>
    <row r="2521" spans="1:6" x14ac:dyDescent="0.3">
      <c r="A2521">
        <v>2517</v>
      </c>
      <c r="B2521" s="30" t="s">
        <v>3149</v>
      </c>
      <c r="C2521" t="s">
        <v>3169</v>
      </c>
      <c r="D2521" t="s">
        <v>10253</v>
      </c>
      <c r="E2521" t="s">
        <v>10278</v>
      </c>
      <c r="F2521">
        <v>334510</v>
      </c>
    </row>
    <row r="2522" spans="1:6" x14ac:dyDescent="0.3">
      <c r="A2522">
        <v>2518</v>
      </c>
      <c r="B2522" s="30" t="s">
        <v>3170</v>
      </c>
      <c r="C2522" t="s">
        <v>3171</v>
      </c>
      <c r="D2522" t="s">
        <v>10253</v>
      </c>
      <c r="E2522" t="s">
        <v>10278</v>
      </c>
      <c r="F2522">
        <v>339992</v>
      </c>
    </row>
    <row r="2523" spans="1:6" x14ac:dyDescent="0.3">
      <c r="A2523">
        <v>2519</v>
      </c>
      <c r="B2523" s="30" t="s">
        <v>3172</v>
      </c>
      <c r="C2523" t="s">
        <v>3173</v>
      </c>
      <c r="E2523" t="s">
        <v>10283</v>
      </c>
    </row>
    <row r="2524" spans="1:6" x14ac:dyDescent="0.3">
      <c r="A2524">
        <v>2520</v>
      </c>
      <c r="B2524" s="30" t="s">
        <v>3172</v>
      </c>
      <c r="C2524" t="s">
        <v>3174</v>
      </c>
      <c r="E2524" t="s">
        <v>10283</v>
      </c>
    </row>
    <row r="2525" spans="1:6" x14ac:dyDescent="0.3">
      <c r="A2525">
        <v>2521</v>
      </c>
      <c r="B2525" s="30" t="s">
        <v>3172</v>
      </c>
      <c r="C2525" t="s">
        <v>3175</v>
      </c>
      <c r="E2525" t="s">
        <v>10283</v>
      </c>
    </row>
    <row r="2526" spans="1:6" x14ac:dyDescent="0.3">
      <c r="A2526">
        <v>2522</v>
      </c>
      <c r="B2526" s="30" t="s">
        <v>3172</v>
      </c>
      <c r="C2526" t="s">
        <v>3176</v>
      </c>
      <c r="E2526" t="s">
        <v>10283</v>
      </c>
    </row>
    <row r="2527" spans="1:6" x14ac:dyDescent="0.3">
      <c r="A2527">
        <v>2523</v>
      </c>
      <c r="B2527" s="30" t="s">
        <v>3172</v>
      </c>
      <c r="C2527" t="s">
        <v>3177</v>
      </c>
      <c r="E2527" t="s">
        <v>10283</v>
      </c>
    </row>
    <row r="2528" spans="1:6" x14ac:dyDescent="0.3">
      <c r="A2528">
        <v>2524</v>
      </c>
      <c r="B2528" s="30" t="s">
        <v>3172</v>
      </c>
      <c r="C2528" t="s">
        <v>3178</v>
      </c>
      <c r="E2528" t="s">
        <v>10283</v>
      </c>
    </row>
    <row r="2529" spans="1:6" x14ac:dyDescent="0.3">
      <c r="A2529">
        <v>2525</v>
      </c>
      <c r="B2529" s="30" t="s">
        <v>3172</v>
      </c>
      <c r="C2529" t="s">
        <v>3179</v>
      </c>
      <c r="E2529" t="s">
        <v>10283</v>
      </c>
    </row>
    <row r="2530" spans="1:6" x14ac:dyDescent="0.3">
      <c r="A2530">
        <v>2526</v>
      </c>
      <c r="B2530" s="30" t="s">
        <v>3180</v>
      </c>
      <c r="C2530" t="s">
        <v>3181</v>
      </c>
      <c r="D2530" t="s">
        <v>8671</v>
      </c>
      <c r="E2530" t="s">
        <v>10282</v>
      </c>
      <c r="F2530">
        <v>238130</v>
      </c>
    </row>
    <row r="2531" spans="1:6" x14ac:dyDescent="0.3">
      <c r="A2531">
        <v>2527</v>
      </c>
      <c r="B2531" s="30" t="s">
        <v>3180</v>
      </c>
      <c r="C2531" t="s">
        <v>3182</v>
      </c>
      <c r="D2531" t="s">
        <v>8671</v>
      </c>
      <c r="E2531" t="s">
        <v>10282</v>
      </c>
      <c r="F2531">
        <v>811310</v>
      </c>
    </row>
    <row r="2532" spans="1:6" x14ac:dyDescent="0.3">
      <c r="A2532">
        <v>2528</v>
      </c>
      <c r="B2532" s="30" t="s">
        <v>3180</v>
      </c>
      <c r="C2532" t="s">
        <v>3183</v>
      </c>
      <c r="E2532" t="s">
        <v>10282</v>
      </c>
    </row>
    <row r="2533" spans="1:6" x14ac:dyDescent="0.3">
      <c r="A2533">
        <v>2529</v>
      </c>
      <c r="B2533" s="30" t="s">
        <v>3180</v>
      </c>
      <c r="C2533" t="s">
        <v>3184</v>
      </c>
      <c r="E2533" t="s">
        <v>10282</v>
      </c>
    </row>
    <row r="2534" spans="1:6" x14ac:dyDescent="0.3">
      <c r="A2534">
        <v>2530</v>
      </c>
      <c r="B2534" s="30" t="s">
        <v>3180</v>
      </c>
      <c r="C2534" t="s">
        <v>3185</v>
      </c>
      <c r="D2534" t="s">
        <v>8671</v>
      </c>
      <c r="E2534" t="s">
        <v>10282</v>
      </c>
      <c r="F2534">
        <v>238290</v>
      </c>
    </row>
    <row r="2535" spans="1:6" x14ac:dyDescent="0.3">
      <c r="A2535">
        <v>2531</v>
      </c>
      <c r="B2535" s="30" t="s">
        <v>3180</v>
      </c>
      <c r="C2535" t="s">
        <v>3186</v>
      </c>
      <c r="E2535" t="s">
        <v>10282</v>
      </c>
    </row>
    <row r="2536" spans="1:6" x14ac:dyDescent="0.3">
      <c r="A2536">
        <v>2532</v>
      </c>
      <c r="B2536" s="30" t="s">
        <v>3180</v>
      </c>
      <c r="C2536" t="s">
        <v>3187</v>
      </c>
      <c r="E2536" t="s">
        <v>10282</v>
      </c>
      <c r="F2536">
        <v>811310</v>
      </c>
    </row>
    <row r="2537" spans="1:6" x14ac:dyDescent="0.3">
      <c r="A2537">
        <v>2533</v>
      </c>
      <c r="B2537" s="30" t="s">
        <v>3180</v>
      </c>
      <c r="C2537" t="s">
        <v>3188</v>
      </c>
      <c r="D2537" t="s">
        <v>8671</v>
      </c>
      <c r="E2537" t="s">
        <v>10282</v>
      </c>
      <c r="F2537">
        <v>238290</v>
      </c>
    </row>
    <row r="2538" spans="1:6" x14ac:dyDescent="0.3">
      <c r="A2538">
        <v>2534</v>
      </c>
      <c r="B2538" s="30" t="s">
        <v>3180</v>
      </c>
      <c r="C2538" t="s">
        <v>3189</v>
      </c>
      <c r="E2538" t="s">
        <v>10282</v>
      </c>
      <c r="F2538">
        <v>238290</v>
      </c>
    </row>
    <row r="2539" spans="1:6" x14ac:dyDescent="0.3">
      <c r="A2539">
        <v>2535</v>
      </c>
      <c r="B2539" s="30" t="s">
        <v>3180</v>
      </c>
      <c r="C2539" t="s">
        <v>3190</v>
      </c>
      <c r="E2539" t="s">
        <v>10282</v>
      </c>
      <c r="F2539">
        <v>238290</v>
      </c>
    </row>
    <row r="2540" spans="1:6" x14ac:dyDescent="0.3">
      <c r="A2540">
        <v>2536</v>
      </c>
      <c r="B2540" s="30" t="s">
        <v>3180</v>
      </c>
      <c r="C2540" t="s">
        <v>3191</v>
      </c>
      <c r="D2540" t="s">
        <v>8671</v>
      </c>
      <c r="E2540" t="s">
        <v>10282</v>
      </c>
      <c r="F2540">
        <v>333249</v>
      </c>
    </row>
    <row r="2541" spans="1:6" x14ac:dyDescent="0.3">
      <c r="A2541">
        <v>2537</v>
      </c>
      <c r="B2541" s="30" t="s">
        <v>3180</v>
      </c>
      <c r="C2541" t="s">
        <v>3192</v>
      </c>
      <c r="E2541" t="s">
        <v>10282</v>
      </c>
    </row>
    <row r="2542" spans="1:6" x14ac:dyDescent="0.3">
      <c r="A2542">
        <v>2538</v>
      </c>
      <c r="B2542" s="30" t="s">
        <v>3180</v>
      </c>
      <c r="C2542" t="s">
        <v>3193</v>
      </c>
      <c r="D2542" t="s">
        <v>8671</v>
      </c>
      <c r="F2542">
        <v>325110</v>
      </c>
    </row>
    <row r="2543" spans="1:6" x14ac:dyDescent="0.3">
      <c r="A2543">
        <v>2539</v>
      </c>
      <c r="B2543" s="30" t="s">
        <v>3180</v>
      </c>
      <c r="C2543" t="s">
        <v>3194</v>
      </c>
    </row>
    <row r="2544" spans="1:6" x14ac:dyDescent="0.3">
      <c r="A2544">
        <v>2540</v>
      </c>
      <c r="B2544" s="30" t="s">
        <v>3180</v>
      </c>
      <c r="C2544" t="s">
        <v>3195</v>
      </c>
      <c r="D2544" t="s">
        <v>8671</v>
      </c>
      <c r="F2544">
        <v>238130</v>
      </c>
    </row>
    <row r="2545" spans="1:6" x14ac:dyDescent="0.3">
      <c r="A2545">
        <v>2541</v>
      </c>
      <c r="B2545" s="30" t="s">
        <v>3180</v>
      </c>
      <c r="C2545" t="s">
        <v>3196</v>
      </c>
      <c r="D2545" t="s">
        <v>8671</v>
      </c>
      <c r="F2545">
        <v>811310</v>
      </c>
    </row>
    <row r="2546" spans="1:6" x14ac:dyDescent="0.3">
      <c r="A2546">
        <v>2542</v>
      </c>
      <c r="B2546" s="30" t="s">
        <v>3180</v>
      </c>
      <c r="C2546" t="s">
        <v>3197</v>
      </c>
      <c r="D2546" t="s">
        <v>8671</v>
      </c>
      <c r="F2546">
        <v>238290</v>
      </c>
    </row>
    <row r="2547" spans="1:6" x14ac:dyDescent="0.3">
      <c r="A2547">
        <v>2543</v>
      </c>
      <c r="B2547" s="30" t="s">
        <v>3180</v>
      </c>
      <c r="C2547" t="s">
        <v>3198</v>
      </c>
    </row>
    <row r="2548" spans="1:6" x14ac:dyDescent="0.3">
      <c r="A2548">
        <v>2544</v>
      </c>
      <c r="B2548" s="30" t="s">
        <v>3180</v>
      </c>
      <c r="C2548" t="s">
        <v>3199</v>
      </c>
    </row>
    <row r="2549" spans="1:6" x14ac:dyDescent="0.3">
      <c r="A2549">
        <v>2545</v>
      </c>
      <c r="B2549" s="30" t="s">
        <v>3180</v>
      </c>
      <c r="C2549" t="s">
        <v>3200</v>
      </c>
      <c r="E2549" t="s">
        <v>10283</v>
      </c>
    </row>
    <row r="2550" spans="1:6" x14ac:dyDescent="0.3">
      <c r="A2550">
        <v>2546</v>
      </c>
      <c r="B2550" s="30" t="s">
        <v>3180</v>
      </c>
      <c r="C2550" t="s">
        <v>3201</v>
      </c>
      <c r="D2550" t="s">
        <v>8671</v>
      </c>
      <c r="F2550">
        <v>238290</v>
      </c>
    </row>
    <row r="2551" spans="1:6" x14ac:dyDescent="0.3">
      <c r="A2551">
        <v>2547</v>
      </c>
      <c r="B2551" s="30" t="s">
        <v>3180</v>
      </c>
      <c r="C2551" t="s">
        <v>3202</v>
      </c>
      <c r="F2551">
        <v>238290</v>
      </c>
    </row>
    <row r="2552" spans="1:6" x14ac:dyDescent="0.3">
      <c r="A2552">
        <v>2548</v>
      </c>
      <c r="B2552" s="30" t="s">
        <v>3180</v>
      </c>
      <c r="C2552" t="s">
        <v>3203</v>
      </c>
      <c r="D2552" t="s">
        <v>8671</v>
      </c>
      <c r="F2552">
        <v>333249</v>
      </c>
    </row>
    <row r="2553" spans="1:6" x14ac:dyDescent="0.3">
      <c r="A2553">
        <v>2549</v>
      </c>
      <c r="B2553" s="30" t="s">
        <v>3180</v>
      </c>
      <c r="C2553" t="s">
        <v>3204</v>
      </c>
    </row>
    <row r="2554" spans="1:6" x14ac:dyDescent="0.3">
      <c r="A2554">
        <v>2550</v>
      </c>
      <c r="B2554" s="30" t="s">
        <v>3180</v>
      </c>
      <c r="C2554" t="s">
        <v>3205</v>
      </c>
      <c r="D2554" t="s">
        <v>8671</v>
      </c>
      <c r="E2554" t="s">
        <v>10282</v>
      </c>
      <c r="F2554">
        <v>238130</v>
      </c>
    </row>
    <row r="2555" spans="1:6" x14ac:dyDescent="0.3">
      <c r="A2555">
        <v>2551</v>
      </c>
      <c r="B2555" s="30" t="s">
        <v>3180</v>
      </c>
      <c r="C2555" t="s">
        <v>3206</v>
      </c>
      <c r="E2555" t="s">
        <v>10282</v>
      </c>
    </row>
    <row r="2556" spans="1:6" x14ac:dyDescent="0.3">
      <c r="A2556">
        <v>2552</v>
      </c>
      <c r="B2556" s="30" t="s">
        <v>3180</v>
      </c>
      <c r="C2556" t="s">
        <v>3207</v>
      </c>
      <c r="E2556" t="s">
        <v>10282</v>
      </c>
    </row>
    <row r="2557" spans="1:6" x14ac:dyDescent="0.3">
      <c r="A2557">
        <v>2553</v>
      </c>
      <c r="B2557" s="30" t="s">
        <v>3180</v>
      </c>
      <c r="C2557" t="s">
        <v>3208</v>
      </c>
      <c r="D2557" t="s">
        <v>8671</v>
      </c>
      <c r="E2557" t="s">
        <v>10282</v>
      </c>
      <c r="F2557">
        <v>238290</v>
      </c>
    </row>
    <row r="2558" spans="1:6" x14ac:dyDescent="0.3">
      <c r="A2558">
        <v>2554</v>
      </c>
      <c r="B2558" s="30" t="s">
        <v>3180</v>
      </c>
      <c r="C2558" t="s">
        <v>3209</v>
      </c>
      <c r="E2558" t="s">
        <v>10282</v>
      </c>
    </row>
    <row r="2559" spans="1:6" x14ac:dyDescent="0.3">
      <c r="A2559">
        <v>2555</v>
      </c>
      <c r="B2559" s="30" t="s">
        <v>3180</v>
      </c>
      <c r="C2559" t="s">
        <v>3210</v>
      </c>
      <c r="E2559" t="s">
        <v>10282</v>
      </c>
      <c r="F2559">
        <v>811310</v>
      </c>
    </row>
    <row r="2560" spans="1:6" x14ac:dyDescent="0.3">
      <c r="A2560">
        <v>2556</v>
      </c>
      <c r="B2560" s="30" t="s">
        <v>3180</v>
      </c>
      <c r="C2560" t="s">
        <v>3211</v>
      </c>
      <c r="D2560" t="s">
        <v>8671</v>
      </c>
      <c r="E2560" t="s">
        <v>10282</v>
      </c>
      <c r="F2560">
        <v>238290</v>
      </c>
    </row>
    <row r="2561" spans="1:6" x14ac:dyDescent="0.3">
      <c r="A2561">
        <v>2557</v>
      </c>
      <c r="B2561" s="30" t="s">
        <v>3180</v>
      </c>
      <c r="C2561" t="s">
        <v>3212</v>
      </c>
      <c r="D2561" t="s">
        <v>8671</v>
      </c>
      <c r="E2561" t="s">
        <v>10282</v>
      </c>
      <c r="F2561">
        <v>811310</v>
      </c>
    </row>
    <row r="2562" spans="1:6" x14ac:dyDescent="0.3">
      <c r="A2562">
        <v>2558</v>
      </c>
      <c r="B2562" s="30" t="s">
        <v>3180</v>
      </c>
      <c r="C2562" t="s">
        <v>3213</v>
      </c>
      <c r="E2562" t="s">
        <v>10282</v>
      </c>
      <c r="F2562">
        <v>238290</v>
      </c>
    </row>
    <row r="2563" spans="1:6" x14ac:dyDescent="0.3">
      <c r="A2563">
        <v>2559</v>
      </c>
      <c r="B2563" s="30" t="s">
        <v>3180</v>
      </c>
      <c r="C2563" t="s">
        <v>3214</v>
      </c>
      <c r="E2563" t="s">
        <v>10282</v>
      </c>
      <c r="F2563">
        <v>238290</v>
      </c>
    </row>
    <row r="2564" spans="1:6" x14ac:dyDescent="0.3">
      <c r="A2564">
        <v>2560</v>
      </c>
      <c r="B2564" s="30" t="s">
        <v>3180</v>
      </c>
      <c r="C2564" t="s">
        <v>3215</v>
      </c>
      <c r="D2564" t="s">
        <v>8671</v>
      </c>
      <c r="E2564" t="s">
        <v>10282</v>
      </c>
      <c r="F2564">
        <v>333249</v>
      </c>
    </row>
    <row r="2565" spans="1:6" x14ac:dyDescent="0.3">
      <c r="A2565">
        <v>2561</v>
      </c>
      <c r="B2565" s="30" t="s">
        <v>3180</v>
      </c>
      <c r="C2565" t="s">
        <v>3216</v>
      </c>
      <c r="E2565" t="s">
        <v>10282</v>
      </c>
    </row>
    <row r="2566" spans="1:6" x14ac:dyDescent="0.3">
      <c r="A2566">
        <v>2562</v>
      </c>
      <c r="B2566" s="30" t="s">
        <v>3180</v>
      </c>
      <c r="C2566" t="s">
        <v>3217</v>
      </c>
      <c r="E2566" t="s">
        <v>10282</v>
      </c>
      <c r="F2566">
        <v>238290</v>
      </c>
    </row>
    <row r="2567" spans="1:6" x14ac:dyDescent="0.3">
      <c r="A2567">
        <v>2563</v>
      </c>
      <c r="B2567" s="30" t="s">
        <v>3180</v>
      </c>
      <c r="C2567" t="s">
        <v>3218</v>
      </c>
      <c r="E2567" t="s">
        <v>10282</v>
      </c>
    </row>
    <row r="2568" spans="1:6" x14ac:dyDescent="0.3">
      <c r="A2568">
        <v>2564</v>
      </c>
      <c r="B2568" s="30" t="s">
        <v>3180</v>
      </c>
      <c r="C2568" t="s">
        <v>3219</v>
      </c>
      <c r="D2568" t="s">
        <v>8671</v>
      </c>
      <c r="E2568" t="s">
        <v>10282</v>
      </c>
      <c r="F2568">
        <v>238220</v>
      </c>
    </row>
    <row r="2569" spans="1:6" x14ac:dyDescent="0.3">
      <c r="A2569">
        <v>2565</v>
      </c>
      <c r="B2569" s="30" t="s">
        <v>3180</v>
      </c>
      <c r="C2569" t="s">
        <v>3220</v>
      </c>
      <c r="D2569" t="s">
        <v>8671</v>
      </c>
      <c r="E2569" t="s">
        <v>10282</v>
      </c>
      <c r="F2569">
        <v>238220</v>
      </c>
    </row>
    <row r="2570" spans="1:6" x14ac:dyDescent="0.3">
      <c r="A2570">
        <v>2566</v>
      </c>
      <c r="B2570" s="30" t="s">
        <v>3180</v>
      </c>
      <c r="C2570" t="s">
        <v>3221</v>
      </c>
      <c r="E2570" t="s">
        <v>10282</v>
      </c>
      <c r="F2570">
        <v>811310</v>
      </c>
    </row>
    <row r="2571" spans="1:6" x14ac:dyDescent="0.3">
      <c r="A2571">
        <v>2567</v>
      </c>
      <c r="B2571" s="30" t="s">
        <v>3180</v>
      </c>
      <c r="C2571" t="s">
        <v>3222</v>
      </c>
      <c r="D2571" t="s">
        <v>8671</v>
      </c>
      <c r="E2571" t="s">
        <v>10282</v>
      </c>
      <c r="F2571">
        <v>811310</v>
      </c>
    </row>
    <row r="2572" spans="1:6" x14ac:dyDescent="0.3">
      <c r="A2572">
        <v>2568</v>
      </c>
      <c r="B2572" s="30" t="s">
        <v>3180</v>
      </c>
      <c r="C2572" t="s">
        <v>3223</v>
      </c>
      <c r="E2572" t="s">
        <v>10282</v>
      </c>
      <c r="F2572">
        <v>238290</v>
      </c>
    </row>
    <row r="2573" spans="1:6" x14ac:dyDescent="0.3">
      <c r="A2573">
        <v>2569</v>
      </c>
      <c r="B2573" s="30" t="s">
        <v>3180</v>
      </c>
      <c r="C2573" t="s">
        <v>3224</v>
      </c>
      <c r="D2573" t="s">
        <v>8671</v>
      </c>
      <c r="E2573" t="s">
        <v>10282</v>
      </c>
      <c r="F2573">
        <v>333415</v>
      </c>
    </row>
    <row r="2574" spans="1:6" x14ac:dyDescent="0.3">
      <c r="A2574">
        <v>2570</v>
      </c>
      <c r="B2574" s="30" t="s">
        <v>3180</v>
      </c>
      <c r="C2574" t="s">
        <v>3225</v>
      </c>
      <c r="D2574" t="s">
        <v>8671</v>
      </c>
      <c r="E2574" t="s">
        <v>10282</v>
      </c>
      <c r="F2574">
        <v>811310</v>
      </c>
    </row>
    <row r="2575" spans="1:6" x14ac:dyDescent="0.3">
      <c r="A2575">
        <v>2571</v>
      </c>
      <c r="B2575" s="30" t="s">
        <v>3180</v>
      </c>
      <c r="C2575" t="s">
        <v>3226</v>
      </c>
      <c r="E2575" t="s">
        <v>10282</v>
      </c>
    </row>
    <row r="2576" spans="1:6" x14ac:dyDescent="0.3">
      <c r="A2576">
        <v>2572</v>
      </c>
      <c r="B2576" s="30" t="s">
        <v>3180</v>
      </c>
      <c r="C2576" t="s">
        <v>3227</v>
      </c>
      <c r="E2576" t="s">
        <v>10282</v>
      </c>
      <c r="F2576">
        <v>811310</v>
      </c>
    </row>
    <row r="2577" spans="1:6" x14ac:dyDescent="0.3">
      <c r="A2577">
        <v>2573</v>
      </c>
      <c r="B2577" s="30" t="s">
        <v>3180</v>
      </c>
      <c r="C2577" t="s">
        <v>3228</v>
      </c>
      <c r="E2577" t="s">
        <v>10282</v>
      </c>
    </row>
    <row r="2578" spans="1:6" x14ac:dyDescent="0.3">
      <c r="A2578">
        <v>2574</v>
      </c>
      <c r="B2578" s="30" t="s">
        <v>3180</v>
      </c>
      <c r="C2578" t="s">
        <v>3229</v>
      </c>
      <c r="E2578" t="s">
        <v>10282</v>
      </c>
    </row>
    <row r="2579" spans="1:6" x14ac:dyDescent="0.3">
      <c r="A2579">
        <v>2575</v>
      </c>
      <c r="B2579" s="30" t="s">
        <v>3180</v>
      </c>
      <c r="C2579" t="s">
        <v>3230</v>
      </c>
      <c r="E2579" t="s">
        <v>10282</v>
      </c>
    </row>
    <row r="2580" spans="1:6" x14ac:dyDescent="0.3">
      <c r="A2580">
        <v>2576</v>
      </c>
      <c r="B2580" s="30" t="s">
        <v>3180</v>
      </c>
      <c r="C2580" t="s">
        <v>3231</v>
      </c>
      <c r="E2580" t="s">
        <v>10282</v>
      </c>
    </row>
    <row r="2581" spans="1:6" x14ac:dyDescent="0.3">
      <c r="A2581">
        <v>2577</v>
      </c>
      <c r="B2581" s="30" t="s">
        <v>3180</v>
      </c>
      <c r="C2581" t="s">
        <v>3232</v>
      </c>
      <c r="D2581" t="s">
        <v>8671</v>
      </c>
      <c r="E2581" t="s">
        <v>10282</v>
      </c>
      <c r="F2581">
        <v>238130</v>
      </c>
    </row>
    <row r="2582" spans="1:6" x14ac:dyDescent="0.3">
      <c r="A2582">
        <v>2578</v>
      </c>
      <c r="B2582" s="30" t="s">
        <v>3180</v>
      </c>
      <c r="C2582" t="s">
        <v>3233</v>
      </c>
      <c r="D2582" t="s">
        <v>8671</v>
      </c>
      <c r="E2582" t="s">
        <v>10282</v>
      </c>
      <c r="F2582">
        <v>811310</v>
      </c>
    </row>
    <row r="2583" spans="1:6" x14ac:dyDescent="0.3">
      <c r="A2583">
        <v>2579</v>
      </c>
      <c r="B2583" s="30" t="s">
        <v>3180</v>
      </c>
      <c r="C2583" t="s">
        <v>3234</v>
      </c>
      <c r="D2583" t="s">
        <v>8671</v>
      </c>
      <c r="E2583" t="s">
        <v>10282</v>
      </c>
      <c r="F2583">
        <v>811310</v>
      </c>
    </row>
    <row r="2584" spans="1:6" x14ac:dyDescent="0.3">
      <c r="A2584">
        <v>2580</v>
      </c>
      <c r="B2584" s="30" t="s">
        <v>3180</v>
      </c>
      <c r="C2584" t="s">
        <v>3235</v>
      </c>
      <c r="E2584" t="s">
        <v>10282</v>
      </c>
    </row>
    <row r="2585" spans="1:6" x14ac:dyDescent="0.3">
      <c r="A2585">
        <v>2581</v>
      </c>
      <c r="B2585" s="30" t="s">
        <v>3180</v>
      </c>
      <c r="C2585" t="s">
        <v>3236</v>
      </c>
      <c r="E2585" t="s">
        <v>10282</v>
      </c>
      <c r="F2585">
        <v>811310</v>
      </c>
    </row>
    <row r="2586" spans="1:6" x14ac:dyDescent="0.3">
      <c r="A2586">
        <v>2582</v>
      </c>
      <c r="B2586" s="30" t="s">
        <v>3180</v>
      </c>
      <c r="C2586" t="s">
        <v>3237</v>
      </c>
      <c r="D2586" t="s">
        <v>8671</v>
      </c>
      <c r="E2586" t="s">
        <v>10282</v>
      </c>
      <c r="F2586">
        <v>221310</v>
      </c>
    </row>
    <row r="2587" spans="1:6" x14ac:dyDescent="0.3">
      <c r="A2587">
        <v>2583</v>
      </c>
      <c r="B2587" s="30" t="s">
        <v>3180</v>
      </c>
      <c r="C2587" t="s">
        <v>3238</v>
      </c>
      <c r="E2587" t="s">
        <v>10282</v>
      </c>
    </row>
    <row r="2588" spans="1:6" x14ac:dyDescent="0.3">
      <c r="A2588">
        <v>2584</v>
      </c>
      <c r="B2588" s="30" t="s">
        <v>3180</v>
      </c>
      <c r="C2588" t="s">
        <v>3239</v>
      </c>
      <c r="E2588" t="s">
        <v>10282</v>
      </c>
    </row>
    <row r="2589" spans="1:6" x14ac:dyDescent="0.3">
      <c r="A2589">
        <v>2585</v>
      </c>
      <c r="B2589" s="30" t="s">
        <v>3180</v>
      </c>
      <c r="C2589" t="s">
        <v>3240</v>
      </c>
      <c r="D2589" t="s">
        <v>8671</v>
      </c>
      <c r="E2589" t="s">
        <v>10282</v>
      </c>
      <c r="F2589">
        <v>238220</v>
      </c>
    </row>
    <row r="2590" spans="1:6" x14ac:dyDescent="0.3">
      <c r="A2590">
        <v>2586</v>
      </c>
      <c r="B2590" s="30" t="s">
        <v>3180</v>
      </c>
      <c r="C2590" t="s">
        <v>3241</v>
      </c>
      <c r="E2590" t="s">
        <v>10282</v>
      </c>
      <c r="F2590">
        <v>238290</v>
      </c>
    </row>
    <row r="2591" spans="1:6" x14ac:dyDescent="0.3">
      <c r="A2591">
        <v>2587</v>
      </c>
      <c r="B2591" s="30" t="s">
        <v>3180</v>
      </c>
      <c r="C2591" t="s">
        <v>3242</v>
      </c>
      <c r="D2591" t="s">
        <v>8671</v>
      </c>
      <c r="E2591" t="s">
        <v>10282</v>
      </c>
      <c r="F2591">
        <v>238210</v>
      </c>
    </row>
    <row r="2592" spans="1:6" x14ac:dyDescent="0.3">
      <c r="A2592">
        <v>2588</v>
      </c>
      <c r="B2592" s="30" t="s">
        <v>3180</v>
      </c>
      <c r="C2592" t="s">
        <v>3243</v>
      </c>
      <c r="E2592" t="s">
        <v>10282</v>
      </c>
      <c r="F2592">
        <v>811310</v>
      </c>
    </row>
    <row r="2593" spans="1:6" x14ac:dyDescent="0.3">
      <c r="A2593">
        <v>2589</v>
      </c>
      <c r="B2593" s="30" t="s">
        <v>3180</v>
      </c>
      <c r="C2593" t="s">
        <v>3244</v>
      </c>
      <c r="E2593" t="s">
        <v>10282</v>
      </c>
      <c r="F2593">
        <v>811310</v>
      </c>
    </row>
    <row r="2594" spans="1:6" x14ac:dyDescent="0.3">
      <c r="A2594">
        <v>2590</v>
      </c>
      <c r="B2594" s="30" t="s">
        <v>3180</v>
      </c>
      <c r="C2594" t="s">
        <v>3245</v>
      </c>
      <c r="D2594" t="s">
        <v>8671</v>
      </c>
      <c r="E2594" t="s">
        <v>10282</v>
      </c>
      <c r="F2594">
        <v>811219</v>
      </c>
    </row>
    <row r="2595" spans="1:6" x14ac:dyDescent="0.3">
      <c r="A2595">
        <v>2591</v>
      </c>
      <c r="B2595" s="30" t="s">
        <v>3246</v>
      </c>
      <c r="C2595" t="s">
        <v>3247</v>
      </c>
      <c r="E2595" t="s">
        <v>10283</v>
      </c>
      <c r="F2595">
        <v>238220</v>
      </c>
    </row>
    <row r="2596" spans="1:6" x14ac:dyDescent="0.3">
      <c r="A2596">
        <v>2592</v>
      </c>
      <c r="B2596" s="30" t="s">
        <v>3246</v>
      </c>
      <c r="C2596" t="s">
        <v>3248</v>
      </c>
      <c r="E2596" t="s">
        <v>10283</v>
      </c>
    </row>
    <row r="2597" spans="1:6" x14ac:dyDescent="0.3">
      <c r="A2597">
        <v>2593</v>
      </c>
      <c r="B2597" s="30" t="s">
        <v>3246</v>
      </c>
      <c r="C2597" t="s">
        <v>3249</v>
      </c>
      <c r="E2597" t="s">
        <v>10283</v>
      </c>
    </row>
    <row r="2598" spans="1:6" x14ac:dyDescent="0.3">
      <c r="A2598">
        <v>2594</v>
      </c>
      <c r="B2598" s="30" t="s">
        <v>3246</v>
      </c>
      <c r="C2598" t="s">
        <v>3250</v>
      </c>
      <c r="E2598" t="s">
        <v>10283</v>
      </c>
    </row>
    <row r="2599" spans="1:6" x14ac:dyDescent="0.3">
      <c r="A2599">
        <v>2595</v>
      </c>
      <c r="B2599" s="30" t="s">
        <v>3246</v>
      </c>
      <c r="C2599" t="s">
        <v>3251</v>
      </c>
      <c r="E2599" t="s">
        <v>10283</v>
      </c>
      <c r="F2599">
        <v>238220</v>
      </c>
    </row>
    <row r="2600" spans="1:6" x14ac:dyDescent="0.3">
      <c r="A2600">
        <v>2596</v>
      </c>
      <c r="B2600" s="30" t="s">
        <v>3246</v>
      </c>
      <c r="C2600" t="s">
        <v>3252</v>
      </c>
      <c r="E2600" t="s">
        <v>10283</v>
      </c>
    </row>
    <row r="2601" spans="1:6" x14ac:dyDescent="0.3">
      <c r="A2601">
        <v>2597</v>
      </c>
      <c r="B2601" s="30" t="s">
        <v>3246</v>
      </c>
      <c r="C2601" t="s">
        <v>3253</v>
      </c>
    </row>
    <row r="2602" spans="1:6" x14ac:dyDescent="0.3">
      <c r="A2602">
        <v>2598</v>
      </c>
      <c r="B2602" s="30" t="s">
        <v>3246</v>
      </c>
      <c r="C2602" t="s">
        <v>3254</v>
      </c>
      <c r="F2602">
        <v>238220</v>
      </c>
    </row>
    <row r="2603" spans="1:6" x14ac:dyDescent="0.3">
      <c r="A2603">
        <v>2599</v>
      </c>
      <c r="B2603" s="30" t="s">
        <v>3246</v>
      </c>
      <c r="C2603" t="s">
        <v>3255</v>
      </c>
    </row>
    <row r="2604" spans="1:6" x14ac:dyDescent="0.3">
      <c r="A2604">
        <v>2600</v>
      </c>
      <c r="B2604" s="30" t="s">
        <v>3246</v>
      </c>
      <c r="C2604" t="s">
        <v>3256</v>
      </c>
      <c r="E2604" t="s">
        <v>10283</v>
      </c>
    </row>
    <row r="2605" spans="1:6" x14ac:dyDescent="0.3">
      <c r="A2605">
        <v>2601</v>
      </c>
      <c r="B2605" s="30" t="s">
        <v>3246</v>
      </c>
      <c r="C2605" t="s">
        <v>3257</v>
      </c>
      <c r="E2605" t="s">
        <v>10283</v>
      </c>
      <c r="F2605">
        <v>238220</v>
      </c>
    </row>
    <row r="2606" spans="1:6" x14ac:dyDescent="0.3">
      <c r="A2606">
        <v>2602</v>
      </c>
      <c r="B2606" s="30" t="s">
        <v>3246</v>
      </c>
      <c r="C2606" t="s">
        <v>3258</v>
      </c>
      <c r="E2606" t="s">
        <v>10283</v>
      </c>
    </row>
    <row r="2607" spans="1:6" x14ac:dyDescent="0.3">
      <c r="A2607">
        <v>2603</v>
      </c>
      <c r="B2607" s="30" t="s">
        <v>3259</v>
      </c>
      <c r="C2607" t="s">
        <v>3260</v>
      </c>
      <c r="E2607" t="s">
        <v>10280</v>
      </c>
      <c r="F2607">
        <v>336390</v>
      </c>
    </row>
    <row r="2608" spans="1:6" x14ac:dyDescent="0.3">
      <c r="A2608">
        <v>2604</v>
      </c>
      <c r="B2608" s="30" t="s">
        <v>3259</v>
      </c>
      <c r="C2608" t="s">
        <v>3261</v>
      </c>
      <c r="E2608" t="s">
        <v>10280</v>
      </c>
      <c r="F2608">
        <v>336390</v>
      </c>
    </row>
    <row r="2609" spans="1:6" x14ac:dyDescent="0.3">
      <c r="A2609">
        <v>2605</v>
      </c>
      <c r="B2609" s="30" t="s">
        <v>3262</v>
      </c>
      <c r="C2609" t="s">
        <v>3263</v>
      </c>
      <c r="E2609" t="s">
        <v>10280</v>
      </c>
      <c r="F2609">
        <v>336412</v>
      </c>
    </row>
    <row r="2610" spans="1:6" x14ac:dyDescent="0.3">
      <c r="A2610">
        <v>2606</v>
      </c>
      <c r="B2610" s="30" t="s">
        <v>3262</v>
      </c>
      <c r="C2610" t="s">
        <v>3264</v>
      </c>
      <c r="E2610" t="s">
        <v>10280</v>
      </c>
      <c r="F2610">
        <v>336412</v>
      </c>
    </row>
    <row r="2611" spans="1:6" x14ac:dyDescent="0.3">
      <c r="A2611">
        <v>2607</v>
      </c>
      <c r="B2611" s="30" t="s">
        <v>3262</v>
      </c>
      <c r="C2611" t="s">
        <v>3265</v>
      </c>
      <c r="D2611" t="s">
        <v>10253</v>
      </c>
      <c r="E2611" t="s">
        <v>10280</v>
      </c>
      <c r="F2611">
        <v>336310</v>
      </c>
    </row>
    <row r="2612" spans="1:6" x14ac:dyDescent="0.3">
      <c r="A2612">
        <v>2608</v>
      </c>
      <c r="B2612" s="30" t="s">
        <v>3262</v>
      </c>
      <c r="C2612" t="s">
        <v>3266</v>
      </c>
      <c r="E2612" t="s">
        <v>10280</v>
      </c>
    </row>
    <row r="2613" spans="1:6" x14ac:dyDescent="0.3">
      <c r="A2613">
        <v>2609</v>
      </c>
      <c r="B2613" s="30" t="s">
        <v>3262</v>
      </c>
      <c r="C2613" t="s">
        <v>3267</v>
      </c>
      <c r="E2613" t="s">
        <v>10280</v>
      </c>
      <c r="F2613">
        <v>336412</v>
      </c>
    </row>
    <row r="2614" spans="1:6" x14ac:dyDescent="0.3">
      <c r="A2614">
        <v>2610</v>
      </c>
      <c r="B2614" s="30" t="s">
        <v>3262</v>
      </c>
      <c r="C2614" t="s">
        <v>3268</v>
      </c>
      <c r="E2614" t="s">
        <v>10280</v>
      </c>
      <c r="F2614">
        <v>336412</v>
      </c>
    </row>
    <row r="2615" spans="1:6" x14ac:dyDescent="0.3">
      <c r="A2615">
        <v>2611</v>
      </c>
      <c r="B2615" s="30" t="s">
        <v>3269</v>
      </c>
      <c r="C2615" t="s">
        <v>3270</v>
      </c>
      <c r="D2615" t="s">
        <v>10253</v>
      </c>
      <c r="E2615" t="s">
        <v>10278</v>
      </c>
      <c r="F2615">
        <v>336390</v>
      </c>
    </row>
    <row r="2616" spans="1:6" x14ac:dyDescent="0.3">
      <c r="A2616">
        <v>2612</v>
      </c>
      <c r="B2616" s="30" t="s">
        <v>3269</v>
      </c>
      <c r="C2616" t="s">
        <v>3271</v>
      </c>
      <c r="D2616" t="s">
        <v>10253</v>
      </c>
      <c r="E2616" t="s">
        <v>10278</v>
      </c>
      <c r="F2616">
        <v>336111</v>
      </c>
    </row>
    <row r="2617" spans="1:6" x14ac:dyDescent="0.3">
      <c r="A2617">
        <v>2613</v>
      </c>
      <c r="B2617" s="30" t="s">
        <v>3269</v>
      </c>
      <c r="C2617" t="s">
        <v>3272</v>
      </c>
      <c r="D2617" t="s">
        <v>10253</v>
      </c>
      <c r="F2617">
        <v>336390</v>
      </c>
    </row>
    <row r="2618" spans="1:6" x14ac:dyDescent="0.3">
      <c r="A2618">
        <v>2614</v>
      </c>
      <c r="B2618" s="30" t="s">
        <v>3269</v>
      </c>
      <c r="C2618" t="s">
        <v>3273</v>
      </c>
      <c r="D2618" t="s">
        <v>10253</v>
      </c>
      <c r="E2618" t="s">
        <v>10278</v>
      </c>
      <c r="F2618">
        <v>336111</v>
      </c>
    </row>
    <row r="2619" spans="1:6" x14ac:dyDescent="0.3">
      <c r="A2619">
        <v>2615</v>
      </c>
      <c r="B2619" s="30" t="s">
        <v>3269</v>
      </c>
      <c r="C2619" t="s">
        <v>3274</v>
      </c>
      <c r="D2619" t="s">
        <v>10253</v>
      </c>
      <c r="E2619" t="s">
        <v>10278</v>
      </c>
      <c r="F2619">
        <v>336111</v>
      </c>
    </row>
    <row r="2620" spans="1:6" x14ac:dyDescent="0.3">
      <c r="A2620">
        <v>2616</v>
      </c>
      <c r="B2620" s="30" t="s">
        <v>3269</v>
      </c>
      <c r="C2620" t="s">
        <v>3275</v>
      </c>
      <c r="D2620" t="s">
        <v>10253</v>
      </c>
      <c r="E2620" t="s">
        <v>10278</v>
      </c>
      <c r="F2620">
        <v>336111</v>
      </c>
    </row>
    <row r="2621" spans="1:6" x14ac:dyDescent="0.3">
      <c r="A2621">
        <v>2617</v>
      </c>
      <c r="B2621" s="30" t="s">
        <v>3269</v>
      </c>
      <c r="C2621" t="s">
        <v>3276</v>
      </c>
      <c r="D2621" t="s">
        <v>10253</v>
      </c>
      <c r="E2621" t="s">
        <v>10278</v>
      </c>
      <c r="F2621">
        <v>336390</v>
      </c>
    </row>
    <row r="2622" spans="1:6" x14ac:dyDescent="0.3">
      <c r="A2622">
        <v>2618</v>
      </c>
      <c r="B2622" s="30" t="s">
        <v>3269</v>
      </c>
      <c r="C2622" t="s">
        <v>3277</v>
      </c>
      <c r="D2622" t="s">
        <v>10253</v>
      </c>
      <c r="E2622" t="s">
        <v>10278</v>
      </c>
      <c r="F2622">
        <v>336111</v>
      </c>
    </row>
    <row r="2623" spans="1:6" x14ac:dyDescent="0.3">
      <c r="A2623">
        <v>2619</v>
      </c>
      <c r="B2623" s="30" t="s">
        <v>3278</v>
      </c>
      <c r="C2623" t="s">
        <v>3279</v>
      </c>
      <c r="E2623" t="s">
        <v>10279</v>
      </c>
      <c r="F2623">
        <v>336111</v>
      </c>
    </row>
    <row r="2624" spans="1:6" x14ac:dyDescent="0.3">
      <c r="A2624">
        <v>2620</v>
      </c>
      <c r="B2624" s="30" t="s">
        <v>3278</v>
      </c>
      <c r="C2624" t="s">
        <v>3280</v>
      </c>
      <c r="E2624" t="s">
        <v>10279</v>
      </c>
      <c r="F2624">
        <v>336999</v>
      </c>
    </row>
    <row r="2625" spans="1:6" x14ac:dyDescent="0.3">
      <c r="A2625">
        <v>2621</v>
      </c>
      <c r="B2625" s="30" t="s">
        <v>3278</v>
      </c>
      <c r="C2625" t="s">
        <v>3281</v>
      </c>
      <c r="E2625" t="s">
        <v>10279</v>
      </c>
      <c r="F2625">
        <v>336111</v>
      </c>
    </row>
    <row r="2626" spans="1:6" x14ac:dyDescent="0.3">
      <c r="A2626">
        <v>2622</v>
      </c>
      <c r="B2626" s="30" t="s">
        <v>3278</v>
      </c>
      <c r="C2626" t="s">
        <v>3282</v>
      </c>
      <c r="F2626">
        <v>336111</v>
      </c>
    </row>
    <row r="2627" spans="1:6" x14ac:dyDescent="0.3">
      <c r="A2627">
        <v>2623</v>
      </c>
      <c r="B2627" s="30" t="s">
        <v>3278</v>
      </c>
      <c r="C2627" t="s">
        <v>3283</v>
      </c>
      <c r="F2627">
        <v>336111</v>
      </c>
    </row>
    <row r="2628" spans="1:6" x14ac:dyDescent="0.3">
      <c r="A2628">
        <v>2624</v>
      </c>
      <c r="B2628" s="30" t="s">
        <v>3278</v>
      </c>
      <c r="C2628" t="s">
        <v>3284</v>
      </c>
      <c r="E2628" t="s">
        <v>10279</v>
      </c>
      <c r="F2628">
        <v>336999</v>
      </c>
    </row>
    <row r="2629" spans="1:6" x14ac:dyDescent="0.3">
      <c r="A2629">
        <v>2625</v>
      </c>
      <c r="B2629" s="30" t="s">
        <v>3278</v>
      </c>
      <c r="C2629" t="s">
        <v>3285</v>
      </c>
      <c r="E2629" t="s">
        <v>10279</v>
      </c>
      <c r="F2629">
        <v>336111</v>
      </c>
    </row>
    <row r="2630" spans="1:6" x14ac:dyDescent="0.3">
      <c r="A2630">
        <v>2626</v>
      </c>
      <c r="B2630" s="30" t="s">
        <v>3286</v>
      </c>
      <c r="C2630" t="s">
        <v>3287</v>
      </c>
      <c r="E2630" t="s">
        <v>10279</v>
      </c>
      <c r="F2630">
        <v>336212</v>
      </c>
    </row>
    <row r="2631" spans="1:6" x14ac:dyDescent="0.3">
      <c r="A2631">
        <v>2627</v>
      </c>
      <c r="B2631" s="30" t="s">
        <v>3288</v>
      </c>
      <c r="C2631" t="s">
        <v>3289</v>
      </c>
      <c r="E2631" t="s">
        <v>10279</v>
      </c>
    </row>
    <row r="2632" spans="1:6" x14ac:dyDescent="0.3">
      <c r="A2632">
        <v>2628</v>
      </c>
      <c r="B2632" s="30" t="s">
        <v>3288</v>
      </c>
      <c r="C2632" t="s">
        <v>3290</v>
      </c>
      <c r="E2632" t="s">
        <v>10279</v>
      </c>
    </row>
    <row r="2633" spans="1:6" x14ac:dyDescent="0.3">
      <c r="A2633">
        <v>2629</v>
      </c>
      <c r="B2633" s="30" t="s">
        <v>3288</v>
      </c>
      <c r="C2633" t="s">
        <v>3291</v>
      </c>
    </row>
    <row r="2634" spans="1:6" x14ac:dyDescent="0.3">
      <c r="A2634">
        <v>2630</v>
      </c>
      <c r="B2634" s="30" t="s">
        <v>3288</v>
      </c>
      <c r="C2634" t="s">
        <v>3292</v>
      </c>
      <c r="E2634" t="s">
        <v>10279</v>
      </c>
    </row>
    <row r="2635" spans="1:6" x14ac:dyDescent="0.3">
      <c r="A2635">
        <v>2631</v>
      </c>
      <c r="B2635" s="30" t="s">
        <v>3288</v>
      </c>
      <c r="C2635" t="s">
        <v>3293</v>
      </c>
      <c r="E2635" t="s">
        <v>10279</v>
      </c>
    </row>
    <row r="2636" spans="1:6" x14ac:dyDescent="0.3">
      <c r="A2636">
        <v>2632</v>
      </c>
      <c r="B2636" s="30" t="s">
        <v>3294</v>
      </c>
      <c r="C2636" t="s">
        <v>3295</v>
      </c>
      <c r="E2636" t="s">
        <v>10279</v>
      </c>
      <c r="F2636">
        <v>336211</v>
      </c>
    </row>
    <row r="2637" spans="1:6" x14ac:dyDescent="0.3">
      <c r="A2637">
        <v>2633</v>
      </c>
      <c r="B2637" s="30" t="s">
        <v>3294</v>
      </c>
      <c r="C2637" t="s">
        <v>3296</v>
      </c>
      <c r="E2637" t="s">
        <v>10279</v>
      </c>
      <c r="F2637">
        <v>336211</v>
      </c>
    </row>
    <row r="2638" spans="1:6" x14ac:dyDescent="0.3">
      <c r="A2638">
        <v>2634</v>
      </c>
      <c r="B2638" s="30" t="s">
        <v>3294</v>
      </c>
      <c r="C2638" t="s">
        <v>3297</v>
      </c>
      <c r="E2638" t="s">
        <v>10279</v>
      </c>
      <c r="F2638">
        <v>336211</v>
      </c>
    </row>
    <row r="2639" spans="1:6" x14ac:dyDescent="0.3">
      <c r="A2639">
        <v>2635</v>
      </c>
      <c r="B2639" s="30" t="s">
        <v>3294</v>
      </c>
      <c r="C2639" t="s">
        <v>3298</v>
      </c>
      <c r="E2639" t="s">
        <v>10279</v>
      </c>
      <c r="F2639">
        <v>336211</v>
      </c>
    </row>
    <row r="2640" spans="1:6" x14ac:dyDescent="0.3">
      <c r="A2640">
        <v>2636</v>
      </c>
      <c r="B2640" s="30" t="s">
        <v>3294</v>
      </c>
      <c r="C2640" t="s">
        <v>3299</v>
      </c>
      <c r="E2640" t="s">
        <v>10279</v>
      </c>
      <c r="F2640">
        <v>336211</v>
      </c>
    </row>
    <row r="2641" spans="1:6" x14ac:dyDescent="0.3">
      <c r="A2641">
        <v>2637</v>
      </c>
      <c r="B2641" s="30" t="s">
        <v>3294</v>
      </c>
      <c r="C2641" t="s">
        <v>3300</v>
      </c>
      <c r="E2641" t="s">
        <v>10279</v>
      </c>
      <c r="F2641">
        <v>336211</v>
      </c>
    </row>
    <row r="2642" spans="1:6" x14ac:dyDescent="0.3">
      <c r="A2642">
        <v>2638</v>
      </c>
      <c r="B2642" s="30" t="s">
        <v>3301</v>
      </c>
      <c r="C2642" t="s">
        <v>3302</v>
      </c>
      <c r="E2642" t="s">
        <v>10279</v>
      </c>
      <c r="F2642">
        <v>336211</v>
      </c>
    </row>
    <row r="2643" spans="1:6" x14ac:dyDescent="0.3">
      <c r="A2643">
        <v>2639</v>
      </c>
      <c r="B2643" s="30" t="s">
        <v>3301</v>
      </c>
      <c r="C2643" t="s">
        <v>3303</v>
      </c>
      <c r="E2643" t="s">
        <v>10279</v>
      </c>
      <c r="F2643">
        <v>336211</v>
      </c>
    </row>
    <row r="2644" spans="1:6" x14ac:dyDescent="0.3">
      <c r="A2644">
        <v>2640</v>
      </c>
      <c r="B2644" s="30" t="s">
        <v>3304</v>
      </c>
      <c r="C2644" t="s">
        <v>3305</v>
      </c>
      <c r="E2644" t="s">
        <v>10279</v>
      </c>
      <c r="F2644">
        <v>336211</v>
      </c>
    </row>
    <row r="2645" spans="1:6" x14ac:dyDescent="0.3">
      <c r="A2645">
        <v>2641</v>
      </c>
      <c r="B2645" s="30" t="s">
        <v>3304</v>
      </c>
      <c r="C2645" t="s">
        <v>3306</v>
      </c>
      <c r="E2645" t="s">
        <v>10279</v>
      </c>
      <c r="F2645">
        <v>336211</v>
      </c>
    </row>
    <row r="2646" spans="1:6" x14ac:dyDescent="0.3">
      <c r="A2646">
        <v>2642</v>
      </c>
      <c r="B2646" s="30" t="s">
        <v>3304</v>
      </c>
      <c r="C2646" t="s">
        <v>3307</v>
      </c>
      <c r="F2646">
        <v>336211</v>
      </c>
    </row>
    <row r="2647" spans="1:6" x14ac:dyDescent="0.3">
      <c r="A2647">
        <v>2643</v>
      </c>
      <c r="B2647" s="30" t="s">
        <v>3304</v>
      </c>
      <c r="C2647" t="s">
        <v>3308</v>
      </c>
      <c r="E2647" t="s">
        <v>10279</v>
      </c>
      <c r="F2647">
        <v>336211</v>
      </c>
    </row>
    <row r="2648" spans="1:6" x14ac:dyDescent="0.3">
      <c r="A2648">
        <v>2644</v>
      </c>
      <c r="B2648" s="30" t="s">
        <v>3304</v>
      </c>
      <c r="C2648" t="s">
        <v>3309</v>
      </c>
      <c r="E2648" t="s">
        <v>10279</v>
      </c>
      <c r="F2648">
        <v>336211</v>
      </c>
    </row>
    <row r="2649" spans="1:6" x14ac:dyDescent="0.3">
      <c r="A2649">
        <v>2645</v>
      </c>
      <c r="B2649" s="30" t="s">
        <v>3304</v>
      </c>
      <c r="C2649" t="s">
        <v>3310</v>
      </c>
      <c r="E2649" t="s">
        <v>10279</v>
      </c>
      <c r="F2649">
        <v>336211</v>
      </c>
    </row>
    <row r="2650" spans="1:6" x14ac:dyDescent="0.3">
      <c r="A2650">
        <v>2646</v>
      </c>
      <c r="B2650" s="30" t="s">
        <v>3304</v>
      </c>
      <c r="C2650" t="s">
        <v>3311</v>
      </c>
      <c r="E2650" t="s">
        <v>10279</v>
      </c>
      <c r="F2650">
        <v>336211</v>
      </c>
    </row>
    <row r="2651" spans="1:6" x14ac:dyDescent="0.3">
      <c r="A2651">
        <v>2647</v>
      </c>
      <c r="B2651" s="30" t="s">
        <v>3304</v>
      </c>
      <c r="C2651" t="s">
        <v>3312</v>
      </c>
      <c r="D2651" t="s">
        <v>10253</v>
      </c>
      <c r="E2651" t="s">
        <v>10279</v>
      </c>
      <c r="F2651">
        <v>336212</v>
      </c>
    </row>
    <row r="2652" spans="1:6" x14ac:dyDescent="0.3">
      <c r="A2652">
        <v>2648</v>
      </c>
      <c r="B2652" s="30" t="s">
        <v>3304</v>
      </c>
      <c r="C2652" t="s">
        <v>3313</v>
      </c>
      <c r="D2652" t="s">
        <v>10253</v>
      </c>
      <c r="E2652" t="s">
        <v>10279</v>
      </c>
      <c r="F2652">
        <v>336214</v>
      </c>
    </row>
    <row r="2653" spans="1:6" x14ac:dyDescent="0.3">
      <c r="A2653">
        <v>2649</v>
      </c>
      <c r="B2653" s="30" t="s">
        <v>3304</v>
      </c>
      <c r="C2653" t="s">
        <v>3314</v>
      </c>
      <c r="E2653" t="s">
        <v>10279</v>
      </c>
      <c r="F2653">
        <v>336999</v>
      </c>
    </row>
    <row r="2654" spans="1:6" x14ac:dyDescent="0.3">
      <c r="A2654">
        <v>2650</v>
      </c>
      <c r="B2654" s="30" t="s">
        <v>3304</v>
      </c>
      <c r="C2654" t="s">
        <v>3315</v>
      </c>
      <c r="D2654" t="s">
        <v>10253</v>
      </c>
      <c r="E2654" t="s">
        <v>10279</v>
      </c>
      <c r="F2654">
        <v>336214</v>
      </c>
    </row>
    <row r="2655" spans="1:6" x14ac:dyDescent="0.3">
      <c r="A2655">
        <v>2651</v>
      </c>
      <c r="B2655" s="30" t="s">
        <v>3304</v>
      </c>
      <c r="C2655" t="s">
        <v>3316</v>
      </c>
      <c r="D2655" t="s">
        <v>10253</v>
      </c>
      <c r="E2655" t="s">
        <v>10279</v>
      </c>
      <c r="F2655">
        <v>336214</v>
      </c>
    </row>
    <row r="2656" spans="1:6" x14ac:dyDescent="0.3">
      <c r="A2656">
        <v>2652</v>
      </c>
      <c r="B2656" s="30" t="s">
        <v>3304</v>
      </c>
      <c r="C2656" t="s">
        <v>3317</v>
      </c>
      <c r="E2656" t="s">
        <v>10279</v>
      </c>
      <c r="F2656">
        <v>321991</v>
      </c>
    </row>
    <row r="2657" spans="1:6" x14ac:dyDescent="0.3">
      <c r="A2657">
        <v>2653</v>
      </c>
      <c r="B2657" s="30" t="s">
        <v>3304</v>
      </c>
      <c r="C2657" t="s">
        <v>3318</v>
      </c>
      <c r="D2657" t="s">
        <v>10253</v>
      </c>
      <c r="E2657" t="s">
        <v>10279</v>
      </c>
      <c r="F2657">
        <v>336211</v>
      </c>
    </row>
    <row r="2658" spans="1:6" x14ac:dyDescent="0.3">
      <c r="A2658">
        <v>2654</v>
      </c>
      <c r="B2658" s="30" t="s">
        <v>3319</v>
      </c>
      <c r="C2658" t="s">
        <v>3263</v>
      </c>
      <c r="E2658" t="s">
        <v>10280</v>
      </c>
      <c r="F2658">
        <v>336412</v>
      </c>
    </row>
    <row r="2659" spans="1:6" x14ac:dyDescent="0.3">
      <c r="A2659">
        <v>2655</v>
      </c>
      <c r="B2659" s="30" t="s">
        <v>3319</v>
      </c>
      <c r="C2659" t="s">
        <v>3320</v>
      </c>
      <c r="D2659" t="s">
        <v>10253</v>
      </c>
      <c r="E2659" t="s">
        <v>10280</v>
      </c>
      <c r="F2659">
        <v>336412</v>
      </c>
    </row>
    <row r="2660" spans="1:6" x14ac:dyDescent="0.3">
      <c r="A2660">
        <v>2656</v>
      </c>
      <c r="B2660" s="30" t="s">
        <v>3319</v>
      </c>
      <c r="C2660" t="s">
        <v>3043</v>
      </c>
      <c r="F2660">
        <v>336412</v>
      </c>
    </row>
    <row r="2661" spans="1:6" x14ac:dyDescent="0.3">
      <c r="A2661">
        <v>2657</v>
      </c>
      <c r="B2661" s="30" t="s">
        <v>3319</v>
      </c>
      <c r="C2661" t="s">
        <v>3321</v>
      </c>
      <c r="D2661" t="s">
        <v>10253</v>
      </c>
      <c r="E2661" t="s">
        <v>10280</v>
      </c>
      <c r="F2661">
        <v>336412</v>
      </c>
    </row>
    <row r="2662" spans="1:6" x14ac:dyDescent="0.3">
      <c r="A2662">
        <v>2658</v>
      </c>
      <c r="B2662" s="30" t="s">
        <v>3319</v>
      </c>
      <c r="C2662" t="s">
        <v>3322</v>
      </c>
      <c r="D2662" t="s">
        <v>10253</v>
      </c>
      <c r="E2662" t="s">
        <v>10280</v>
      </c>
      <c r="F2662">
        <v>336412</v>
      </c>
    </row>
    <row r="2663" spans="1:6" x14ac:dyDescent="0.3">
      <c r="A2663">
        <v>2659</v>
      </c>
      <c r="B2663" s="30" t="s">
        <v>3323</v>
      </c>
      <c r="C2663" t="s">
        <v>3324</v>
      </c>
      <c r="D2663" t="s">
        <v>10253</v>
      </c>
      <c r="E2663" t="s">
        <v>10279</v>
      </c>
      <c r="F2663">
        <v>336310</v>
      </c>
    </row>
    <row r="2664" spans="1:6" x14ac:dyDescent="0.3">
      <c r="A2664">
        <v>2660</v>
      </c>
      <c r="B2664" s="30" t="s">
        <v>3323</v>
      </c>
      <c r="C2664" t="s">
        <v>3325</v>
      </c>
      <c r="D2664" t="s">
        <v>10253</v>
      </c>
      <c r="E2664" t="s">
        <v>10279</v>
      </c>
      <c r="F2664">
        <v>336412</v>
      </c>
    </row>
    <row r="2665" spans="1:6" x14ac:dyDescent="0.3">
      <c r="A2665">
        <v>2661</v>
      </c>
      <c r="B2665" s="30" t="s">
        <v>3323</v>
      </c>
      <c r="C2665" t="s">
        <v>3326</v>
      </c>
      <c r="D2665" t="s">
        <v>10253</v>
      </c>
      <c r="F2665">
        <v>336412</v>
      </c>
    </row>
    <row r="2666" spans="1:6" x14ac:dyDescent="0.3">
      <c r="A2666">
        <v>2662</v>
      </c>
      <c r="B2666" s="30" t="s">
        <v>3323</v>
      </c>
      <c r="C2666" t="s">
        <v>3327</v>
      </c>
      <c r="D2666" t="s">
        <v>10253</v>
      </c>
      <c r="E2666" t="s">
        <v>10279</v>
      </c>
      <c r="F2666">
        <v>336310</v>
      </c>
    </row>
    <row r="2667" spans="1:6" x14ac:dyDescent="0.3">
      <c r="A2667">
        <v>2663</v>
      </c>
      <c r="B2667" s="30" t="s">
        <v>3323</v>
      </c>
      <c r="C2667" t="s">
        <v>3328</v>
      </c>
      <c r="D2667" t="s">
        <v>10253</v>
      </c>
      <c r="E2667" t="s">
        <v>10279</v>
      </c>
      <c r="F2667">
        <v>336412</v>
      </c>
    </row>
    <row r="2668" spans="1:6" x14ac:dyDescent="0.3">
      <c r="A2668">
        <v>2664</v>
      </c>
      <c r="B2668" s="30" t="s">
        <v>3329</v>
      </c>
      <c r="C2668" t="s">
        <v>3330</v>
      </c>
      <c r="E2668" t="s">
        <v>10279</v>
      </c>
      <c r="F2668">
        <v>334511</v>
      </c>
    </row>
    <row r="2669" spans="1:6" x14ac:dyDescent="0.3">
      <c r="A2669">
        <v>2665</v>
      </c>
      <c r="B2669" s="30" t="s">
        <v>3329</v>
      </c>
      <c r="C2669" t="s">
        <v>3331</v>
      </c>
      <c r="E2669" t="s">
        <v>10279</v>
      </c>
      <c r="F2669">
        <v>334511</v>
      </c>
    </row>
    <row r="2670" spans="1:6" x14ac:dyDescent="0.3">
      <c r="A2670">
        <v>2666</v>
      </c>
      <c r="B2670" s="30" t="s">
        <v>3332</v>
      </c>
      <c r="C2670" t="s">
        <v>3333</v>
      </c>
      <c r="D2670" t="s">
        <v>10253</v>
      </c>
      <c r="E2670" t="s">
        <v>10278</v>
      </c>
      <c r="F2670">
        <v>336991</v>
      </c>
    </row>
    <row r="2671" spans="1:6" x14ac:dyDescent="0.3">
      <c r="A2671">
        <v>2667</v>
      </c>
      <c r="B2671" s="30" t="s">
        <v>3332</v>
      </c>
      <c r="C2671" t="s">
        <v>2732</v>
      </c>
      <c r="D2671" t="s">
        <v>10253</v>
      </c>
      <c r="F2671">
        <v>336991</v>
      </c>
    </row>
    <row r="2672" spans="1:6" x14ac:dyDescent="0.3">
      <c r="A2672">
        <v>2668</v>
      </c>
      <c r="B2672" s="30" t="s">
        <v>3334</v>
      </c>
      <c r="C2672" t="s">
        <v>3335</v>
      </c>
      <c r="E2672" t="s">
        <v>10279</v>
      </c>
      <c r="F2672">
        <v>336999</v>
      </c>
    </row>
    <row r="2673" spans="1:6" x14ac:dyDescent="0.3">
      <c r="A2673">
        <v>2669</v>
      </c>
      <c r="B2673" s="30" t="s">
        <v>3336</v>
      </c>
      <c r="C2673" t="s">
        <v>3337</v>
      </c>
      <c r="D2673" t="s">
        <v>10253</v>
      </c>
      <c r="E2673" t="s">
        <v>10284</v>
      </c>
      <c r="F2673">
        <v>336991</v>
      </c>
    </row>
    <row r="2674" spans="1:6" x14ac:dyDescent="0.3">
      <c r="A2674">
        <v>2670</v>
      </c>
      <c r="B2674" s="30" t="s">
        <v>3336</v>
      </c>
      <c r="C2674" t="s">
        <v>3338</v>
      </c>
      <c r="D2674" t="s">
        <v>10253</v>
      </c>
      <c r="E2674" t="s">
        <v>10284</v>
      </c>
      <c r="F2674">
        <v>336991</v>
      </c>
    </row>
    <row r="2675" spans="1:6" x14ac:dyDescent="0.3">
      <c r="A2675">
        <v>2671</v>
      </c>
      <c r="B2675" s="30" t="s">
        <v>3336</v>
      </c>
      <c r="C2675" t="s">
        <v>2721</v>
      </c>
      <c r="D2675" t="s">
        <v>10253</v>
      </c>
      <c r="F2675">
        <v>336991</v>
      </c>
    </row>
    <row r="2676" spans="1:6" x14ac:dyDescent="0.3">
      <c r="A2676">
        <v>2672</v>
      </c>
      <c r="B2676" s="30" t="s">
        <v>3336</v>
      </c>
      <c r="C2676" t="s">
        <v>3339</v>
      </c>
      <c r="D2676" t="s">
        <v>10253</v>
      </c>
      <c r="E2676" t="s">
        <v>10284</v>
      </c>
      <c r="F2676">
        <v>336991</v>
      </c>
    </row>
    <row r="2677" spans="1:6" x14ac:dyDescent="0.3">
      <c r="A2677">
        <v>2673</v>
      </c>
      <c r="B2677" s="30" t="s">
        <v>3336</v>
      </c>
      <c r="C2677" t="s">
        <v>2723</v>
      </c>
      <c r="D2677" t="s">
        <v>10253</v>
      </c>
      <c r="F2677">
        <v>336991</v>
      </c>
    </row>
    <row r="2678" spans="1:6" x14ac:dyDescent="0.3">
      <c r="A2678">
        <v>2674</v>
      </c>
      <c r="B2678" s="30" t="s">
        <v>3340</v>
      </c>
      <c r="C2678" t="s">
        <v>3341</v>
      </c>
      <c r="E2678" t="s">
        <v>10280</v>
      </c>
    </row>
    <row r="2679" spans="1:6" x14ac:dyDescent="0.3">
      <c r="A2679">
        <v>2675</v>
      </c>
      <c r="B2679" s="30" t="s">
        <v>3340</v>
      </c>
      <c r="C2679" t="s">
        <v>3342</v>
      </c>
      <c r="E2679" t="s">
        <v>10280</v>
      </c>
    </row>
    <row r="2680" spans="1:6" x14ac:dyDescent="0.3">
      <c r="A2680">
        <v>2676</v>
      </c>
      <c r="B2680" s="30" t="s">
        <v>3340</v>
      </c>
      <c r="C2680" t="s">
        <v>3343</v>
      </c>
      <c r="E2680" t="s">
        <v>10280</v>
      </c>
    </row>
    <row r="2681" spans="1:6" x14ac:dyDescent="0.3">
      <c r="A2681">
        <v>2677</v>
      </c>
      <c r="B2681" s="30" t="s">
        <v>3340</v>
      </c>
      <c r="C2681" t="s">
        <v>3344</v>
      </c>
      <c r="E2681" t="s">
        <v>10280</v>
      </c>
    </row>
    <row r="2682" spans="1:6" x14ac:dyDescent="0.3">
      <c r="A2682">
        <v>2678</v>
      </c>
      <c r="B2682" s="30" t="s">
        <v>3345</v>
      </c>
      <c r="C2682" t="s">
        <v>3346</v>
      </c>
      <c r="E2682" t="s">
        <v>10282</v>
      </c>
    </row>
    <row r="2683" spans="1:6" x14ac:dyDescent="0.3">
      <c r="A2683">
        <v>2679</v>
      </c>
      <c r="B2683" s="30" t="s">
        <v>3345</v>
      </c>
      <c r="C2683" t="s">
        <v>3347</v>
      </c>
      <c r="E2683" t="s">
        <v>10282</v>
      </c>
    </row>
    <row r="2684" spans="1:6" x14ac:dyDescent="0.3">
      <c r="A2684">
        <v>2680</v>
      </c>
      <c r="B2684" s="30" t="s">
        <v>3345</v>
      </c>
      <c r="C2684" t="s">
        <v>3348</v>
      </c>
      <c r="E2684" t="s">
        <v>10282</v>
      </c>
    </row>
    <row r="2685" spans="1:6" x14ac:dyDescent="0.3">
      <c r="A2685">
        <v>2681</v>
      </c>
      <c r="B2685" s="30" t="s">
        <v>3345</v>
      </c>
      <c r="C2685" t="s">
        <v>3349</v>
      </c>
      <c r="E2685" t="s">
        <v>10282</v>
      </c>
    </row>
    <row r="2686" spans="1:6" x14ac:dyDescent="0.3">
      <c r="A2686">
        <v>2682</v>
      </c>
      <c r="B2686" s="30" t="s">
        <v>3345</v>
      </c>
      <c r="C2686" t="s">
        <v>3350</v>
      </c>
      <c r="E2686" t="s">
        <v>10282</v>
      </c>
    </row>
    <row r="2687" spans="1:6" x14ac:dyDescent="0.3">
      <c r="A2687">
        <v>2683</v>
      </c>
      <c r="B2687" s="30" t="s">
        <v>3345</v>
      </c>
      <c r="C2687" t="s">
        <v>3351</v>
      </c>
    </row>
    <row r="2688" spans="1:6" x14ac:dyDescent="0.3">
      <c r="A2688">
        <v>2684</v>
      </c>
      <c r="B2688" s="30" t="s">
        <v>3345</v>
      </c>
      <c r="C2688" t="s">
        <v>3352</v>
      </c>
    </row>
    <row r="2689" spans="1:5" x14ac:dyDescent="0.3">
      <c r="A2689">
        <v>2685</v>
      </c>
      <c r="B2689" s="30" t="s">
        <v>3345</v>
      </c>
      <c r="C2689" t="s">
        <v>3353</v>
      </c>
    </row>
    <row r="2690" spans="1:5" x14ac:dyDescent="0.3">
      <c r="A2690">
        <v>2686</v>
      </c>
      <c r="B2690" s="30" t="s">
        <v>3345</v>
      </c>
      <c r="C2690" t="s">
        <v>3354</v>
      </c>
    </row>
    <row r="2691" spans="1:5" x14ac:dyDescent="0.3">
      <c r="A2691">
        <v>2687</v>
      </c>
      <c r="B2691" s="30" t="s">
        <v>3345</v>
      </c>
      <c r="C2691" t="s">
        <v>235</v>
      </c>
      <c r="E2691" t="s">
        <v>10281</v>
      </c>
    </row>
    <row r="2692" spans="1:5" x14ac:dyDescent="0.3">
      <c r="A2692">
        <v>2688</v>
      </c>
      <c r="B2692" s="30" t="s">
        <v>3345</v>
      </c>
      <c r="C2692" t="s">
        <v>3355</v>
      </c>
    </row>
    <row r="2693" spans="1:5" x14ac:dyDescent="0.3">
      <c r="A2693">
        <v>2689</v>
      </c>
      <c r="B2693" s="30" t="s">
        <v>3345</v>
      </c>
      <c r="C2693" t="s">
        <v>3356</v>
      </c>
    </row>
    <row r="2694" spans="1:5" x14ac:dyDescent="0.3">
      <c r="A2694">
        <v>2690</v>
      </c>
      <c r="B2694" s="30" t="s">
        <v>3345</v>
      </c>
      <c r="C2694" t="s">
        <v>3357</v>
      </c>
      <c r="E2694" t="s">
        <v>10282</v>
      </c>
    </row>
    <row r="2695" spans="1:5" x14ac:dyDescent="0.3">
      <c r="A2695">
        <v>2691</v>
      </c>
      <c r="B2695" s="30" t="s">
        <v>3345</v>
      </c>
      <c r="C2695" t="s">
        <v>3358</v>
      </c>
      <c r="E2695" t="s">
        <v>10282</v>
      </c>
    </row>
    <row r="2696" spans="1:5" x14ac:dyDescent="0.3">
      <c r="A2696">
        <v>2692</v>
      </c>
      <c r="B2696" s="30" t="s">
        <v>3345</v>
      </c>
      <c r="C2696" t="s">
        <v>3359</v>
      </c>
      <c r="E2696" t="s">
        <v>10282</v>
      </c>
    </row>
    <row r="2697" spans="1:5" x14ac:dyDescent="0.3">
      <c r="A2697">
        <v>2693</v>
      </c>
      <c r="B2697" s="30" t="s">
        <v>3345</v>
      </c>
      <c r="C2697" t="s">
        <v>3360</v>
      </c>
      <c r="E2697" t="s">
        <v>10282</v>
      </c>
    </row>
    <row r="2698" spans="1:5" x14ac:dyDescent="0.3">
      <c r="A2698">
        <v>2694</v>
      </c>
      <c r="B2698" s="30" t="s">
        <v>3345</v>
      </c>
      <c r="C2698" t="s">
        <v>3361</v>
      </c>
      <c r="E2698" t="s">
        <v>10282</v>
      </c>
    </row>
    <row r="2699" spans="1:5" x14ac:dyDescent="0.3">
      <c r="A2699">
        <v>2695</v>
      </c>
      <c r="B2699" s="30" t="s">
        <v>3345</v>
      </c>
      <c r="C2699" t="s">
        <v>3362</v>
      </c>
      <c r="E2699" t="s">
        <v>10282</v>
      </c>
    </row>
    <row r="2700" spans="1:5" x14ac:dyDescent="0.3">
      <c r="A2700">
        <v>2696</v>
      </c>
      <c r="B2700" s="30" t="s">
        <v>3345</v>
      </c>
      <c r="C2700" t="s">
        <v>3363</v>
      </c>
      <c r="E2700" t="s">
        <v>10282</v>
      </c>
    </row>
    <row r="2701" spans="1:5" x14ac:dyDescent="0.3">
      <c r="A2701">
        <v>2697</v>
      </c>
      <c r="B2701" s="30" t="s">
        <v>3345</v>
      </c>
      <c r="C2701" t="s">
        <v>3364</v>
      </c>
      <c r="E2701" t="s">
        <v>10282</v>
      </c>
    </row>
    <row r="2702" spans="1:5" x14ac:dyDescent="0.3">
      <c r="A2702">
        <v>2698</v>
      </c>
      <c r="B2702" s="30" t="s">
        <v>3345</v>
      </c>
      <c r="C2702" t="s">
        <v>3365</v>
      </c>
      <c r="E2702" t="s">
        <v>10282</v>
      </c>
    </row>
    <row r="2703" spans="1:5" x14ac:dyDescent="0.3">
      <c r="A2703">
        <v>2699</v>
      </c>
      <c r="B2703" s="30" t="s">
        <v>3345</v>
      </c>
      <c r="C2703" t="s">
        <v>3366</v>
      </c>
      <c r="E2703" t="s">
        <v>10282</v>
      </c>
    </row>
    <row r="2704" spans="1:5" x14ac:dyDescent="0.3">
      <c r="A2704">
        <v>2700</v>
      </c>
      <c r="B2704" s="30" t="s">
        <v>3345</v>
      </c>
      <c r="C2704" t="s">
        <v>3367</v>
      </c>
    </row>
    <row r="2705" spans="1:6" x14ac:dyDescent="0.3">
      <c r="A2705">
        <v>2701</v>
      </c>
      <c r="B2705" s="30" t="s">
        <v>3345</v>
      </c>
      <c r="C2705" t="s">
        <v>3368</v>
      </c>
      <c r="E2705" t="s">
        <v>10282</v>
      </c>
    </row>
    <row r="2706" spans="1:6" x14ac:dyDescent="0.3">
      <c r="A2706">
        <v>2702</v>
      </c>
      <c r="B2706" s="30" t="s">
        <v>3345</v>
      </c>
      <c r="C2706" t="s">
        <v>3369</v>
      </c>
      <c r="E2706" t="s">
        <v>10282</v>
      </c>
    </row>
    <row r="2707" spans="1:6" x14ac:dyDescent="0.3">
      <c r="A2707">
        <v>2703</v>
      </c>
      <c r="B2707" s="30" t="s">
        <v>3345</v>
      </c>
      <c r="C2707" t="s">
        <v>3370</v>
      </c>
      <c r="E2707" t="s">
        <v>10282</v>
      </c>
    </row>
    <row r="2708" spans="1:6" x14ac:dyDescent="0.3">
      <c r="A2708">
        <v>2704</v>
      </c>
      <c r="B2708" s="30" t="s">
        <v>3345</v>
      </c>
      <c r="C2708" t="s">
        <v>3371</v>
      </c>
      <c r="E2708" t="s">
        <v>10282</v>
      </c>
    </row>
    <row r="2709" spans="1:6" x14ac:dyDescent="0.3">
      <c r="A2709">
        <v>2705</v>
      </c>
      <c r="B2709" s="30" t="s">
        <v>3345</v>
      </c>
      <c r="C2709" t="s">
        <v>3372</v>
      </c>
    </row>
    <row r="2710" spans="1:6" x14ac:dyDescent="0.3">
      <c r="A2710">
        <v>2706</v>
      </c>
      <c r="B2710" s="30" t="s">
        <v>3345</v>
      </c>
      <c r="C2710" t="s">
        <v>3373</v>
      </c>
      <c r="E2710" t="s">
        <v>10282</v>
      </c>
    </row>
    <row r="2711" spans="1:6" x14ac:dyDescent="0.3">
      <c r="A2711">
        <v>2707</v>
      </c>
      <c r="B2711" s="30" t="s">
        <v>3345</v>
      </c>
      <c r="C2711" t="s">
        <v>3374</v>
      </c>
      <c r="E2711" t="s">
        <v>10282</v>
      </c>
    </row>
    <row r="2712" spans="1:6" x14ac:dyDescent="0.3">
      <c r="A2712">
        <v>2708</v>
      </c>
      <c r="B2712" s="30" t="s">
        <v>3345</v>
      </c>
      <c r="C2712" t="s">
        <v>3375</v>
      </c>
      <c r="E2712" t="s">
        <v>10282</v>
      </c>
    </row>
    <row r="2713" spans="1:6" x14ac:dyDescent="0.3">
      <c r="A2713">
        <v>2709</v>
      </c>
      <c r="B2713" s="30" t="s">
        <v>3345</v>
      </c>
      <c r="C2713" t="s">
        <v>3376</v>
      </c>
      <c r="E2713" t="s">
        <v>10282</v>
      </c>
    </row>
    <row r="2714" spans="1:6" x14ac:dyDescent="0.3">
      <c r="A2714">
        <v>2710</v>
      </c>
      <c r="B2714" s="30" t="s">
        <v>3345</v>
      </c>
      <c r="C2714" t="s">
        <v>218</v>
      </c>
      <c r="E2714" t="s">
        <v>10282</v>
      </c>
    </row>
    <row r="2715" spans="1:6" x14ac:dyDescent="0.3">
      <c r="A2715">
        <v>2711</v>
      </c>
      <c r="B2715" s="30" t="s">
        <v>3345</v>
      </c>
      <c r="C2715" t="s">
        <v>3377</v>
      </c>
      <c r="E2715" t="s">
        <v>10281</v>
      </c>
    </row>
    <row r="2716" spans="1:6" x14ac:dyDescent="0.3">
      <c r="A2716">
        <v>2712</v>
      </c>
      <c r="B2716" s="30" t="s">
        <v>3378</v>
      </c>
      <c r="C2716" t="s">
        <v>3379</v>
      </c>
      <c r="E2716" t="s">
        <v>10281</v>
      </c>
    </row>
    <row r="2717" spans="1:6" x14ac:dyDescent="0.3">
      <c r="A2717">
        <v>2713</v>
      </c>
      <c r="B2717" s="30" t="s">
        <v>3378</v>
      </c>
      <c r="C2717" t="s">
        <v>3380</v>
      </c>
      <c r="E2717" t="s">
        <v>10281</v>
      </c>
    </row>
    <row r="2718" spans="1:6" x14ac:dyDescent="0.3">
      <c r="A2718">
        <v>2714</v>
      </c>
      <c r="B2718" s="30" t="s">
        <v>3381</v>
      </c>
      <c r="C2718" t="s">
        <v>3382</v>
      </c>
      <c r="E2718" t="s">
        <v>10281</v>
      </c>
      <c r="F2718">
        <v>327331</v>
      </c>
    </row>
    <row r="2719" spans="1:6" x14ac:dyDescent="0.3">
      <c r="A2719">
        <v>2715</v>
      </c>
      <c r="B2719" s="30" t="s">
        <v>3381</v>
      </c>
      <c r="C2719" t="s">
        <v>3383</v>
      </c>
      <c r="E2719" t="s">
        <v>10281</v>
      </c>
      <c r="F2719">
        <v>327110</v>
      </c>
    </row>
    <row r="2720" spans="1:6" x14ac:dyDescent="0.3">
      <c r="A2720">
        <v>2716</v>
      </c>
      <c r="B2720" s="30" t="s">
        <v>3381</v>
      </c>
      <c r="C2720" t="s">
        <v>3384</v>
      </c>
      <c r="E2720" t="s">
        <v>10281</v>
      </c>
      <c r="F2720">
        <v>327331</v>
      </c>
    </row>
    <row r="2721" spans="1:6" x14ac:dyDescent="0.3">
      <c r="A2721">
        <v>2717</v>
      </c>
      <c r="B2721" s="30" t="s">
        <v>3381</v>
      </c>
      <c r="C2721" t="s">
        <v>3385</v>
      </c>
      <c r="E2721" t="s">
        <v>10281</v>
      </c>
      <c r="F2721">
        <v>327331</v>
      </c>
    </row>
    <row r="2722" spans="1:6" x14ac:dyDescent="0.3">
      <c r="A2722">
        <v>2718</v>
      </c>
      <c r="B2722" s="30" t="s">
        <v>3381</v>
      </c>
      <c r="C2722" t="s">
        <v>3386</v>
      </c>
      <c r="E2722" t="s">
        <v>10281</v>
      </c>
      <c r="F2722">
        <v>327331</v>
      </c>
    </row>
    <row r="2723" spans="1:6" x14ac:dyDescent="0.3">
      <c r="A2723">
        <v>2719</v>
      </c>
      <c r="B2723" s="30" t="s">
        <v>3381</v>
      </c>
      <c r="C2723" t="s">
        <v>3387</v>
      </c>
      <c r="E2723" t="s">
        <v>10281</v>
      </c>
      <c r="F2723">
        <v>327110</v>
      </c>
    </row>
    <row r="2724" spans="1:6" x14ac:dyDescent="0.3">
      <c r="A2724">
        <v>2720</v>
      </c>
      <c r="B2724" s="30" t="s">
        <v>3381</v>
      </c>
      <c r="C2724" t="s">
        <v>3388</v>
      </c>
      <c r="E2724" t="s">
        <v>10281</v>
      </c>
      <c r="F2724">
        <v>327331</v>
      </c>
    </row>
    <row r="2725" spans="1:6" x14ac:dyDescent="0.3">
      <c r="A2725">
        <v>2721</v>
      </c>
      <c r="B2725" s="30" t="s">
        <v>3381</v>
      </c>
      <c r="C2725" t="s">
        <v>3389</v>
      </c>
      <c r="E2725" t="s">
        <v>10281</v>
      </c>
      <c r="F2725">
        <v>327331</v>
      </c>
    </row>
    <row r="2726" spans="1:6" x14ac:dyDescent="0.3">
      <c r="A2726">
        <v>2722</v>
      </c>
      <c r="B2726" s="30" t="s">
        <v>3381</v>
      </c>
      <c r="C2726" t="s">
        <v>3390</v>
      </c>
      <c r="E2726" t="s">
        <v>10281</v>
      </c>
      <c r="F2726">
        <v>327331</v>
      </c>
    </row>
    <row r="2727" spans="1:6" x14ac:dyDescent="0.3">
      <c r="A2727">
        <v>2723</v>
      </c>
      <c r="B2727" s="30" t="s">
        <v>3391</v>
      </c>
      <c r="C2727" t="s">
        <v>3392</v>
      </c>
      <c r="E2727" t="s">
        <v>10281</v>
      </c>
      <c r="F2727">
        <v>327331</v>
      </c>
    </row>
    <row r="2728" spans="1:6" x14ac:dyDescent="0.3">
      <c r="A2728">
        <v>2724</v>
      </c>
      <c r="B2728" s="30" t="s">
        <v>3391</v>
      </c>
      <c r="C2728" t="s">
        <v>3393</v>
      </c>
      <c r="E2728" t="s">
        <v>10281</v>
      </c>
      <c r="F2728">
        <v>327331</v>
      </c>
    </row>
    <row r="2729" spans="1:6" x14ac:dyDescent="0.3">
      <c r="A2729">
        <v>2725</v>
      </c>
      <c r="B2729" s="30" t="s">
        <v>3394</v>
      </c>
      <c r="C2729" t="s">
        <v>3395</v>
      </c>
      <c r="E2729" t="s">
        <v>10281</v>
      </c>
    </row>
    <row r="2730" spans="1:6" x14ac:dyDescent="0.3">
      <c r="A2730">
        <v>2726</v>
      </c>
      <c r="B2730" s="30" t="s">
        <v>3394</v>
      </c>
      <c r="C2730" t="s">
        <v>3396</v>
      </c>
      <c r="E2730" t="s">
        <v>10281</v>
      </c>
    </row>
    <row r="2731" spans="1:6" x14ac:dyDescent="0.3">
      <c r="A2731">
        <v>2727</v>
      </c>
      <c r="B2731" s="30" t="s">
        <v>3394</v>
      </c>
      <c r="C2731" t="s">
        <v>3397</v>
      </c>
    </row>
    <row r="2732" spans="1:6" x14ac:dyDescent="0.3">
      <c r="A2732">
        <v>2728</v>
      </c>
      <c r="B2732" s="30" t="s">
        <v>3394</v>
      </c>
      <c r="C2732" t="s">
        <v>3398</v>
      </c>
    </row>
    <row r="2733" spans="1:6" x14ac:dyDescent="0.3">
      <c r="A2733">
        <v>2729</v>
      </c>
      <c r="B2733" s="30" t="s">
        <v>3394</v>
      </c>
      <c r="C2733" t="s">
        <v>3399</v>
      </c>
    </row>
    <row r="2734" spans="1:6" x14ac:dyDescent="0.3">
      <c r="A2734">
        <v>2730</v>
      </c>
      <c r="B2734" s="30" t="s">
        <v>3394</v>
      </c>
      <c r="C2734" t="s">
        <v>3400</v>
      </c>
    </row>
    <row r="2735" spans="1:6" x14ac:dyDescent="0.3">
      <c r="A2735">
        <v>2731</v>
      </c>
      <c r="B2735" s="30" t="s">
        <v>3394</v>
      </c>
      <c r="C2735" t="s">
        <v>3401</v>
      </c>
    </row>
    <row r="2736" spans="1:6" x14ac:dyDescent="0.3">
      <c r="A2736">
        <v>2732</v>
      </c>
      <c r="B2736" s="30" t="s">
        <v>3394</v>
      </c>
      <c r="C2736" t="s">
        <v>3402</v>
      </c>
    </row>
    <row r="2737" spans="1:6" x14ac:dyDescent="0.3">
      <c r="A2737">
        <v>2733</v>
      </c>
      <c r="B2737" s="30" t="s">
        <v>3394</v>
      </c>
      <c r="C2737" t="s">
        <v>3403</v>
      </c>
      <c r="F2737">
        <v>327110</v>
      </c>
    </row>
    <row r="2738" spans="1:6" x14ac:dyDescent="0.3">
      <c r="A2738">
        <v>2734</v>
      </c>
      <c r="B2738" s="30" t="s">
        <v>3394</v>
      </c>
      <c r="C2738" t="s">
        <v>3404</v>
      </c>
    </row>
    <row r="2739" spans="1:6" x14ac:dyDescent="0.3">
      <c r="A2739">
        <v>2735</v>
      </c>
      <c r="B2739" s="30" t="s">
        <v>3394</v>
      </c>
      <c r="C2739" t="s">
        <v>3405</v>
      </c>
      <c r="F2739">
        <v>327110</v>
      </c>
    </row>
    <row r="2740" spans="1:6" x14ac:dyDescent="0.3">
      <c r="A2740">
        <v>2736</v>
      </c>
      <c r="B2740" s="30" t="s">
        <v>3394</v>
      </c>
      <c r="C2740" t="s">
        <v>3406</v>
      </c>
      <c r="E2740" t="s">
        <v>10281</v>
      </c>
    </row>
    <row r="2741" spans="1:6" x14ac:dyDescent="0.3">
      <c r="A2741">
        <v>2737</v>
      </c>
      <c r="B2741" s="30" t="s">
        <v>3394</v>
      </c>
      <c r="C2741" t="s">
        <v>3407</v>
      </c>
      <c r="E2741" t="s">
        <v>10281</v>
      </c>
    </row>
    <row r="2742" spans="1:6" x14ac:dyDescent="0.3">
      <c r="A2742">
        <v>2738</v>
      </c>
      <c r="B2742" s="30" t="s">
        <v>3394</v>
      </c>
      <c r="C2742" t="s">
        <v>3408</v>
      </c>
      <c r="E2742" t="s">
        <v>10281</v>
      </c>
    </row>
    <row r="2743" spans="1:6" x14ac:dyDescent="0.3">
      <c r="A2743">
        <v>2739</v>
      </c>
      <c r="B2743" s="30" t="s">
        <v>3394</v>
      </c>
      <c r="C2743" t="s">
        <v>3409</v>
      </c>
      <c r="E2743" t="s">
        <v>10281</v>
      </c>
    </row>
    <row r="2744" spans="1:6" x14ac:dyDescent="0.3">
      <c r="A2744">
        <v>2740</v>
      </c>
      <c r="B2744" s="30" t="s">
        <v>3394</v>
      </c>
      <c r="C2744" t="s">
        <v>3410</v>
      </c>
      <c r="E2744" t="s">
        <v>10281</v>
      </c>
    </row>
    <row r="2745" spans="1:6" x14ac:dyDescent="0.3">
      <c r="A2745">
        <v>2741</v>
      </c>
      <c r="B2745" s="30" t="s">
        <v>3411</v>
      </c>
      <c r="C2745" t="s">
        <v>3412</v>
      </c>
      <c r="E2745" t="s">
        <v>10281</v>
      </c>
    </row>
    <row r="2746" spans="1:6" x14ac:dyDescent="0.3">
      <c r="A2746">
        <v>2742</v>
      </c>
      <c r="B2746" s="30" t="s">
        <v>3413</v>
      </c>
      <c r="C2746" t="s">
        <v>3414</v>
      </c>
      <c r="E2746" t="s">
        <v>10281</v>
      </c>
      <c r="F2746">
        <v>327331</v>
      </c>
    </row>
    <row r="2747" spans="1:6" x14ac:dyDescent="0.3">
      <c r="A2747">
        <v>2743</v>
      </c>
      <c r="B2747" s="30" t="s">
        <v>3413</v>
      </c>
      <c r="C2747" t="s">
        <v>3415</v>
      </c>
      <c r="E2747" t="s">
        <v>10281</v>
      </c>
      <c r="F2747">
        <v>327331</v>
      </c>
    </row>
    <row r="2748" spans="1:6" x14ac:dyDescent="0.3">
      <c r="A2748">
        <v>2744</v>
      </c>
      <c r="B2748" s="30" t="s">
        <v>3413</v>
      </c>
      <c r="C2748" t="s">
        <v>3416</v>
      </c>
      <c r="E2748" t="s">
        <v>10281</v>
      </c>
      <c r="F2748">
        <v>327331</v>
      </c>
    </row>
    <row r="2749" spans="1:6" x14ac:dyDescent="0.3">
      <c r="A2749">
        <v>2745</v>
      </c>
      <c r="B2749" s="30" t="s">
        <v>3413</v>
      </c>
      <c r="C2749" t="s">
        <v>3417</v>
      </c>
      <c r="E2749" t="s">
        <v>10281</v>
      </c>
      <c r="F2749">
        <v>327331</v>
      </c>
    </row>
    <row r="2750" spans="1:6" x14ac:dyDescent="0.3">
      <c r="A2750">
        <v>2746</v>
      </c>
      <c r="B2750" s="30" t="s">
        <v>3413</v>
      </c>
      <c r="C2750" t="s">
        <v>3418</v>
      </c>
      <c r="E2750" t="s">
        <v>10281</v>
      </c>
      <c r="F2750">
        <v>327331</v>
      </c>
    </row>
    <row r="2751" spans="1:6" x14ac:dyDescent="0.3">
      <c r="A2751">
        <v>2747</v>
      </c>
      <c r="B2751" s="30" t="s">
        <v>3413</v>
      </c>
      <c r="C2751" t="s">
        <v>3419</v>
      </c>
      <c r="E2751" t="s">
        <v>10281</v>
      </c>
      <c r="F2751">
        <v>327331</v>
      </c>
    </row>
    <row r="2752" spans="1:6" x14ac:dyDescent="0.3">
      <c r="A2752">
        <v>2748</v>
      </c>
      <c r="B2752" s="30" t="s">
        <v>3413</v>
      </c>
      <c r="C2752" t="s">
        <v>3420</v>
      </c>
      <c r="E2752" t="s">
        <v>10281</v>
      </c>
      <c r="F2752">
        <v>327331</v>
      </c>
    </row>
    <row r="2753" spans="1:6" x14ac:dyDescent="0.3">
      <c r="A2753">
        <v>2749</v>
      </c>
      <c r="B2753" s="30" t="s">
        <v>3421</v>
      </c>
      <c r="C2753" t="s">
        <v>3422</v>
      </c>
      <c r="E2753" t="s">
        <v>10278</v>
      </c>
    </row>
    <row r="2754" spans="1:6" x14ac:dyDescent="0.3">
      <c r="A2754">
        <v>2750</v>
      </c>
      <c r="B2754" s="30" t="s">
        <v>3421</v>
      </c>
      <c r="C2754" t="s">
        <v>3423</v>
      </c>
      <c r="E2754" t="s">
        <v>10278</v>
      </c>
    </row>
    <row r="2755" spans="1:6" x14ac:dyDescent="0.3">
      <c r="A2755">
        <v>2751</v>
      </c>
      <c r="B2755" s="30" t="s">
        <v>3421</v>
      </c>
      <c r="C2755" t="s">
        <v>3424</v>
      </c>
      <c r="E2755" t="s">
        <v>10278</v>
      </c>
    </row>
    <row r="2756" spans="1:6" x14ac:dyDescent="0.3">
      <c r="A2756">
        <v>2752</v>
      </c>
      <c r="B2756" s="30" t="s">
        <v>3413</v>
      </c>
      <c r="C2756" t="s">
        <v>3425</v>
      </c>
      <c r="F2756">
        <v>327331</v>
      </c>
    </row>
    <row r="2757" spans="1:6" x14ac:dyDescent="0.3">
      <c r="A2757">
        <v>2753</v>
      </c>
      <c r="B2757" s="30" t="s">
        <v>3413</v>
      </c>
      <c r="C2757" t="s">
        <v>3426</v>
      </c>
      <c r="F2757">
        <v>327331</v>
      </c>
    </row>
    <row r="2758" spans="1:6" x14ac:dyDescent="0.3">
      <c r="A2758">
        <v>2754</v>
      </c>
      <c r="B2758" s="30" t="s">
        <v>3413</v>
      </c>
      <c r="C2758" t="s">
        <v>3427</v>
      </c>
      <c r="F2758">
        <v>327331</v>
      </c>
    </row>
    <row r="2759" spans="1:6" x14ac:dyDescent="0.3">
      <c r="A2759">
        <v>2755</v>
      </c>
      <c r="B2759" s="30" t="s">
        <v>3413</v>
      </c>
      <c r="C2759" t="s">
        <v>3428</v>
      </c>
      <c r="E2759" t="s">
        <v>10281</v>
      </c>
      <c r="F2759">
        <v>327331</v>
      </c>
    </row>
    <row r="2760" spans="1:6" x14ac:dyDescent="0.3">
      <c r="A2760">
        <v>2756</v>
      </c>
      <c r="B2760" s="30" t="s">
        <v>3413</v>
      </c>
      <c r="C2760" t="s">
        <v>3429</v>
      </c>
      <c r="E2760" t="s">
        <v>10281</v>
      </c>
      <c r="F2760">
        <v>327331</v>
      </c>
    </row>
    <row r="2761" spans="1:6" x14ac:dyDescent="0.3">
      <c r="A2761">
        <v>2757</v>
      </c>
      <c r="B2761" s="30" t="s">
        <v>3430</v>
      </c>
      <c r="C2761" t="s">
        <v>3431</v>
      </c>
      <c r="E2761" t="s">
        <v>10281</v>
      </c>
      <c r="F2761">
        <v>327420</v>
      </c>
    </row>
    <row r="2762" spans="1:6" x14ac:dyDescent="0.3">
      <c r="A2762">
        <v>2758</v>
      </c>
      <c r="B2762" s="30" t="s">
        <v>3430</v>
      </c>
      <c r="C2762" t="s">
        <v>3432</v>
      </c>
      <c r="E2762" t="s">
        <v>10281</v>
      </c>
      <c r="F2762">
        <v>327420</v>
      </c>
    </row>
    <row r="2763" spans="1:6" x14ac:dyDescent="0.3">
      <c r="A2763">
        <v>2759</v>
      </c>
      <c r="B2763" s="30" t="s">
        <v>3430</v>
      </c>
      <c r="C2763" t="s">
        <v>3433</v>
      </c>
      <c r="E2763" t="s">
        <v>10281</v>
      </c>
      <c r="F2763">
        <v>327420</v>
      </c>
    </row>
    <row r="2764" spans="1:6" x14ac:dyDescent="0.3">
      <c r="A2764">
        <v>2760</v>
      </c>
      <c r="B2764" s="30" t="s">
        <v>3430</v>
      </c>
      <c r="C2764" t="s">
        <v>3434</v>
      </c>
      <c r="F2764">
        <v>327420</v>
      </c>
    </row>
    <row r="2765" spans="1:6" x14ac:dyDescent="0.3">
      <c r="A2765">
        <v>2761</v>
      </c>
      <c r="B2765" s="30" t="s">
        <v>3430</v>
      </c>
      <c r="C2765" t="s">
        <v>3435</v>
      </c>
      <c r="F2765">
        <v>327420</v>
      </c>
    </row>
    <row r="2766" spans="1:6" x14ac:dyDescent="0.3">
      <c r="A2766">
        <v>2762</v>
      </c>
      <c r="B2766" s="30" t="s">
        <v>3430</v>
      </c>
      <c r="C2766" t="s">
        <v>3436</v>
      </c>
      <c r="F2766">
        <v>327420</v>
      </c>
    </row>
    <row r="2767" spans="1:6" x14ac:dyDescent="0.3">
      <c r="A2767">
        <v>2763</v>
      </c>
      <c r="B2767" s="30" t="s">
        <v>3430</v>
      </c>
      <c r="C2767" t="s">
        <v>3437</v>
      </c>
      <c r="F2767">
        <v>327420</v>
      </c>
    </row>
    <row r="2768" spans="1:6" x14ac:dyDescent="0.3">
      <c r="A2768">
        <v>2764</v>
      </c>
      <c r="B2768" s="30" t="s">
        <v>3430</v>
      </c>
      <c r="C2768" t="s">
        <v>3438</v>
      </c>
      <c r="F2768">
        <v>327420</v>
      </c>
    </row>
    <row r="2769" spans="1:6" x14ac:dyDescent="0.3">
      <c r="A2769">
        <v>2765</v>
      </c>
      <c r="B2769" s="30" t="s">
        <v>3430</v>
      </c>
      <c r="C2769" t="s">
        <v>3439</v>
      </c>
      <c r="F2769">
        <v>327420</v>
      </c>
    </row>
    <row r="2770" spans="1:6" x14ac:dyDescent="0.3">
      <c r="A2770">
        <v>2766</v>
      </c>
      <c r="B2770" s="30" t="s">
        <v>3430</v>
      </c>
      <c r="C2770" t="s">
        <v>3440</v>
      </c>
      <c r="F2770">
        <v>327420</v>
      </c>
    </row>
    <row r="2771" spans="1:6" x14ac:dyDescent="0.3">
      <c r="A2771">
        <v>2767</v>
      </c>
      <c r="B2771" s="30" t="s">
        <v>3430</v>
      </c>
      <c r="C2771" t="s">
        <v>3441</v>
      </c>
      <c r="F2771">
        <v>327420</v>
      </c>
    </row>
    <row r="2772" spans="1:6" x14ac:dyDescent="0.3">
      <c r="A2772">
        <v>2768</v>
      </c>
      <c r="B2772" s="30" t="s">
        <v>3430</v>
      </c>
      <c r="C2772" t="s">
        <v>3442</v>
      </c>
      <c r="F2772">
        <v>327420</v>
      </c>
    </row>
    <row r="2773" spans="1:6" x14ac:dyDescent="0.3">
      <c r="A2773">
        <v>2769</v>
      </c>
      <c r="B2773" s="30" t="s">
        <v>3430</v>
      </c>
      <c r="C2773" t="s">
        <v>3443</v>
      </c>
      <c r="F2773">
        <v>327420</v>
      </c>
    </row>
    <row r="2774" spans="1:6" x14ac:dyDescent="0.3">
      <c r="A2774">
        <v>2770</v>
      </c>
      <c r="B2774" s="30" t="s">
        <v>3430</v>
      </c>
      <c r="C2774" t="s">
        <v>3444</v>
      </c>
      <c r="E2774" t="s">
        <v>10281</v>
      </c>
      <c r="F2774">
        <v>327420</v>
      </c>
    </row>
    <row r="2775" spans="1:6" x14ac:dyDescent="0.3">
      <c r="A2775">
        <v>2771</v>
      </c>
      <c r="B2775" s="30" t="s">
        <v>3430</v>
      </c>
      <c r="C2775" t="s">
        <v>3445</v>
      </c>
      <c r="E2775" t="s">
        <v>10281</v>
      </c>
      <c r="F2775">
        <v>327420</v>
      </c>
    </row>
    <row r="2776" spans="1:6" x14ac:dyDescent="0.3">
      <c r="A2776">
        <v>2772</v>
      </c>
      <c r="B2776" s="30" t="s">
        <v>3430</v>
      </c>
      <c r="C2776" t="s">
        <v>3446</v>
      </c>
      <c r="E2776" t="s">
        <v>10281</v>
      </c>
      <c r="F2776">
        <v>327420</v>
      </c>
    </row>
    <row r="2777" spans="1:6" x14ac:dyDescent="0.3">
      <c r="A2777">
        <v>2773</v>
      </c>
      <c r="B2777" s="30" t="s">
        <v>3430</v>
      </c>
      <c r="C2777" t="s">
        <v>3447</v>
      </c>
      <c r="E2777" t="s">
        <v>10281</v>
      </c>
      <c r="F2777">
        <v>327420</v>
      </c>
    </row>
    <row r="2778" spans="1:6" x14ac:dyDescent="0.3">
      <c r="A2778">
        <v>2774</v>
      </c>
      <c r="B2778" s="30" t="s">
        <v>3430</v>
      </c>
      <c r="C2778" t="s">
        <v>3448</v>
      </c>
      <c r="E2778" t="s">
        <v>10281</v>
      </c>
      <c r="F2778">
        <v>327420</v>
      </c>
    </row>
    <row r="2779" spans="1:6" x14ac:dyDescent="0.3">
      <c r="A2779">
        <v>2775</v>
      </c>
      <c r="B2779" s="30" t="s">
        <v>3430</v>
      </c>
      <c r="C2779" t="s">
        <v>3449</v>
      </c>
      <c r="E2779" t="s">
        <v>10281</v>
      </c>
      <c r="F2779">
        <v>327420</v>
      </c>
    </row>
    <row r="2780" spans="1:6" x14ac:dyDescent="0.3">
      <c r="A2780">
        <v>2776</v>
      </c>
      <c r="B2780" s="30" t="s">
        <v>3430</v>
      </c>
      <c r="C2780" t="s">
        <v>3450</v>
      </c>
      <c r="E2780" t="s">
        <v>10281</v>
      </c>
      <c r="F2780">
        <v>327420</v>
      </c>
    </row>
    <row r="2781" spans="1:6" x14ac:dyDescent="0.3">
      <c r="A2781">
        <v>2777</v>
      </c>
      <c r="B2781" s="30" t="s">
        <v>3430</v>
      </c>
      <c r="C2781" t="s">
        <v>3451</v>
      </c>
      <c r="E2781" t="s">
        <v>10281</v>
      </c>
      <c r="F2781">
        <v>327420</v>
      </c>
    </row>
    <row r="2782" spans="1:6" x14ac:dyDescent="0.3">
      <c r="A2782">
        <v>2778</v>
      </c>
      <c r="B2782" s="30" t="s">
        <v>3430</v>
      </c>
      <c r="C2782" t="s">
        <v>3452</v>
      </c>
      <c r="E2782" t="s">
        <v>10281</v>
      </c>
      <c r="F2782">
        <v>327420</v>
      </c>
    </row>
    <row r="2783" spans="1:6" x14ac:dyDescent="0.3">
      <c r="A2783">
        <v>2779</v>
      </c>
      <c r="B2783" s="30" t="s">
        <v>3430</v>
      </c>
      <c r="C2783" t="s">
        <v>3453</v>
      </c>
      <c r="E2783" t="s">
        <v>10281</v>
      </c>
      <c r="F2783">
        <v>327420</v>
      </c>
    </row>
    <row r="2784" spans="1:6" x14ac:dyDescent="0.3">
      <c r="A2784">
        <v>2780</v>
      </c>
      <c r="B2784" s="30" t="s">
        <v>3454</v>
      </c>
      <c r="C2784" t="s">
        <v>3455</v>
      </c>
      <c r="E2784" t="s">
        <v>10284</v>
      </c>
      <c r="F2784">
        <v>327999</v>
      </c>
    </row>
    <row r="2785" spans="1:6" x14ac:dyDescent="0.3">
      <c r="A2785">
        <v>2781</v>
      </c>
      <c r="B2785" s="30" t="s">
        <v>3454</v>
      </c>
      <c r="C2785" t="s">
        <v>3456</v>
      </c>
      <c r="E2785" t="s">
        <v>10284</v>
      </c>
      <c r="F2785">
        <v>327420</v>
      </c>
    </row>
    <row r="2786" spans="1:6" x14ac:dyDescent="0.3">
      <c r="A2786">
        <v>2782</v>
      </c>
      <c r="B2786" s="30" t="s">
        <v>3454</v>
      </c>
      <c r="C2786" t="s">
        <v>3457</v>
      </c>
      <c r="E2786" t="s">
        <v>10284</v>
      </c>
      <c r="F2786">
        <v>327420</v>
      </c>
    </row>
    <row r="2787" spans="1:6" x14ac:dyDescent="0.3">
      <c r="A2787">
        <v>2783</v>
      </c>
      <c r="B2787" s="30" t="s">
        <v>3454</v>
      </c>
      <c r="C2787" t="s">
        <v>3435</v>
      </c>
      <c r="F2787">
        <v>327420</v>
      </c>
    </row>
    <row r="2788" spans="1:6" x14ac:dyDescent="0.3">
      <c r="A2788">
        <v>2784</v>
      </c>
      <c r="B2788" s="30" t="s">
        <v>3454</v>
      </c>
      <c r="C2788" t="s">
        <v>3458</v>
      </c>
      <c r="E2788" t="s">
        <v>10284</v>
      </c>
      <c r="F2788">
        <v>327420</v>
      </c>
    </row>
    <row r="2789" spans="1:6" x14ac:dyDescent="0.3">
      <c r="A2789">
        <v>2785</v>
      </c>
      <c r="B2789" s="30" t="s">
        <v>3454</v>
      </c>
      <c r="C2789" t="s">
        <v>3459</v>
      </c>
      <c r="E2789" t="s">
        <v>10284</v>
      </c>
      <c r="F2789">
        <v>327420</v>
      </c>
    </row>
    <row r="2790" spans="1:6" x14ac:dyDescent="0.3">
      <c r="A2790">
        <v>2786</v>
      </c>
      <c r="B2790" s="30" t="s">
        <v>3454</v>
      </c>
      <c r="C2790" t="s">
        <v>3460</v>
      </c>
      <c r="F2790">
        <v>327420</v>
      </c>
    </row>
    <row r="2791" spans="1:6" x14ac:dyDescent="0.3">
      <c r="A2791">
        <v>2787</v>
      </c>
      <c r="B2791" s="30" t="s">
        <v>3454</v>
      </c>
      <c r="C2791" t="s">
        <v>3461</v>
      </c>
      <c r="E2791" t="s">
        <v>10284</v>
      </c>
      <c r="F2791">
        <v>327420</v>
      </c>
    </row>
    <row r="2792" spans="1:6" x14ac:dyDescent="0.3">
      <c r="A2792">
        <v>2788</v>
      </c>
      <c r="B2792" s="30" t="s">
        <v>3454</v>
      </c>
      <c r="C2792" t="s">
        <v>3462</v>
      </c>
      <c r="E2792" t="s">
        <v>10284</v>
      </c>
      <c r="F2792">
        <v>327420</v>
      </c>
    </row>
    <row r="2793" spans="1:6" x14ac:dyDescent="0.3">
      <c r="A2793">
        <v>2789</v>
      </c>
      <c r="B2793" s="30" t="s">
        <v>3463</v>
      </c>
      <c r="C2793" t="s">
        <v>3464</v>
      </c>
      <c r="E2793" t="s">
        <v>10281</v>
      </c>
    </row>
    <row r="2794" spans="1:6" x14ac:dyDescent="0.3">
      <c r="A2794">
        <v>2790</v>
      </c>
      <c r="B2794" s="30" t="s">
        <v>3463</v>
      </c>
      <c r="C2794" t="s">
        <v>3465</v>
      </c>
      <c r="E2794" t="s">
        <v>10281</v>
      </c>
    </row>
    <row r="2795" spans="1:6" x14ac:dyDescent="0.3">
      <c r="A2795">
        <v>2791</v>
      </c>
      <c r="B2795" s="30" t="s">
        <v>3466</v>
      </c>
      <c r="C2795" t="s">
        <v>3467</v>
      </c>
      <c r="E2795" t="s">
        <v>10278</v>
      </c>
      <c r="F2795">
        <v>327110</v>
      </c>
    </row>
    <row r="2796" spans="1:6" x14ac:dyDescent="0.3">
      <c r="A2796">
        <v>2792</v>
      </c>
      <c r="B2796" s="30" t="s">
        <v>3468</v>
      </c>
      <c r="C2796" t="s">
        <v>3469</v>
      </c>
      <c r="F2796">
        <v>327110</v>
      </c>
    </row>
    <row r="2797" spans="1:6" x14ac:dyDescent="0.3">
      <c r="A2797">
        <v>2793</v>
      </c>
      <c r="B2797" s="30" t="s">
        <v>3468</v>
      </c>
      <c r="C2797" t="s">
        <v>3470</v>
      </c>
      <c r="F2797">
        <v>327110</v>
      </c>
    </row>
    <row r="2798" spans="1:6" x14ac:dyDescent="0.3">
      <c r="A2798">
        <v>2794</v>
      </c>
      <c r="B2798" s="30" t="s">
        <v>3468</v>
      </c>
      <c r="C2798" t="s">
        <v>3471</v>
      </c>
      <c r="E2798" t="s">
        <v>10280</v>
      </c>
      <c r="F2798">
        <v>327110</v>
      </c>
    </row>
    <row r="2799" spans="1:6" x14ac:dyDescent="0.3">
      <c r="A2799">
        <v>2795</v>
      </c>
      <c r="B2799" s="30" t="s">
        <v>3472</v>
      </c>
      <c r="C2799" t="s">
        <v>3473</v>
      </c>
      <c r="F2799">
        <v>327110</v>
      </c>
    </row>
    <row r="2800" spans="1:6" x14ac:dyDescent="0.3">
      <c r="A2800">
        <v>2796</v>
      </c>
      <c r="B2800" s="30" t="s">
        <v>3472</v>
      </c>
      <c r="C2800" t="s">
        <v>3474</v>
      </c>
      <c r="E2800" t="s">
        <v>10278</v>
      </c>
      <c r="F2800">
        <v>327110</v>
      </c>
    </row>
    <row r="2801" spans="1:6" x14ac:dyDescent="0.3">
      <c r="A2801">
        <v>2797</v>
      </c>
      <c r="B2801" s="30" t="s">
        <v>3475</v>
      </c>
      <c r="C2801" t="s">
        <v>3476</v>
      </c>
      <c r="E2801" t="s">
        <v>10280</v>
      </c>
      <c r="F2801">
        <v>327110</v>
      </c>
    </row>
    <row r="2802" spans="1:6" x14ac:dyDescent="0.3">
      <c r="A2802">
        <v>2798</v>
      </c>
      <c r="B2802" s="30" t="s">
        <v>3475</v>
      </c>
      <c r="C2802" t="s">
        <v>3477</v>
      </c>
      <c r="E2802" t="s">
        <v>10280</v>
      </c>
      <c r="F2802">
        <v>327110</v>
      </c>
    </row>
    <row r="2803" spans="1:6" x14ac:dyDescent="0.3">
      <c r="A2803">
        <v>2799</v>
      </c>
      <c r="B2803" s="30" t="s">
        <v>3475</v>
      </c>
      <c r="C2803" t="s">
        <v>3478</v>
      </c>
      <c r="E2803" t="s">
        <v>10280</v>
      </c>
      <c r="F2803">
        <v>327110</v>
      </c>
    </row>
    <row r="2804" spans="1:6" x14ac:dyDescent="0.3">
      <c r="A2804">
        <v>2800</v>
      </c>
      <c r="B2804" s="30" t="s">
        <v>3475</v>
      </c>
      <c r="C2804" t="s">
        <v>3479</v>
      </c>
      <c r="E2804" t="s">
        <v>10280</v>
      </c>
      <c r="F2804">
        <v>327110</v>
      </c>
    </row>
    <row r="2805" spans="1:6" x14ac:dyDescent="0.3">
      <c r="A2805">
        <v>2801</v>
      </c>
      <c r="B2805" s="30" t="s">
        <v>3475</v>
      </c>
      <c r="C2805" t="s">
        <v>3480</v>
      </c>
    </row>
    <row r="2806" spans="1:6" x14ac:dyDescent="0.3">
      <c r="A2806">
        <v>2802</v>
      </c>
      <c r="B2806" s="30" t="s">
        <v>3475</v>
      </c>
      <c r="C2806" t="s">
        <v>3481</v>
      </c>
      <c r="E2806" t="s">
        <v>10280</v>
      </c>
      <c r="F2806">
        <v>327110</v>
      </c>
    </row>
    <row r="2807" spans="1:6" x14ac:dyDescent="0.3">
      <c r="A2807">
        <v>2803</v>
      </c>
      <c r="B2807" s="30" t="s">
        <v>3475</v>
      </c>
      <c r="C2807" t="s">
        <v>3482</v>
      </c>
    </row>
    <row r="2808" spans="1:6" x14ac:dyDescent="0.3">
      <c r="A2808">
        <v>2804</v>
      </c>
      <c r="B2808" s="30" t="s">
        <v>3475</v>
      </c>
      <c r="C2808" t="s">
        <v>3483</v>
      </c>
      <c r="E2808" t="s">
        <v>10280</v>
      </c>
      <c r="F2808">
        <v>327110</v>
      </c>
    </row>
    <row r="2809" spans="1:6" x14ac:dyDescent="0.3">
      <c r="A2809">
        <v>2805</v>
      </c>
      <c r="B2809" s="30" t="s">
        <v>3475</v>
      </c>
      <c r="C2809" t="s">
        <v>3484</v>
      </c>
      <c r="E2809" t="s">
        <v>10280</v>
      </c>
      <c r="F2809">
        <v>327110</v>
      </c>
    </row>
    <row r="2810" spans="1:6" x14ac:dyDescent="0.3">
      <c r="A2810">
        <v>2806</v>
      </c>
      <c r="B2810" s="30" t="s">
        <v>3475</v>
      </c>
      <c r="C2810" t="s">
        <v>868</v>
      </c>
    </row>
    <row r="2811" spans="1:6" x14ac:dyDescent="0.3">
      <c r="A2811">
        <v>2807</v>
      </c>
      <c r="B2811" s="30" t="s">
        <v>3475</v>
      </c>
      <c r="C2811" t="s">
        <v>3473</v>
      </c>
      <c r="F2811">
        <v>327110</v>
      </c>
    </row>
    <row r="2812" spans="1:6" x14ac:dyDescent="0.3">
      <c r="A2812">
        <v>2808</v>
      </c>
      <c r="B2812" s="30" t="s">
        <v>3475</v>
      </c>
      <c r="C2812" t="s">
        <v>3470</v>
      </c>
      <c r="F2812">
        <v>327110</v>
      </c>
    </row>
    <row r="2813" spans="1:6" x14ac:dyDescent="0.3">
      <c r="A2813">
        <v>2809</v>
      </c>
      <c r="B2813" s="30" t="s">
        <v>3475</v>
      </c>
      <c r="C2813" t="s">
        <v>3485</v>
      </c>
      <c r="E2813" t="s">
        <v>10280</v>
      </c>
      <c r="F2813">
        <v>327110</v>
      </c>
    </row>
    <row r="2814" spans="1:6" x14ac:dyDescent="0.3">
      <c r="A2814">
        <v>2810</v>
      </c>
      <c r="B2814" s="30" t="s">
        <v>3486</v>
      </c>
      <c r="C2814" t="s">
        <v>3487</v>
      </c>
      <c r="E2814" t="s">
        <v>10279</v>
      </c>
    </row>
    <row r="2815" spans="1:6" x14ac:dyDescent="0.3">
      <c r="A2815">
        <v>2811</v>
      </c>
      <c r="B2815" s="30" t="s">
        <v>3486</v>
      </c>
      <c r="C2815" t="s">
        <v>3488</v>
      </c>
      <c r="E2815" t="s">
        <v>10279</v>
      </c>
    </row>
    <row r="2816" spans="1:6" x14ac:dyDescent="0.3">
      <c r="A2816">
        <v>2812</v>
      </c>
      <c r="B2816" s="30" t="s">
        <v>3486</v>
      </c>
      <c r="C2816" t="s">
        <v>3489</v>
      </c>
      <c r="E2816" t="s">
        <v>10280</v>
      </c>
    </row>
    <row r="2817" spans="1:6" x14ac:dyDescent="0.3">
      <c r="A2817">
        <v>2813</v>
      </c>
      <c r="B2817" s="30" t="s">
        <v>3486</v>
      </c>
      <c r="C2817" t="s">
        <v>3490</v>
      </c>
      <c r="E2817" t="s">
        <v>10280</v>
      </c>
    </row>
    <row r="2818" spans="1:6" x14ac:dyDescent="0.3">
      <c r="A2818">
        <v>2814</v>
      </c>
      <c r="B2818" s="30" t="s">
        <v>3486</v>
      </c>
      <c r="C2818" t="s">
        <v>3491</v>
      </c>
      <c r="E2818" t="s">
        <v>10280</v>
      </c>
    </row>
    <row r="2819" spans="1:6" x14ac:dyDescent="0.3">
      <c r="A2819">
        <v>2815</v>
      </c>
      <c r="B2819" s="30" t="s">
        <v>3486</v>
      </c>
      <c r="C2819" t="s">
        <v>3492</v>
      </c>
      <c r="E2819" t="s">
        <v>10280</v>
      </c>
    </row>
    <row r="2820" spans="1:6" x14ac:dyDescent="0.3">
      <c r="A2820">
        <v>2816</v>
      </c>
      <c r="B2820" s="30" t="s">
        <v>3486</v>
      </c>
      <c r="C2820" t="s">
        <v>3493</v>
      </c>
      <c r="E2820" t="s">
        <v>10280</v>
      </c>
    </row>
    <row r="2821" spans="1:6" x14ac:dyDescent="0.3">
      <c r="A2821">
        <v>2817</v>
      </c>
      <c r="B2821" s="30" t="s">
        <v>3486</v>
      </c>
      <c r="C2821" t="s">
        <v>3494</v>
      </c>
      <c r="E2821" t="s">
        <v>10280</v>
      </c>
    </row>
    <row r="2822" spans="1:6" x14ac:dyDescent="0.3">
      <c r="A2822">
        <v>2818</v>
      </c>
      <c r="B2822" s="30" t="s">
        <v>3486</v>
      </c>
      <c r="C2822" t="s">
        <v>3495</v>
      </c>
      <c r="E2822" t="s">
        <v>10280</v>
      </c>
    </row>
    <row r="2823" spans="1:6" x14ac:dyDescent="0.3">
      <c r="A2823">
        <v>2819</v>
      </c>
      <c r="B2823" s="30" t="s">
        <v>3496</v>
      </c>
      <c r="C2823" t="s">
        <v>3497</v>
      </c>
      <c r="D2823" t="s">
        <v>10253</v>
      </c>
      <c r="E2823" t="s">
        <v>10278</v>
      </c>
      <c r="F2823">
        <v>334413</v>
      </c>
    </row>
    <row r="2824" spans="1:6" x14ac:dyDescent="0.3">
      <c r="A2824">
        <v>2820</v>
      </c>
      <c r="B2824" s="30" t="s">
        <v>3498</v>
      </c>
      <c r="C2824" t="s">
        <v>3499</v>
      </c>
      <c r="E2824" t="s">
        <v>10280</v>
      </c>
      <c r="F2824">
        <v>335921</v>
      </c>
    </row>
    <row r="2825" spans="1:6" x14ac:dyDescent="0.3">
      <c r="A2825">
        <v>2821</v>
      </c>
      <c r="B2825" s="30" t="s">
        <v>3498</v>
      </c>
      <c r="C2825" t="s">
        <v>3500</v>
      </c>
      <c r="E2825" t="s">
        <v>10280</v>
      </c>
      <c r="F2825">
        <v>335921</v>
      </c>
    </row>
    <row r="2826" spans="1:6" x14ac:dyDescent="0.3">
      <c r="A2826">
        <v>2822</v>
      </c>
      <c r="B2826" s="30" t="s">
        <v>3498</v>
      </c>
      <c r="C2826" t="s">
        <v>3501</v>
      </c>
      <c r="E2826" t="s">
        <v>10280</v>
      </c>
      <c r="F2826">
        <v>335921</v>
      </c>
    </row>
    <row r="2827" spans="1:6" x14ac:dyDescent="0.3">
      <c r="A2827">
        <v>2823</v>
      </c>
      <c r="B2827" s="30" t="s">
        <v>3498</v>
      </c>
      <c r="C2827" t="s">
        <v>3502</v>
      </c>
      <c r="E2827" t="s">
        <v>10280</v>
      </c>
      <c r="F2827">
        <v>335921</v>
      </c>
    </row>
    <row r="2828" spans="1:6" x14ac:dyDescent="0.3">
      <c r="A2828">
        <v>2824</v>
      </c>
      <c r="B2828" s="30" t="s">
        <v>3503</v>
      </c>
      <c r="C2828" t="s">
        <v>3504</v>
      </c>
      <c r="D2828" t="s">
        <v>10253</v>
      </c>
      <c r="E2828" t="s">
        <v>10280</v>
      </c>
      <c r="F2828">
        <v>339940</v>
      </c>
    </row>
    <row r="2829" spans="1:6" x14ac:dyDescent="0.3">
      <c r="A2829">
        <v>2825</v>
      </c>
      <c r="B2829" s="30" t="s">
        <v>3503</v>
      </c>
      <c r="C2829" t="s">
        <v>3505</v>
      </c>
      <c r="D2829" t="s">
        <v>10253</v>
      </c>
      <c r="E2829" t="s">
        <v>10280</v>
      </c>
      <c r="F2829">
        <v>322230</v>
      </c>
    </row>
    <row r="2830" spans="1:6" x14ac:dyDescent="0.3">
      <c r="A2830">
        <v>2826</v>
      </c>
      <c r="B2830" s="30" t="s">
        <v>3503</v>
      </c>
      <c r="C2830" t="s">
        <v>3506</v>
      </c>
      <c r="D2830" t="s">
        <v>10253</v>
      </c>
      <c r="E2830" t="s">
        <v>10280</v>
      </c>
      <c r="F2830">
        <v>322230</v>
      </c>
    </row>
    <row r="2831" spans="1:6" x14ac:dyDescent="0.3">
      <c r="A2831">
        <v>2827</v>
      </c>
      <c r="B2831" s="30" t="s">
        <v>3503</v>
      </c>
      <c r="C2831" t="s">
        <v>3507</v>
      </c>
      <c r="D2831" t="s">
        <v>10253</v>
      </c>
      <c r="E2831" t="s">
        <v>10280</v>
      </c>
      <c r="F2831">
        <v>322230</v>
      </c>
    </row>
    <row r="2832" spans="1:6" x14ac:dyDescent="0.3">
      <c r="A2832">
        <v>2828</v>
      </c>
      <c r="B2832" s="30" t="s">
        <v>3503</v>
      </c>
      <c r="C2832" t="s">
        <v>3508</v>
      </c>
      <c r="D2832" t="s">
        <v>10253</v>
      </c>
      <c r="E2832" t="s">
        <v>10280</v>
      </c>
      <c r="F2832">
        <v>339940</v>
      </c>
    </row>
    <row r="2833" spans="1:6" x14ac:dyDescent="0.3">
      <c r="A2833">
        <v>2829</v>
      </c>
      <c r="B2833" s="30" t="s">
        <v>3503</v>
      </c>
      <c r="C2833" t="s">
        <v>3509</v>
      </c>
      <c r="D2833" t="s">
        <v>10253</v>
      </c>
      <c r="E2833" t="s">
        <v>10280</v>
      </c>
      <c r="F2833">
        <v>339940</v>
      </c>
    </row>
    <row r="2834" spans="1:6" x14ac:dyDescent="0.3">
      <c r="A2834">
        <v>2830</v>
      </c>
      <c r="B2834" s="30" t="s">
        <v>3510</v>
      </c>
      <c r="C2834" t="s">
        <v>3511</v>
      </c>
      <c r="D2834" t="s">
        <v>10253</v>
      </c>
      <c r="F2834">
        <v>322220</v>
      </c>
    </row>
    <row r="2835" spans="1:6" x14ac:dyDescent="0.3">
      <c r="A2835">
        <v>2831</v>
      </c>
      <c r="B2835" s="30" t="s">
        <v>3512</v>
      </c>
      <c r="C2835" t="s">
        <v>3513</v>
      </c>
      <c r="D2835" t="s">
        <v>10253</v>
      </c>
      <c r="E2835" t="s">
        <v>10280</v>
      </c>
      <c r="F2835">
        <v>322299</v>
      </c>
    </row>
    <row r="2836" spans="1:6" x14ac:dyDescent="0.3">
      <c r="A2836">
        <v>2832</v>
      </c>
      <c r="B2836" s="30" t="s">
        <v>3421</v>
      </c>
      <c r="C2836" t="s">
        <v>3514</v>
      </c>
      <c r="E2836" t="s">
        <v>10278</v>
      </c>
    </row>
    <row r="2837" spans="1:6" x14ac:dyDescent="0.3">
      <c r="A2837">
        <v>2833</v>
      </c>
      <c r="B2837" s="30" t="s">
        <v>3515</v>
      </c>
      <c r="C2837" t="s">
        <v>3516</v>
      </c>
    </row>
    <row r="2838" spans="1:6" x14ac:dyDescent="0.3">
      <c r="A2838">
        <v>2834</v>
      </c>
      <c r="B2838" s="30" t="s">
        <v>3515</v>
      </c>
      <c r="C2838" t="s">
        <v>3517</v>
      </c>
      <c r="F2838">
        <v>327211</v>
      </c>
    </row>
    <row r="2839" spans="1:6" x14ac:dyDescent="0.3">
      <c r="A2839">
        <v>2835</v>
      </c>
      <c r="B2839" s="30" t="s">
        <v>3515</v>
      </c>
      <c r="C2839" t="s">
        <v>3518</v>
      </c>
      <c r="E2839" t="s">
        <v>10280</v>
      </c>
      <c r="F2839">
        <v>335921</v>
      </c>
    </row>
    <row r="2840" spans="1:6" x14ac:dyDescent="0.3">
      <c r="A2840">
        <v>2836</v>
      </c>
      <c r="B2840" s="30" t="s">
        <v>3515</v>
      </c>
      <c r="C2840" t="s">
        <v>3519</v>
      </c>
      <c r="E2840" t="s">
        <v>10280</v>
      </c>
      <c r="F2840">
        <v>335921</v>
      </c>
    </row>
    <row r="2841" spans="1:6" x14ac:dyDescent="0.3">
      <c r="A2841">
        <v>2837</v>
      </c>
      <c r="B2841" s="30" t="s">
        <v>3515</v>
      </c>
      <c r="C2841" t="s">
        <v>3520</v>
      </c>
      <c r="E2841" t="s">
        <v>10280</v>
      </c>
      <c r="F2841">
        <v>335921</v>
      </c>
    </row>
    <row r="2842" spans="1:6" x14ac:dyDescent="0.3">
      <c r="A2842">
        <v>2838</v>
      </c>
      <c r="B2842" s="30" t="s">
        <v>3515</v>
      </c>
      <c r="C2842" t="s">
        <v>3521</v>
      </c>
      <c r="F2842">
        <v>335921</v>
      </c>
    </row>
    <row r="2843" spans="1:6" x14ac:dyDescent="0.3">
      <c r="A2843">
        <v>2839</v>
      </c>
      <c r="B2843" s="30" t="s">
        <v>3515</v>
      </c>
      <c r="C2843" t="s">
        <v>3522</v>
      </c>
      <c r="E2843" t="s">
        <v>10280</v>
      </c>
      <c r="F2843">
        <v>335921</v>
      </c>
    </row>
    <row r="2844" spans="1:6" x14ac:dyDescent="0.3">
      <c r="A2844">
        <v>2840</v>
      </c>
      <c r="B2844" s="30" t="s">
        <v>3515</v>
      </c>
      <c r="C2844" t="s">
        <v>3523</v>
      </c>
      <c r="E2844" t="s">
        <v>10280</v>
      </c>
      <c r="F2844">
        <v>335921</v>
      </c>
    </row>
    <row r="2845" spans="1:6" x14ac:dyDescent="0.3">
      <c r="A2845">
        <v>2841</v>
      </c>
      <c r="B2845" s="30" t="s">
        <v>3515</v>
      </c>
      <c r="C2845" t="s">
        <v>3524</v>
      </c>
      <c r="E2845" t="s">
        <v>10280</v>
      </c>
      <c r="F2845">
        <v>335921</v>
      </c>
    </row>
    <row r="2846" spans="1:6" x14ac:dyDescent="0.3">
      <c r="A2846">
        <v>2842</v>
      </c>
      <c r="B2846" s="30" t="s">
        <v>3515</v>
      </c>
      <c r="C2846" t="s">
        <v>3525</v>
      </c>
      <c r="E2846" t="s">
        <v>10280</v>
      </c>
      <c r="F2846">
        <v>335921</v>
      </c>
    </row>
    <row r="2847" spans="1:6" x14ac:dyDescent="0.3">
      <c r="A2847">
        <v>2843</v>
      </c>
      <c r="B2847" s="30" t="s">
        <v>3526</v>
      </c>
      <c r="C2847" t="s">
        <v>3527</v>
      </c>
    </row>
    <row r="2848" spans="1:6" x14ac:dyDescent="0.3">
      <c r="A2848">
        <v>2844</v>
      </c>
      <c r="B2848" s="30" t="s">
        <v>3526</v>
      </c>
      <c r="C2848" t="s">
        <v>3528</v>
      </c>
      <c r="E2848" t="s">
        <v>10280</v>
      </c>
    </row>
    <row r="2849" spans="1:6" x14ac:dyDescent="0.3">
      <c r="A2849">
        <v>2845</v>
      </c>
      <c r="B2849" s="30" t="s">
        <v>3529</v>
      </c>
      <c r="C2849" t="s">
        <v>3530</v>
      </c>
      <c r="E2849" t="s">
        <v>10280</v>
      </c>
    </row>
    <row r="2850" spans="1:6" x14ac:dyDescent="0.3">
      <c r="A2850">
        <v>2846</v>
      </c>
      <c r="B2850" s="30" t="s">
        <v>3529</v>
      </c>
      <c r="C2850" t="s">
        <v>3531</v>
      </c>
      <c r="E2850" t="s">
        <v>10280</v>
      </c>
    </row>
    <row r="2851" spans="1:6" x14ac:dyDescent="0.3">
      <c r="A2851">
        <v>2847</v>
      </c>
      <c r="B2851" s="30" t="s">
        <v>3532</v>
      </c>
      <c r="C2851" t="s">
        <v>3533</v>
      </c>
      <c r="E2851" t="s">
        <v>10280</v>
      </c>
    </row>
    <row r="2852" spans="1:6" x14ac:dyDescent="0.3">
      <c r="A2852">
        <v>2848</v>
      </c>
      <c r="B2852" s="30" t="s">
        <v>3532</v>
      </c>
      <c r="C2852" t="s">
        <v>3534</v>
      </c>
      <c r="E2852" t="s">
        <v>10280</v>
      </c>
    </row>
    <row r="2853" spans="1:6" x14ac:dyDescent="0.3">
      <c r="A2853">
        <v>2849</v>
      </c>
      <c r="B2853" s="30" t="s">
        <v>3535</v>
      </c>
      <c r="C2853" t="s">
        <v>3536</v>
      </c>
      <c r="D2853" t="s">
        <v>10253</v>
      </c>
      <c r="E2853" t="s">
        <v>10280</v>
      </c>
      <c r="F2853">
        <v>444190</v>
      </c>
    </row>
    <row r="2854" spans="1:6" x14ac:dyDescent="0.3">
      <c r="A2854">
        <v>2850</v>
      </c>
      <c r="B2854" s="30" t="s">
        <v>3535</v>
      </c>
      <c r="C2854" t="s">
        <v>3537</v>
      </c>
      <c r="D2854" t="s">
        <v>10253</v>
      </c>
      <c r="E2854" t="s">
        <v>10280</v>
      </c>
      <c r="F2854">
        <v>444190</v>
      </c>
    </row>
    <row r="2855" spans="1:6" x14ac:dyDescent="0.3">
      <c r="A2855">
        <v>2851</v>
      </c>
      <c r="B2855" s="30" t="s">
        <v>3535</v>
      </c>
      <c r="C2855" t="s">
        <v>3538</v>
      </c>
      <c r="D2855" t="s">
        <v>10253</v>
      </c>
      <c r="E2855" t="s">
        <v>10280</v>
      </c>
      <c r="F2855">
        <v>327212</v>
      </c>
    </row>
    <row r="2856" spans="1:6" x14ac:dyDescent="0.3">
      <c r="A2856">
        <v>2852</v>
      </c>
      <c r="B2856" s="30" t="s">
        <v>3539</v>
      </c>
      <c r="C2856" t="s">
        <v>3540</v>
      </c>
      <c r="E2856" t="s">
        <v>10278</v>
      </c>
    </row>
    <row r="2857" spans="1:6" x14ac:dyDescent="0.3">
      <c r="A2857">
        <v>2853</v>
      </c>
      <c r="B2857" s="30" t="s">
        <v>3539</v>
      </c>
      <c r="C2857" t="s">
        <v>3541</v>
      </c>
    </row>
    <row r="2858" spans="1:6" x14ac:dyDescent="0.3">
      <c r="A2858">
        <v>2854</v>
      </c>
      <c r="B2858" s="30" t="s">
        <v>3539</v>
      </c>
      <c r="C2858" t="s">
        <v>3542</v>
      </c>
    </row>
    <row r="2859" spans="1:6" x14ac:dyDescent="0.3">
      <c r="A2859">
        <v>2855</v>
      </c>
      <c r="B2859" s="30" t="s">
        <v>3539</v>
      </c>
      <c r="C2859" t="s">
        <v>3543</v>
      </c>
    </row>
    <row r="2860" spans="1:6" x14ac:dyDescent="0.3">
      <c r="A2860">
        <v>2856</v>
      </c>
      <c r="B2860" s="30" t="s">
        <v>3539</v>
      </c>
      <c r="C2860" t="s">
        <v>3516</v>
      </c>
    </row>
    <row r="2861" spans="1:6" x14ac:dyDescent="0.3">
      <c r="A2861">
        <v>2857</v>
      </c>
      <c r="B2861" s="30" t="s">
        <v>3539</v>
      </c>
      <c r="C2861" t="s">
        <v>3544</v>
      </c>
    </row>
    <row r="2862" spans="1:6" x14ac:dyDescent="0.3">
      <c r="A2862">
        <v>2858</v>
      </c>
      <c r="B2862" s="30" t="s">
        <v>3539</v>
      </c>
      <c r="C2862" t="s">
        <v>3517</v>
      </c>
      <c r="F2862">
        <v>327211</v>
      </c>
    </row>
    <row r="2863" spans="1:6" x14ac:dyDescent="0.3">
      <c r="A2863">
        <v>2859</v>
      </c>
      <c r="B2863" s="30" t="s">
        <v>3539</v>
      </c>
      <c r="C2863" t="s">
        <v>3545</v>
      </c>
      <c r="F2863">
        <v>327211</v>
      </c>
    </row>
    <row r="2864" spans="1:6" x14ac:dyDescent="0.3">
      <c r="A2864">
        <v>2860</v>
      </c>
      <c r="B2864" s="30" t="s">
        <v>3546</v>
      </c>
      <c r="C2864" t="s">
        <v>3547</v>
      </c>
      <c r="E2864" t="s">
        <v>10278</v>
      </c>
    </row>
    <row r="2865" spans="1:6" x14ac:dyDescent="0.3">
      <c r="A2865">
        <v>2861</v>
      </c>
      <c r="B2865" s="30" t="s">
        <v>3546</v>
      </c>
      <c r="C2865" t="s">
        <v>3548</v>
      </c>
      <c r="E2865" t="s">
        <v>10278</v>
      </c>
    </row>
    <row r="2866" spans="1:6" x14ac:dyDescent="0.3">
      <c r="A2866">
        <v>2862</v>
      </c>
      <c r="B2866" s="30" t="s">
        <v>3546</v>
      </c>
      <c r="C2866" t="s">
        <v>3549</v>
      </c>
    </row>
    <row r="2867" spans="1:6" x14ac:dyDescent="0.3">
      <c r="A2867">
        <v>2863</v>
      </c>
      <c r="B2867" s="30" t="s">
        <v>3546</v>
      </c>
      <c r="C2867" t="s">
        <v>3550</v>
      </c>
    </row>
    <row r="2868" spans="1:6" x14ac:dyDescent="0.3">
      <c r="A2868">
        <v>2864</v>
      </c>
      <c r="B2868" s="30" t="s">
        <v>3546</v>
      </c>
      <c r="C2868" t="s">
        <v>3551</v>
      </c>
      <c r="E2868" t="s">
        <v>10278</v>
      </c>
    </row>
    <row r="2869" spans="1:6" x14ac:dyDescent="0.3">
      <c r="A2869">
        <v>2865</v>
      </c>
      <c r="B2869" s="30" t="s">
        <v>3552</v>
      </c>
      <c r="C2869" t="s">
        <v>3553</v>
      </c>
      <c r="D2869" t="s">
        <v>10253</v>
      </c>
      <c r="E2869" t="s">
        <v>10284</v>
      </c>
      <c r="F2869">
        <v>333314</v>
      </c>
    </row>
    <row r="2870" spans="1:6" x14ac:dyDescent="0.3">
      <c r="A2870">
        <v>2866</v>
      </c>
      <c r="B2870" s="30" t="s">
        <v>3552</v>
      </c>
      <c r="C2870" t="s">
        <v>3554</v>
      </c>
      <c r="D2870" t="s">
        <v>10253</v>
      </c>
      <c r="E2870" t="s">
        <v>10284</v>
      </c>
      <c r="F2870">
        <v>333314</v>
      </c>
    </row>
    <row r="2871" spans="1:6" x14ac:dyDescent="0.3">
      <c r="A2871">
        <v>2867</v>
      </c>
      <c r="B2871" s="30" t="s">
        <v>3555</v>
      </c>
      <c r="C2871" t="s">
        <v>3556</v>
      </c>
      <c r="D2871" t="s">
        <v>10253</v>
      </c>
      <c r="F2871">
        <v>339115</v>
      </c>
    </row>
    <row r="2872" spans="1:6" x14ac:dyDescent="0.3">
      <c r="A2872">
        <v>2868</v>
      </c>
      <c r="B2872" s="30" t="s">
        <v>3555</v>
      </c>
      <c r="C2872" t="s">
        <v>3557</v>
      </c>
      <c r="D2872" t="s">
        <v>10253</v>
      </c>
      <c r="F2872">
        <v>333314</v>
      </c>
    </row>
    <row r="2873" spans="1:6" x14ac:dyDescent="0.3">
      <c r="A2873">
        <v>2869</v>
      </c>
      <c r="B2873" s="30" t="s">
        <v>3555</v>
      </c>
      <c r="C2873" t="s">
        <v>3558</v>
      </c>
      <c r="D2873" t="s">
        <v>10253</v>
      </c>
      <c r="E2873" t="s">
        <v>10284</v>
      </c>
      <c r="F2873">
        <v>334413</v>
      </c>
    </row>
    <row r="2874" spans="1:6" x14ac:dyDescent="0.3">
      <c r="A2874">
        <v>2870</v>
      </c>
      <c r="B2874" s="30" t="s">
        <v>3555</v>
      </c>
      <c r="C2874" t="s">
        <v>3559</v>
      </c>
      <c r="D2874" t="s">
        <v>10253</v>
      </c>
      <c r="E2874" t="s">
        <v>10284</v>
      </c>
      <c r="F2874">
        <v>333514</v>
      </c>
    </row>
    <row r="2875" spans="1:6" x14ac:dyDescent="0.3">
      <c r="A2875">
        <v>2871</v>
      </c>
      <c r="B2875" s="30" t="s">
        <v>3555</v>
      </c>
      <c r="C2875" t="s">
        <v>3560</v>
      </c>
      <c r="D2875" t="s">
        <v>10253</v>
      </c>
      <c r="E2875" t="s">
        <v>10284</v>
      </c>
      <c r="F2875">
        <v>339115</v>
      </c>
    </row>
    <row r="2876" spans="1:6" x14ac:dyDescent="0.3">
      <c r="A2876">
        <v>2872</v>
      </c>
      <c r="B2876" s="30" t="s">
        <v>3555</v>
      </c>
      <c r="C2876" t="s">
        <v>3554</v>
      </c>
      <c r="D2876" t="s">
        <v>10253</v>
      </c>
      <c r="E2876" t="s">
        <v>10284</v>
      </c>
      <c r="F2876">
        <v>333314</v>
      </c>
    </row>
    <row r="2877" spans="1:6" x14ac:dyDescent="0.3">
      <c r="A2877">
        <v>2873</v>
      </c>
      <c r="B2877" s="30" t="s">
        <v>3555</v>
      </c>
      <c r="C2877" t="s">
        <v>3561</v>
      </c>
      <c r="D2877" t="s">
        <v>10253</v>
      </c>
      <c r="F2877">
        <v>339115</v>
      </c>
    </row>
    <row r="2878" spans="1:6" x14ac:dyDescent="0.3">
      <c r="A2878">
        <v>2874</v>
      </c>
      <c r="B2878" s="30" t="s">
        <v>3555</v>
      </c>
      <c r="C2878" t="s">
        <v>3553</v>
      </c>
      <c r="D2878" t="s">
        <v>10253</v>
      </c>
      <c r="E2878" t="s">
        <v>10284</v>
      </c>
      <c r="F2878">
        <v>333314</v>
      </c>
    </row>
    <row r="2879" spans="1:6" x14ac:dyDescent="0.3">
      <c r="A2879">
        <v>2875</v>
      </c>
      <c r="B2879" s="30" t="s">
        <v>3562</v>
      </c>
      <c r="C2879" t="s">
        <v>3563</v>
      </c>
      <c r="E2879" t="s">
        <v>10280</v>
      </c>
    </row>
    <row r="2880" spans="1:6" x14ac:dyDescent="0.3">
      <c r="A2880">
        <v>2876</v>
      </c>
      <c r="B2880" s="30" t="s">
        <v>3562</v>
      </c>
      <c r="C2880" t="s">
        <v>3564</v>
      </c>
      <c r="E2880" t="s">
        <v>10280</v>
      </c>
    </row>
    <row r="2881" spans="1:6" x14ac:dyDescent="0.3">
      <c r="A2881">
        <v>2877</v>
      </c>
      <c r="B2881" s="30" t="s">
        <v>3562</v>
      </c>
      <c r="C2881" t="s">
        <v>3565</v>
      </c>
      <c r="E2881" t="s">
        <v>10281</v>
      </c>
    </row>
    <row r="2882" spans="1:6" x14ac:dyDescent="0.3">
      <c r="A2882">
        <v>2878</v>
      </c>
      <c r="B2882" s="30" t="s">
        <v>3566</v>
      </c>
      <c r="C2882" t="s">
        <v>3567</v>
      </c>
      <c r="E2882" t="s">
        <v>10281</v>
      </c>
    </row>
    <row r="2883" spans="1:6" x14ac:dyDescent="0.3">
      <c r="A2883">
        <v>2879</v>
      </c>
      <c r="B2883" s="30" t="s">
        <v>3566</v>
      </c>
      <c r="C2883" t="s">
        <v>3568</v>
      </c>
    </row>
    <row r="2884" spans="1:6" x14ac:dyDescent="0.3">
      <c r="A2884">
        <v>2880</v>
      </c>
      <c r="B2884" s="30" t="s">
        <v>3566</v>
      </c>
      <c r="C2884" t="s">
        <v>3569</v>
      </c>
      <c r="E2884" t="s">
        <v>10281</v>
      </c>
    </row>
    <row r="2885" spans="1:6" x14ac:dyDescent="0.3">
      <c r="A2885">
        <v>2881</v>
      </c>
      <c r="B2885" s="30" t="s">
        <v>3570</v>
      </c>
      <c r="C2885" t="s">
        <v>3571</v>
      </c>
      <c r="E2885" t="s">
        <v>10281</v>
      </c>
    </row>
    <row r="2886" spans="1:6" x14ac:dyDescent="0.3">
      <c r="A2886">
        <v>2882</v>
      </c>
      <c r="B2886" s="30" t="s">
        <v>3570</v>
      </c>
      <c r="C2886" t="s">
        <v>3572</v>
      </c>
      <c r="E2886" t="s">
        <v>10281</v>
      </c>
    </row>
    <row r="2887" spans="1:6" x14ac:dyDescent="0.3">
      <c r="A2887">
        <v>2883</v>
      </c>
      <c r="B2887" s="30" t="s">
        <v>3570</v>
      </c>
      <c r="C2887" t="s">
        <v>3573</v>
      </c>
    </row>
    <row r="2888" spans="1:6" x14ac:dyDescent="0.3">
      <c r="A2888">
        <v>2884</v>
      </c>
      <c r="B2888" s="30" t="s">
        <v>3570</v>
      </c>
      <c r="C2888" t="s">
        <v>3574</v>
      </c>
      <c r="D2888" t="s">
        <v>10253</v>
      </c>
      <c r="F2888">
        <v>322299</v>
      </c>
    </row>
    <row r="2889" spans="1:6" x14ac:dyDescent="0.3">
      <c r="A2889">
        <v>2885</v>
      </c>
      <c r="B2889" s="30" t="s">
        <v>3570</v>
      </c>
      <c r="C2889" t="s">
        <v>3575</v>
      </c>
    </row>
    <row r="2890" spans="1:6" x14ac:dyDescent="0.3">
      <c r="A2890">
        <v>2886</v>
      </c>
      <c r="B2890" s="30" t="s">
        <v>3570</v>
      </c>
      <c r="C2890" t="s">
        <v>3576</v>
      </c>
      <c r="E2890" t="s">
        <v>10281</v>
      </c>
    </row>
    <row r="2891" spans="1:6" x14ac:dyDescent="0.3">
      <c r="A2891">
        <v>2887</v>
      </c>
      <c r="B2891" s="30" t="s">
        <v>3577</v>
      </c>
      <c r="C2891" t="s">
        <v>3578</v>
      </c>
      <c r="D2891" t="s">
        <v>10253</v>
      </c>
      <c r="E2891" t="s">
        <v>10278</v>
      </c>
      <c r="F2891">
        <v>322219</v>
      </c>
    </row>
    <row r="2892" spans="1:6" x14ac:dyDescent="0.3">
      <c r="A2892">
        <v>2888</v>
      </c>
      <c r="B2892" s="30" t="s">
        <v>3577</v>
      </c>
      <c r="C2892" t="s">
        <v>3579</v>
      </c>
      <c r="D2892" t="s">
        <v>10253</v>
      </c>
      <c r="F2892">
        <v>322219</v>
      </c>
    </row>
    <row r="2893" spans="1:6" x14ac:dyDescent="0.3">
      <c r="A2893">
        <v>2889</v>
      </c>
      <c r="B2893" s="30" t="s">
        <v>3577</v>
      </c>
      <c r="C2893" t="s">
        <v>3580</v>
      </c>
      <c r="D2893" t="s">
        <v>10253</v>
      </c>
      <c r="E2893" t="s">
        <v>10278</v>
      </c>
      <c r="F2893">
        <v>322219</v>
      </c>
    </row>
    <row r="2894" spans="1:6" x14ac:dyDescent="0.3">
      <c r="A2894">
        <v>2890</v>
      </c>
      <c r="B2894" s="30" t="s">
        <v>3577</v>
      </c>
      <c r="C2894" t="s">
        <v>3581</v>
      </c>
      <c r="D2894" t="s">
        <v>10253</v>
      </c>
      <c r="E2894" t="s">
        <v>10278</v>
      </c>
      <c r="F2894">
        <v>322219</v>
      </c>
    </row>
    <row r="2895" spans="1:6" x14ac:dyDescent="0.3">
      <c r="A2895">
        <v>2891</v>
      </c>
      <c r="B2895" s="30" t="s">
        <v>3582</v>
      </c>
      <c r="C2895" t="s">
        <v>3583</v>
      </c>
      <c r="D2895" t="s">
        <v>10253</v>
      </c>
      <c r="E2895" t="s">
        <v>10280</v>
      </c>
      <c r="F2895">
        <v>322212</v>
      </c>
    </row>
    <row r="2896" spans="1:6" x14ac:dyDescent="0.3">
      <c r="A2896">
        <v>2892</v>
      </c>
      <c r="B2896" s="30" t="s">
        <v>3582</v>
      </c>
      <c r="C2896" t="s">
        <v>3584</v>
      </c>
      <c r="D2896" t="s">
        <v>10253</v>
      </c>
      <c r="E2896" t="s">
        <v>10280</v>
      </c>
      <c r="F2896">
        <v>322212</v>
      </c>
    </row>
    <row r="2897" spans="1:6" x14ac:dyDescent="0.3">
      <c r="A2897">
        <v>2893</v>
      </c>
      <c r="B2897" s="30" t="s">
        <v>3582</v>
      </c>
      <c r="C2897" t="s">
        <v>3585</v>
      </c>
      <c r="D2897" t="s">
        <v>10253</v>
      </c>
      <c r="F2897">
        <v>322212</v>
      </c>
    </row>
    <row r="2898" spans="1:6" x14ac:dyDescent="0.3">
      <c r="A2898">
        <v>2894</v>
      </c>
      <c r="B2898" s="30" t="s">
        <v>3582</v>
      </c>
      <c r="C2898" t="s">
        <v>3586</v>
      </c>
      <c r="D2898" t="s">
        <v>10253</v>
      </c>
      <c r="E2898" t="s">
        <v>10280</v>
      </c>
      <c r="F2898">
        <v>322212</v>
      </c>
    </row>
    <row r="2899" spans="1:6" x14ac:dyDescent="0.3">
      <c r="A2899">
        <v>2895</v>
      </c>
      <c r="B2899" s="30" t="s">
        <v>3582</v>
      </c>
      <c r="C2899" t="s">
        <v>3587</v>
      </c>
      <c r="D2899" t="s">
        <v>10253</v>
      </c>
      <c r="E2899" t="s">
        <v>10280</v>
      </c>
      <c r="F2899">
        <v>322212</v>
      </c>
    </row>
    <row r="2900" spans="1:6" x14ac:dyDescent="0.3">
      <c r="A2900">
        <v>2896</v>
      </c>
      <c r="B2900" s="30" t="s">
        <v>3582</v>
      </c>
      <c r="C2900" t="s">
        <v>3588</v>
      </c>
      <c r="D2900" t="s">
        <v>10253</v>
      </c>
      <c r="E2900" t="s">
        <v>10280</v>
      </c>
      <c r="F2900">
        <v>322219</v>
      </c>
    </row>
    <row r="2901" spans="1:6" x14ac:dyDescent="0.3">
      <c r="A2901">
        <v>2897</v>
      </c>
      <c r="B2901" s="30" t="s">
        <v>3582</v>
      </c>
      <c r="C2901" t="s">
        <v>3589</v>
      </c>
      <c r="D2901" t="s">
        <v>10253</v>
      </c>
      <c r="E2901" t="s">
        <v>10280</v>
      </c>
      <c r="F2901">
        <v>332130</v>
      </c>
    </row>
    <row r="2902" spans="1:6" x14ac:dyDescent="0.3">
      <c r="A2902">
        <v>2898</v>
      </c>
      <c r="B2902" s="30" t="s">
        <v>3590</v>
      </c>
      <c r="C2902" t="s">
        <v>3591</v>
      </c>
      <c r="E2902" t="s">
        <v>10280</v>
      </c>
      <c r="F2902">
        <v>322211</v>
      </c>
    </row>
    <row r="2903" spans="1:6" x14ac:dyDescent="0.3">
      <c r="A2903">
        <v>2899</v>
      </c>
      <c r="B2903" s="30" t="s">
        <v>3590</v>
      </c>
      <c r="C2903" t="s">
        <v>3592</v>
      </c>
      <c r="F2903">
        <v>322211</v>
      </c>
    </row>
    <row r="2904" spans="1:6" x14ac:dyDescent="0.3">
      <c r="A2904">
        <v>2900</v>
      </c>
      <c r="B2904" s="30" t="s">
        <v>3590</v>
      </c>
      <c r="C2904" t="s">
        <v>3593</v>
      </c>
      <c r="E2904" t="s">
        <v>10280</v>
      </c>
      <c r="F2904">
        <v>322211</v>
      </c>
    </row>
    <row r="2905" spans="1:6" x14ac:dyDescent="0.3">
      <c r="A2905">
        <v>2901</v>
      </c>
      <c r="B2905" s="30" t="s">
        <v>3590</v>
      </c>
      <c r="C2905" t="s">
        <v>3594</v>
      </c>
      <c r="E2905" t="s">
        <v>10280</v>
      </c>
      <c r="F2905">
        <v>322211</v>
      </c>
    </row>
    <row r="2906" spans="1:6" x14ac:dyDescent="0.3">
      <c r="A2906">
        <v>2902</v>
      </c>
      <c r="B2906" s="30" t="s">
        <v>3595</v>
      </c>
      <c r="C2906" t="s">
        <v>3596</v>
      </c>
      <c r="E2906" t="s">
        <v>10280</v>
      </c>
      <c r="F2906">
        <v>322211</v>
      </c>
    </row>
    <row r="2907" spans="1:6" x14ac:dyDescent="0.3">
      <c r="A2907">
        <v>2903</v>
      </c>
      <c r="B2907" s="30" t="s">
        <v>3595</v>
      </c>
      <c r="C2907" t="s">
        <v>3597</v>
      </c>
      <c r="E2907" t="s">
        <v>10280</v>
      </c>
      <c r="F2907">
        <v>322211</v>
      </c>
    </row>
    <row r="2908" spans="1:6" x14ac:dyDescent="0.3">
      <c r="A2908">
        <v>2904</v>
      </c>
      <c r="B2908" s="30" t="s">
        <v>3598</v>
      </c>
      <c r="C2908" t="s">
        <v>3599</v>
      </c>
      <c r="E2908" t="s">
        <v>10280</v>
      </c>
    </row>
    <row r="2909" spans="1:6" x14ac:dyDescent="0.3">
      <c r="A2909">
        <v>2905</v>
      </c>
      <c r="B2909" s="30" t="s">
        <v>3598</v>
      </c>
      <c r="C2909" t="s">
        <v>3600</v>
      </c>
      <c r="D2909" t="s">
        <v>10253</v>
      </c>
      <c r="E2909" t="s">
        <v>10280</v>
      </c>
      <c r="F2909">
        <v>322220</v>
      </c>
    </row>
    <row r="2910" spans="1:6" x14ac:dyDescent="0.3">
      <c r="A2910">
        <v>2906</v>
      </c>
      <c r="B2910" s="30" t="s">
        <v>3598</v>
      </c>
      <c r="C2910" t="s">
        <v>3601</v>
      </c>
      <c r="D2910" t="s">
        <v>10253</v>
      </c>
      <c r="F2910">
        <v>322220</v>
      </c>
    </row>
    <row r="2911" spans="1:6" x14ac:dyDescent="0.3">
      <c r="A2911">
        <v>2907</v>
      </c>
      <c r="B2911" s="30" t="s">
        <v>3598</v>
      </c>
      <c r="C2911" t="s">
        <v>3602</v>
      </c>
      <c r="D2911" t="s">
        <v>10253</v>
      </c>
      <c r="F2911">
        <v>322220</v>
      </c>
    </row>
    <row r="2912" spans="1:6" x14ac:dyDescent="0.3">
      <c r="A2912">
        <v>2908</v>
      </c>
      <c r="B2912" s="30" t="s">
        <v>3598</v>
      </c>
      <c r="C2912" t="s">
        <v>3603</v>
      </c>
      <c r="D2912" t="s">
        <v>10253</v>
      </c>
      <c r="F2912">
        <v>322220</v>
      </c>
    </row>
    <row r="2913" spans="1:6" x14ac:dyDescent="0.3">
      <c r="A2913">
        <v>2909</v>
      </c>
      <c r="B2913" s="30" t="s">
        <v>3598</v>
      </c>
      <c r="C2913" t="s">
        <v>3604</v>
      </c>
      <c r="D2913" t="s">
        <v>10253</v>
      </c>
      <c r="E2913" t="s">
        <v>10280</v>
      </c>
      <c r="F2913">
        <v>322220</v>
      </c>
    </row>
    <row r="2914" spans="1:6" x14ac:dyDescent="0.3">
      <c r="A2914">
        <v>2910</v>
      </c>
      <c r="B2914" s="30" t="s">
        <v>3598</v>
      </c>
      <c r="C2914" t="s">
        <v>3605</v>
      </c>
      <c r="D2914" t="s">
        <v>10253</v>
      </c>
      <c r="E2914" t="s">
        <v>10280</v>
      </c>
      <c r="F2914">
        <v>322299</v>
      </c>
    </row>
    <row r="2915" spans="1:6" x14ac:dyDescent="0.3">
      <c r="A2915">
        <v>2911</v>
      </c>
      <c r="B2915" s="30" t="s">
        <v>3598</v>
      </c>
      <c r="C2915" t="s">
        <v>3606</v>
      </c>
      <c r="D2915" t="s">
        <v>10253</v>
      </c>
      <c r="E2915" t="s">
        <v>10280</v>
      </c>
      <c r="F2915">
        <v>322220</v>
      </c>
    </row>
    <row r="2916" spans="1:6" x14ac:dyDescent="0.3">
      <c r="A2916">
        <v>2912</v>
      </c>
      <c r="B2916" s="30" t="s">
        <v>3598</v>
      </c>
      <c r="C2916" t="s">
        <v>3607</v>
      </c>
      <c r="D2916" t="s">
        <v>10253</v>
      </c>
      <c r="E2916" t="s">
        <v>10280</v>
      </c>
      <c r="F2916">
        <v>322220</v>
      </c>
    </row>
    <row r="2917" spans="1:6" x14ac:dyDescent="0.3">
      <c r="A2917">
        <v>2913</v>
      </c>
      <c r="B2917" s="30" t="s">
        <v>3598</v>
      </c>
      <c r="C2917" t="s">
        <v>3608</v>
      </c>
      <c r="D2917" t="s">
        <v>10253</v>
      </c>
      <c r="E2917" t="s">
        <v>10280</v>
      </c>
      <c r="F2917">
        <v>326130</v>
      </c>
    </row>
    <row r="2918" spans="1:6" x14ac:dyDescent="0.3">
      <c r="A2918">
        <v>2914</v>
      </c>
      <c r="B2918" s="30" t="s">
        <v>3598</v>
      </c>
      <c r="C2918" t="s">
        <v>3609</v>
      </c>
      <c r="D2918" t="s">
        <v>10253</v>
      </c>
      <c r="E2918" t="s">
        <v>10280</v>
      </c>
      <c r="F2918">
        <v>322220</v>
      </c>
    </row>
    <row r="2919" spans="1:6" x14ac:dyDescent="0.3">
      <c r="A2919">
        <v>2915</v>
      </c>
      <c r="B2919" s="30" t="s">
        <v>3503</v>
      </c>
      <c r="C2919" t="s">
        <v>3610</v>
      </c>
      <c r="D2919" t="s">
        <v>10253</v>
      </c>
      <c r="F2919">
        <v>339940</v>
      </c>
    </row>
    <row r="2920" spans="1:6" x14ac:dyDescent="0.3">
      <c r="A2920">
        <v>2916</v>
      </c>
      <c r="B2920" s="30" t="s">
        <v>3503</v>
      </c>
      <c r="C2920" t="s">
        <v>3611</v>
      </c>
      <c r="D2920" t="s">
        <v>10253</v>
      </c>
      <c r="F2920">
        <v>321920</v>
      </c>
    </row>
    <row r="2921" spans="1:6" x14ac:dyDescent="0.3">
      <c r="A2921">
        <v>2917</v>
      </c>
      <c r="B2921" s="30" t="s">
        <v>3503</v>
      </c>
      <c r="C2921" t="s">
        <v>3612</v>
      </c>
      <c r="D2921" t="s">
        <v>10253</v>
      </c>
      <c r="F2921">
        <v>322230</v>
      </c>
    </row>
    <row r="2922" spans="1:6" x14ac:dyDescent="0.3">
      <c r="A2922">
        <v>2918</v>
      </c>
      <c r="B2922" s="30" t="s">
        <v>3503</v>
      </c>
      <c r="C2922" t="s">
        <v>3613</v>
      </c>
      <c r="D2922" t="s">
        <v>10253</v>
      </c>
      <c r="F2922">
        <v>322230</v>
      </c>
    </row>
    <row r="2923" spans="1:6" x14ac:dyDescent="0.3">
      <c r="A2923">
        <v>2919</v>
      </c>
      <c r="B2923" s="30" t="s">
        <v>3503</v>
      </c>
      <c r="C2923" t="s">
        <v>3614</v>
      </c>
      <c r="D2923" t="s">
        <v>10253</v>
      </c>
      <c r="F2923">
        <v>322230</v>
      </c>
    </row>
    <row r="2924" spans="1:6" x14ac:dyDescent="0.3">
      <c r="A2924">
        <v>2920</v>
      </c>
      <c r="B2924" s="30" t="s">
        <v>3503</v>
      </c>
      <c r="C2924" t="s">
        <v>1726</v>
      </c>
      <c r="D2924" t="s">
        <v>10253</v>
      </c>
      <c r="F2924">
        <v>339940</v>
      </c>
    </row>
    <row r="2925" spans="1:6" x14ac:dyDescent="0.3">
      <c r="A2925">
        <v>2921</v>
      </c>
      <c r="B2925" s="30" t="s">
        <v>3503</v>
      </c>
      <c r="C2925" t="s">
        <v>3615</v>
      </c>
      <c r="D2925" t="s">
        <v>10253</v>
      </c>
      <c r="F2925">
        <v>322230</v>
      </c>
    </row>
    <row r="2926" spans="1:6" x14ac:dyDescent="0.3">
      <c r="A2926">
        <v>2922</v>
      </c>
      <c r="B2926" s="30" t="s">
        <v>3503</v>
      </c>
      <c r="C2926" t="s">
        <v>3616</v>
      </c>
      <c r="D2926" t="s">
        <v>10253</v>
      </c>
      <c r="F2926">
        <v>322230</v>
      </c>
    </row>
    <row r="2927" spans="1:6" x14ac:dyDescent="0.3">
      <c r="A2927">
        <v>2923</v>
      </c>
      <c r="B2927" s="30" t="s">
        <v>3503</v>
      </c>
      <c r="C2927" t="s">
        <v>3617</v>
      </c>
      <c r="D2927" t="s">
        <v>10253</v>
      </c>
      <c r="F2927">
        <v>322230</v>
      </c>
    </row>
    <row r="2928" spans="1:6" x14ac:dyDescent="0.3">
      <c r="A2928">
        <v>2924</v>
      </c>
      <c r="B2928" s="30" t="s">
        <v>3503</v>
      </c>
      <c r="C2928" t="s">
        <v>3618</v>
      </c>
      <c r="D2928" t="s">
        <v>10253</v>
      </c>
      <c r="F2928">
        <v>339940</v>
      </c>
    </row>
    <row r="2929" spans="1:6" x14ac:dyDescent="0.3">
      <c r="A2929">
        <v>2925</v>
      </c>
      <c r="B2929" s="30" t="s">
        <v>3503</v>
      </c>
      <c r="C2929" t="s">
        <v>3619</v>
      </c>
      <c r="D2929" t="s">
        <v>10253</v>
      </c>
      <c r="E2929" t="s">
        <v>10280</v>
      </c>
      <c r="F2929">
        <v>339940</v>
      </c>
    </row>
    <row r="2930" spans="1:6" x14ac:dyDescent="0.3">
      <c r="A2930">
        <v>2926</v>
      </c>
      <c r="B2930" s="30" t="s">
        <v>3503</v>
      </c>
      <c r="C2930" t="s">
        <v>3620</v>
      </c>
      <c r="D2930" t="s">
        <v>10253</v>
      </c>
      <c r="E2930" t="s">
        <v>10280</v>
      </c>
      <c r="F2930">
        <v>322230</v>
      </c>
    </row>
    <row r="2931" spans="1:6" x14ac:dyDescent="0.3">
      <c r="A2931">
        <v>2927</v>
      </c>
      <c r="B2931" s="30" t="s">
        <v>3503</v>
      </c>
      <c r="C2931" t="s">
        <v>3621</v>
      </c>
      <c r="D2931" t="s">
        <v>10253</v>
      </c>
      <c r="E2931" t="s">
        <v>10280</v>
      </c>
      <c r="F2931">
        <v>322230</v>
      </c>
    </row>
    <row r="2932" spans="1:6" x14ac:dyDescent="0.3">
      <c r="A2932">
        <v>2928</v>
      </c>
      <c r="B2932" s="30" t="s">
        <v>3503</v>
      </c>
      <c r="C2932" t="s">
        <v>3622</v>
      </c>
      <c r="D2932" t="s">
        <v>10253</v>
      </c>
      <c r="E2932" t="s">
        <v>10280</v>
      </c>
      <c r="F2932">
        <v>322230</v>
      </c>
    </row>
    <row r="2933" spans="1:6" x14ac:dyDescent="0.3">
      <c r="A2933">
        <v>2929</v>
      </c>
      <c r="B2933" s="30" t="s">
        <v>3503</v>
      </c>
      <c r="C2933" t="s">
        <v>3623</v>
      </c>
      <c r="D2933" t="s">
        <v>10253</v>
      </c>
      <c r="E2933" t="s">
        <v>10280</v>
      </c>
      <c r="F2933">
        <v>322230</v>
      </c>
    </row>
    <row r="2934" spans="1:6" x14ac:dyDescent="0.3">
      <c r="A2934">
        <v>2930</v>
      </c>
      <c r="B2934" s="30" t="s">
        <v>3624</v>
      </c>
      <c r="C2934" t="s">
        <v>3625</v>
      </c>
      <c r="E2934" t="s">
        <v>10280</v>
      </c>
    </row>
    <row r="2935" spans="1:6" x14ac:dyDescent="0.3">
      <c r="A2935">
        <v>2931</v>
      </c>
      <c r="B2935" s="30" t="s">
        <v>3624</v>
      </c>
      <c r="C2935" t="s">
        <v>3626</v>
      </c>
      <c r="E2935" t="s">
        <v>10280</v>
      </c>
      <c r="F2935">
        <v>311224</v>
      </c>
    </row>
    <row r="2936" spans="1:6" x14ac:dyDescent="0.3">
      <c r="A2936">
        <v>2932</v>
      </c>
      <c r="B2936" s="30" t="s">
        <v>3624</v>
      </c>
      <c r="C2936" t="s">
        <v>3627</v>
      </c>
      <c r="E2936" t="s">
        <v>10280</v>
      </c>
      <c r="F2936">
        <v>311224</v>
      </c>
    </row>
    <row r="2937" spans="1:6" x14ac:dyDescent="0.3">
      <c r="A2937">
        <v>2933</v>
      </c>
      <c r="B2937" s="30" t="s">
        <v>3512</v>
      </c>
      <c r="C2937" t="s">
        <v>3574</v>
      </c>
      <c r="D2937" t="s">
        <v>10253</v>
      </c>
      <c r="F2937">
        <v>322299</v>
      </c>
    </row>
    <row r="2938" spans="1:6" x14ac:dyDescent="0.3">
      <c r="A2938">
        <v>2934</v>
      </c>
      <c r="B2938" s="30" t="s">
        <v>3628</v>
      </c>
      <c r="C2938" t="s">
        <v>3629</v>
      </c>
      <c r="D2938" t="s">
        <v>10253</v>
      </c>
      <c r="E2938" t="s">
        <v>10280</v>
      </c>
      <c r="F2938">
        <v>322220</v>
      </c>
    </row>
    <row r="2939" spans="1:6" x14ac:dyDescent="0.3">
      <c r="A2939">
        <v>2935</v>
      </c>
      <c r="B2939" s="30" t="s">
        <v>3628</v>
      </c>
      <c r="C2939" t="s">
        <v>3630</v>
      </c>
      <c r="D2939" t="s">
        <v>10253</v>
      </c>
      <c r="E2939" t="s">
        <v>10280</v>
      </c>
      <c r="F2939">
        <v>326111</v>
      </c>
    </row>
    <row r="2940" spans="1:6" x14ac:dyDescent="0.3">
      <c r="A2940">
        <v>2936</v>
      </c>
      <c r="B2940" s="30" t="s">
        <v>3628</v>
      </c>
      <c r="C2940" t="s">
        <v>3631</v>
      </c>
      <c r="D2940" t="s">
        <v>10253</v>
      </c>
      <c r="F2940">
        <v>322220</v>
      </c>
    </row>
    <row r="2941" spans="1:6" x14ac:dyDescent="0.3">
      <c r="A2941">
        <v>2937</v>
      </c>
      <c r="B2941" s="30" t="s">
        <v>3628</v>
      </c>
      <c r="C2941" t="s">
        <v>3632</v>
      </c>
      <c r="D2941" t="s">
        <v>10253</v>
      </c>
      <c r="E2941" t="s">
        <v>10280</v>
      </c>
      <c r="F2941">
        <v>326111</v>
      </c>
    </row>
    <row r="2942" spans="1:6" x14ac:dyDescent="0.3">
      <c r="A2942">
        <v>2938</v>
      </c>
      <c r="B2942" s="30" t="s">
        <v>3628</v>
      </c>
      <c r="C2942" t="s">
        <v>3633</v>
      </c>
      <c r="D2942" t="s">
        <v>10253</v>
      </c>
      <c r="E2942" t="s">
        <v>10280</v>
      </c>
      <c r="F2942">
        <v>326111</v>
      </c>
    </row>
    <row r="2943" spans="1:6" x14ac:dyDescent="0.3">
      <c r="A2943">
        <v>2939</v>
      </c>
      <c r="B2943" s="30" t="s">
        <v>3628</v>
      </c>
      <c r="C2943" t="s">
        <v>3634</v>
      </c>
      <c r="D2943" t="s">
        <v>10253</v>
      </c>
      <c r="E2943" t="s">
        <v>10280</v>
      </c>
      <c r="F2943">
        <v>322220</v>
      </c>
    </row>
    <row r="2944" spans="1:6" x14ac:dyDescent="0.3">
      <c r="A2944">
        <v>2940</v>
      </c>
      <c r="B2944" s="30" t="s">
        <v>3628</v>
      </c>
      <c r="C2944" t="s">
        <v>3635</v>
      </c>
      <c r="D2944" t="s">
        <v>10253</v>
      </c>
      <c r="E2944" t="s">
        <v>10280</v>
      </c>
      <c r="F2944">
        <v>322220</v>
      </c>
    </row>
    <row r="2945" spans="1:6" x14ac:dyDescent="0.3">
      <c r="A2945">
        <v>2941</v>
      </c>
      <c r="B2945" s="30" t="s">
        <v>3636</v>
      </c>
      <c r="C2945" t="s">
        <v>3637</v>
      </c>
      <c r="E2945" t="s">
        <v>10280</v>
      </c>
    </row>
    <row r="2946" spans="1:6" x14ac:dyDescent="0.3">
      <c r="A2946">
        <v>2942</v>
      </c>
      <c r="B2946" s="30" t="s">
        <v>3636</v>
      </c>
      <c r="C2946" t="s">
        <v>3638</v>
      </c>
      <c r="D2946" t="s">
        <v>10253</v>
      </c>
      <c r="E2946" t="s">
        <v>10280</v>
      </c>
      <c r="F2946">
        <v>511199</v>
      </c>
    </row>
    <row r="2947" spans="1:6" x14ac:dyDescent="0.3">
      <c r="A2947">
        <v>2943</v>
      </c>
      <c r="B2947" s="30" t="s">
        <v>3636</v>
      </c>
      <c r="C2947" t="s">
        <v>3639</v>
      </c>
      <c r="D2947" t="s">
        <v>10253</v>
      </c>
      <c r="E2947" t="s">
        <v>10280</v>
      </c>
      <c r="F2947">
        <v>511199</v>
      </c>
    </row>
    <row r="2948" spans="1:6" x14ac:dyDescent="0.3">
      <c r="A2948">
        <v>2944</v>
      </c>
      <c r="B2948" s="30" t="s">
        <v>3636</v>
      </c>
      <c r="C2948" t="s">
        <v>3640</v>
      </c>
      <c r="E2948" t="s">
        <v>10280</v>
      </c>
      <c r="F2948">
        <v>325998</v>
      </c>
    </row>
    <row r="2949" spans="1:6" x14ac:dyDescent="0.3">
      <c r="A2949">
        <v>2945</v>
      </c>
      <c r="B2949" s="30" t="s">
        <v>3636</v>
      </c>
      <c r="C2949" t="s">
        <v>3641</v>
      </c>
      <c r="D2949" t="s">
        <v>10253</v>
      </c>
      <c r="E2949" t="s">
        <v>10280</v>
      </c>
      <c r="F2949">
        <v>511199</v>
      </c>
    </row>
    <row r="2950" spans="1:6" x14ac:dyDescent="0.3">
      <c r="A2950">
        <v>2946</v>
      </c>
      <c r="B2950" s="30" t="s">
        <v>3636</v>
      </c>
      <c r="C2950" t="s">
        <v>3642</v>
      </c>
      <c r="D2950" t="s">
        <v>10253</v>
      </c>
      <c r="E2950" t="s">
        <v>10280</v>
      </c>
      <c r="F2950">
        <v>322299</v>
      </c>
    </row>
    <row r="2951" spans="1:6" x14ac:dyDescent="0.3">
      <c r="A2951">
        <v>2947</v>
      </c>
      <c r="B2951" s="30" t="s">
        <v>3636</v>
      </c>
      <c r="C2951" t="s">
        <v>3609</v>
      </c>
      <c r="D2951" t="s">
        <v>10253</v>
      </c>
      <c r="E2951" t="s">
        <v>10280</v>
      </c>
      <c r="F2951">
        <v>322220</v>
      </c>
    </row>
    <row r="2952" spans="1:6" x14ac:dyDescent="0.3">
      <c r="A2952">
        <v>2948</v>
      </c>
      <c r="B2952" s="30" t="s">
        <v>3636</v>
      </c>
      <c r="C2952" t="s">
        <v>3643</v>
      </c>
      <c r="D2952" t="s">
        <v>10253</v>
      </c>
      <c r="F2952">
        <v>322220</v>
      </c>
    </row>
    <row r="2953" spans="1:6" x14ac:dyDescent="0.3">
      <c r="A2953">
        <v>2949</v>
      </c>
      <c r="B2953" s="30" t="s">
        <v>3636</v>
      </c>
      <c r="C2953" t="s">
        <v>3644</v>
      </c>
      <c r="D2953" t="s">
        <v>10253</v>
      </c>
      <c r="F2953">
        <v>322130</v>
      </c>
    </row>
    <row r="2954" spans="1:6" x14ac:dyDescent="0.3">
      <c r="A2954">
        <v>2950</v>
      </c>
      <c r="B2954" s="30" t="s">
        <v>3636</v>
      </c>
      <c r="C2954" t="s">
        <v>3645</v>
      </c>
      <c r="D2954" t="s">
        <v>10253</v>
      </c>
      <c r="F2954">
        <v>322130</v>
      </c>
    </row>
    <row r="2955" spans="1:6" x14ac:dyDescent="0.3">
      <c r="A2955">
        <v>2951</v>
      </c>
      <c r="B2955" s="30" t="s">
        <v>3636</v>
      </c>
      <c r="C2955" t="s">
        <v>3646</v>
      </c>
      <c r="D2955" t="s">
        <v>10253</v>
      </c>
      <c r="F2955">
        <v>322220</v>
      </c>
    </row>
    <row r="2956" spans="1:6" x14ac:dyDescent="0.3">
      <c r="A2956">
        <v>2952</v>
      </c>
      <c r="B2956" s="30" t="s">
        <v>3636</v>
      </c>
      <c r="C2956" t="s">
        <v>3647</v>
      </c>
      <c r="D2956" t="s">
        <v>10253</v>
      </c>
      <c r="F2956">
        <v>339991</v>
      </c>
    </row>
    <row r="2957" spans="1:6" x14ac:dyDescent="0.3">
      <c r="A2957">
        <v>2953</v>
      </c>
      <c r="B2957" s="30" t="s">
        <v>3636</v>
      </c>
      <c r="C2957" t="s">
        <v>3648</v>
      </c>
      <c r="F2957">
        <v>325998</v>
      </c>
    </row>
    <row r="2958" spans="1:6" x14ac:dyDescent="0.3">
      <c r="A2958">
        <v>2954</v>
      </c>
      <c r="B2958" s="30" t="s">
        <v>3636</v>
      </c>
      <c r="C2958" t="s">
        <v>3649</v>
      </c>
      <c r="D2958" t="s">
        <v>10253</v>
      </c>
      <c r="F2958">
        <v>326160</v>
      </c>
    </row>
    <row r="2959" spans="1:6" x14ac:dyDescent="0.3">
      <c r="A2959">
        <v>2955</v>
      </c>
      <c r="B2959" s="30" t="s">
        <v>3636</v>
      </c>
      <c r="C2959" t="s">
        <v>3650</v>
      </c>
      <c r="D2959" t="s">
        <v>10253</v>
      </c>
      <c r="F2959">
        <v>322299</v>
      </c>
    </row>
    <row r="2960" spans="1:6" x14ac:dyDescent="0.3">
      <c r="A2960">
        <v>2956</v>
      </c>
      <c r="B2960" s="30" t="s">
        <v>3636</v>
      </c>
      <c r="C2960" t="s">
        <v>3651</v>
      </c>
      <c r="D2960" t="s">
        <v>10253</v>
      </c>
      <c r="F2960">
        <v>322220</v>
      </c>
    </row>
    <row r="2961" spans="1:6" x14ac:dyDescent="0.3">
      <c r="A2961">
        <v>2957</v>
      </c>
      <c r="B2961" s="30" t="s">
        <v>3636</v>
      </c>
      <c r="C2961" t="s">
        <v>3652</v>
      </c>
      <c r="D2961" t="s">
        <v>10253</v>
      </c>
      <c r="F2961">
        <v>314994</v>
      </c>
    </row>
    <row r="2962" spans="1:6" x14ac:dyDescent="0.3">
      <c r="A2962">
        <v>2958</v>
      </c>
      <c r="B2962" s="30" t="s">
        <v>3636</v>
      </c>
      <c r="C2962" t="s">
        <v>3653</v>
      </c>
      <c r="D2962" t="s">
        <v>10253</v>
      </c>
      <c r="F2962">
        <v>327910</v>
      </c>
    </row>
    <row r="2963" spans="1:6" x14ac:dyDescent="0.3">
      <c r="A2963">
        <v>2959</v>
      </c>
      <c r="B2963" s="30" t="s">
        <v>3636</v>
      </c>
      <c r="C2963" t="s">
        <v>3654</v>
      </c>
      <c r="D2963" t="s">
        <v>10253</v>
      </c>
      <c r="E2963" t="s">
        <v>10280</v>
      </c>
      <c r="F2963">
        <v>322299</v>
      </c>
    </row>
    <row r="2964" spans="1:6" x14ac:dyDescent="0.3">
      <c r="A2964">
        <v>2960</v>
      </c>
      <c r="B2964" s="30" t="s">
        <v>3636</v>
      </c>
      <c r="C2964" t="s">
        <v>3655</v>
      </c>
      <c r="D2964" t="s">
        <v>10253</v>
      </c>
      <c r="E2964" t="s">
        <v>10280</v>
      </c>
      <c r="F2964">
        <v>322220</v>
      </c>
    </row>
    <row r="2965" spans="1:6" x14ac:dyDescent="0.3">
      <c r="A2965">
        <v>2961</v>
      </c>
      <c r="B2965" s="30" t="s">
        <v>3636</v>
      </c>
      <c r="C2965" t="s">
        <v>3656</v>
      </c>
      <c r="D2965" t="s">
        <v>10253</v>
      </c>
      <c r="E2965" t="s">
        <v>10280</v>
      </c>
      <c r="F2965">
        <v>322220</v>
      </c>
    </row>
    <row r="2966" spans="1:6" x14ac:dyDescent="0.3">
      <c r="A2966">
        <v>2962</v>
      </c>
      <c r="B2966" s="30" t="s">
        <v>3636</v>
      </c>
      <c r="C2966" t="s">
        <v>3657</v>
      </c>
      <c r="D2966" t="s">
        <v>10253</v>
      </c>
      <c r="E2966" t="s">
        <v>10280</v>
      </c>
      <c r="F2966">
        <v>322230</v>
      </c>
    </row>
    <row r="2967" spans="1:6" x14ac:dyDescent="0.3">
      <c r="A2967">
        <v>2963</v>
      </c>
      <c r="B2967" s="30" t="s">
        <v>3636</v>
      </c>
      <c r="C2967" t="s">
        <v>3513</v>
      </c>
      <c r="D2967" t="s">
        <v>10253</v>
      </c>
      <c r="E2967" t="s">
        <v>10280</v>
      </c>
      <c r="F2967">
        <v>322299</v>
      </c>
    </row>
    <row r="2968" spans="1:6" x14ac:dyDescent="0.3">
      <c r="A2968">
        <v>2964</v>
      </c>
      <c r="B2968" s="30" t="s">
        <v>3636</v>
      </c>
      <c r="C2968" t="s">
        <v>3658</v>
      </c>
      <c r="D2968" t="s">
        <v>10253</v>
      </c>
      <c r="E2968" t="s">
        <v>10280</v>
      </c>
      <c r="F2968">
        <v>332618</v>
      </c>
    </row>
    <row r="2969" spans="1:6" x14ac:dyDescent="0.3">
      <c r="A2969">
        <v>2965</v>
      </c>
      <c r="B2969" s="30" t="s">
        <v>3636</v>
      </c>
      <c r="C2969" t="s">
        <v>3659</v>
      </c>
      <c r="E2969" t="s">
        <v>10280</v>
      </c>
      <c r="F2969">
        <v>326150</v>
      </c>
    </row>
    <row r="2970" spans="1:6" x14ac:dyDescent="0.3">
      <c r="A2970">
        <v>2966</v>
      </c>
      <c r="B2970" s="30" t="s">
        <v>3636</v>
      </c>
      <c r="C2970" t="s">
        <v>3505</v>
      </c>
      <c r="D2970" t="s">
        <v>10253</v>
      </c>
      <c r="E2970" t="s">
        <v>10280</v>
      </c>
      <c r="F2970">
        <v>322230</v>
      </c>
    </row>
    <row r="2971" spans="1:6" x14ac:dyDescent="0.3">
      <c r="A2971">
        <v>2967</v>
      </c>
      <c r="B2971" s="30" t="s">
        <v>3636</v>
      </c>
      <c r="C2971" t="s">
        <v>3506</v>
      </c>
      <c r="D2971" t="s">
        <v>10253</v>
      </c>
      <c r="E2971" t="s">
        <v>10280</v>
      </c>
      <c r="F2971">
        <v>322230</v>
      </c>
    </row>
    <row r="2972" spans="1:6" x14ac:dyDescent="0.3">
      <c r="A2972">
        <v>2968</v>
      </c>
      <c r="B2972" s="30" t="s">
        <v>3636</v>
      </c>
      <c r="C2972" t="s">
        <v>3660</v>
      </c>
      <c r="D2972" t="s">
        <v>10253</v>
      </c>
      <c r="E2972" t="s">
        <v>10280</v>
      </c>
      <c r="F2972">
        <v>332311</v>
      </c>
    </row>
    <row r="2973" spans="1:6" x14ac:dyDescent="0.3">
      <c r="A2973">
        <v>2969</v>
      </c>
      <c r="B2973" s="30" t="s">
        <v>3636</v>
      </c>
      <c r="C2973" t="s">
        <v>3661</v>
      </c>
      <c r="D2973" t="s">
        <v>10253</v>
      </c>
      <c r="E2973" t="s">
        <v>10280</v>
      </c>
    </row>
    <row r="2974" spans="1:6" x14ac:dyDescent="0.3">
      <c r="A2974">
        <v>2970</v>
      </c>
      <c r="B2974" s="30" t="s">
        <v>3636</v>
      </c>
      <c r="C2974" t="s">
        <v>3662</v>
      </c>
      <c r="D2974" t="s">
        <v>10253</v>
      </c>
      <c r="E2974" t="s">
        <v>10280</v>
      </c>
      <c r="F2974">
        <v>324122</v>
      </c>
    </row>
    <row r="2975" spans="1:6" x14ac:dyDescent="0.3">
      <c r="A2975">
        <v>2971</v>
      </c>
      <c r="B2975" s="30" t="s">
        <v>3636</v>
      </c>
      <c r="C2975" t="s">
        <v>3507</v>
      </c>
      <c r="D2975" t="s">
        <v>10253</v>
      </c>
      <c r="E2975" t="s">
        <v>10280</v>
      </c>
      <c r="F2975">
        <v>322230</v>
      </c>
    </row>
    <row r="2976" spans="1:6" x14ac:dyDescent="0.3">
      <c r="A2976">
        <v>2972</v>
      </c>
      <c r="B2976" s="30" t="s">
        <v>3663</v>
      </c>
      <c r="C2976" t="s">
        <v>3664</v>
      </c>
      <c r="D2976" t="s">
        <v>10253</v>
      </c>
      <c r="E2976" t="s">
        <v>10280</v>
      </c>
      <c r="F2976">
        <v>511199</v>
      </c>
    </row>
    <row r="2977" spans="1:6" x14ac:dyDescent="0.3">
      <c r="A2977">
        <v>2973</v>
      </c>
      <c r="B2977" s="30" t="s">
        <v>3663</v>
      </c>
      <c r="C2977" t="s">
        <v>3665</v>
      </c>
      <c r="D2977" t="s">
        <v>10253</v>
      </c>
      <c r="F2977">
        <v>511199</v>
      </c>
    </row>
    <row r="2978" spans="1:6" x14ac:dyDescent="0.3">
      <c r="A2978">
        <v>2974</v>
      </c>
      <c r="B2978" s="30" t="s">
        <v>3663</v>
      </c>
      <c r="C2978" t="s">
        <v>3666</v>
      </c>
      <c r="D2978" t="s">
        <v>10253</v>
      </c>
      <c r="F2978">
        <v>511199</v>
      </c>
    </row>
    <row r="2979" spans="1:6" x14ac:dyDescent="0.3">
      <c r="A2979">
        <v>2975</v>
      </c>
      <c r="B2979" s="30" t="s">
        <v>3663</v>
      </c>
      <c r="C2979" t="s">
        <v>3667</v>
      </c>
      <c r="D2979" t="s">
        <v>10253</v>
      </c>
      <c r="F2979">
        <v>511199</v>
      </c>
    </row>
    <row r="2980" spans="1:6" x14ac:dyDescent="0.3">
      <c r="A2980">
        <v>2976</v>
      </c>
      <c r="B2980" s="30" t="s">
        <v>3663</v>
      </c>
      <c r="C2980" t="s">
        <v>3668</v>
      </c>
      <c r="D2980" t="s">
        <v>10253</v>
      </c>
      <c r="E2980" t="s">
        <v>10278</v>
      </c>
      <c r="F2980">
        <v>511199</v>
      </c>
    </row>
    <row r="2981" spans="1:6" x14ac:dyDescent="0.3">
      <c r="A2981">
        <v>2977</v>
      </c>
      <c r="B2981" s="30" t="s">
        <v>3663</v>
      </c>
      <c r="C2981" t="s">
        <v>3669</v>
      </c>
      <c r="D2981" t="s">
        <v>10253</v>
      </c>
      <c r="E2981" t="s">
        <v>10278</v>
      </c>
      <c r="F2981">
        <v>511199</v>
      </c>
    </row>
    <row r="2982" spans="1:6" x14ac:dyDescent="0.3">
      <c r="A2982">
        <v>2978</v>
      </c>
      <c r="B2982" s="30" t="s">
        <v>3663</v>
      </c>
      <c r="C2982" t="s">
        <v>3670</v>
      </c>
      <c r="D2982" t="s">
        <v>10253</v>
      </c>
      <c r="E2982" t="s">
        <v>10278</v>
      </c>
      <c r="F2982">
        <v>511199</v>
      </c>
    </row>
    <row r="2983" spans="1:6" x14ac:dyDescent="0.3">
      <c r="A2983">
        <v>2979</v>
      </c>
      <c r="B2983" s="30" t="s">
        <v>3663</v>
      </c>
      <c r="C2983" t="s">
        <v>3671</v>
      </c>
      <c r="D2983" t="s">
        <v>10253</v>
      </c>
      <c r="E2983" t="s">
        <v>10278</v>
      </c>
      <c r="F2983">
        <v>511199</v>
      </c>
    </row>
    <row r="2984" spans="1:6" x14ac:dyDescent="0.3">
      <c r="A2984">
        <v>2980</v>
      </c>
      <c r="B2984" s="30" t="s">
        <v>3672</v>
      </c>
      <c r="C2984" t="s">
        <v>3673</v>
      </c>
      <c r="E2984" t="s">
        <v>10280</v>
      </c>
      <c r="F2984">
        <v>324122</v>
      </c>
    </row>
    <row r="2985" spans="1:6" x14ac:dyDescent="0.3">
      <c r="A2985">
        <v>2981</v>
      </c>
      <c r="B2985" s="30" t="s">
        <v>3672</v>
      </c>
      <c r="C2985" t="s">
        <v>3674</v>
      </c>
      <c r="E2985" t="s">
        <v>10280</v>
      </c>
      <c r="F2985">
        <v>324122</v>
      </c>
    </row>
    <row r="2986" spans="1:6" x14ac:dyDescent="0.3">
      <c r="A2986">
        <v>2982</v>
      </c>
      <c r="B2986" s="30" t="s">
        <v>3672</v>
      </c>
      <c r="C2986" t="s">
        <v>3675</v>
      </c>
      <c r="E2986" t="s">
        <v>10280</v>
      </c>
      <c r="F2986">
        <v>324122</v>
      </c>
    </row>
    <row r="2987" spans="1:6" x14ac:dyDescent="0.3">
      <c r="A2987">
        <v>2983</v>
      </c>
      <c r="B2987" s="30" t="s">
        <v>3672</v>
      </c>
      <c r="C2987" t="s">
        <v>3676</v>
      </c>
      <c r="E2987" t="s">
        <v>10280</v>
      </c>
      <c r="F2987">
        <v>324122</v>
      </c>
    </row>
    <row r="2988" spans="1:6" x14ac:dyDescent="0.3">
      <c r="A2988">
        <v>2984</v>
      </c>
      <c r="B2988" s="30" t="s">
        <v>3672</v>
      </c>
      <c r="C2988" t="s">
        <v>3677</v>
      </c>
      <c r="E2988" t="s">
        <v>10280</v>
      </c>
      <c r="F2988">
        <v>324122</v>
      </c>
    </row>
    <row r="2989" spans="1:6" x14ac:dyDescent="0.3">
      <c r="A2989">
        <v>2985</v>
      </c>
      <c r="B2989" s="30" t="s">
        <v>3672</v>
      </c>
      <c r="C2989" t="s">
        <v>3678</v>
      </c>
      <c r="E2989" t="s">
        <v>10280</v>
      </c>
      <c r="F2989">
        <v>324122</v>
      </c>
    </row>
    <row r="2990" spans="1:6" x14ac:dyDescent="0.3">
      <c r="A2990">
        <v>2986</v>
      </c>
      <c r="B2990" s="30" t="s">
        <v>3672</v>
      </c>
      <c r="C2990" t="s">
        <v>3679</v>
      </c>
      <c r="E2990" t="s">
        <v>10280</v>
      </c>
      <c r="F2990">
        <v>324122</v>
      </c>
    </row>
    <row r="2991" spans="1:6" x14ac:dyDescent="0.3">
      <c r="A2991">
        <v>2987</v>
      </c>
      <c r="B2991" s="30" t="s">
        <v>3672</v>
      </c>
      <c r="C2991" t="s">
        <v>3680</v>
      </c>
    </row>
    <row r="2992" spans="1:6" x14ac:dyDescent="0.3">
      <c r="A2992">
        <v>2988</v>
      </c>
      <c r="B2992" s="30" t="s">
        <v>3672</v>
      </c>
      <c r="C2992" t="s">
        <v>3681</v>
      </c>
      <c r="E2992" t="s">
        <v>10280</v>
      </c>
      <c r="F2992">
        <v>324122</v>
      </c>
    </row>
    <row r="2993" spans="1:6" x14ac:dyDescent="0.3">
      <c r="A2993">
        <v>2989</v>
      </c>
      <c r="B2993" s="30" t="s">
        <v>3672</v>
      </c>
      <c r="C2993" t="s">
        <v>3682</v>
      </c>
      <c r="E2993" t="s">
        <v>10280</v>
      </c>
      <c r="F2993">
        <v>324122</v>
      </c>
    </row>
    <row r="2994" spans="1:6" x14ac:dyDescent="0.3">
      <c r="A2994">
        <v>2990</v>
      </c>
      <c r="B2994" s="30" t="s">
        <v>3672</v>
      </c>
      <c r="C2994" t="s">
        <v>3683</v>
      </c>
      <c r="E2994" t="s">
        <v>10280</v>
      </c>
      <c r="F2994">
        <v>324122</v>
      </c>
    </row>
    <row r="2995" spans="1:6" x14ac:dyDescent="0.3">
      <c r="A2995">
        <v>2991</v>
      </c>
      <c r="B2995" s="30" t="s">
        <v>3672</v>
      </c>
      <c r="C2995" t="s">
        <v>3684</v>
      </c>
      <c r="E2995" t="s">
        <v>10280</v>
      </c>
      <c r="F2995">
        <v>324122</v>
      </c>
    </row>
    <row r="2996" spans="1:6" x14ac:dyDescent="0.3">
      <c r="A2996">
        <v>2992</v>
      </c>
      <c r="B2996" s="30" t="s">
        <v>3672</v>
      </c>
      <c r="C2996" t="s">
        <v>3685</v>
      </c>
      <c r="F2996">
        <v>238320</v>
      </c>
    </row>
    <row r="2997" spans="1:6" x14ac:dyDescent="0.3">
      <c r="A2997">
        <v>2993</v>
      </c>
      <c r="B2997" s="30" t="s">
        <v>3672</v>
      </c>
      <c r="C2997" t="s">
        <v>3686</v>
      </c>
      <c r="E2997" t="s">
        <v>10280</v>
      </c>
      <c r="F2997">
        <v>324122</v>
      </c>
    </row>
    <row r="2998" spans="1:6" x14ac:dyDescent="0.3">
      <c r="A2998">
        <v>2994</v>
      </c>
      <c r="B2998" s="30" t="s">
        <v>3672</v>
      </c>
      <c r="C2998" t="s">
        <v>3687</v>
      </c>
      <c r="E2998" t="s">
        <v>10280</v>
      </c>
      <c r="F2998">
        <v>324122</v>
      </c>
    </row>
    <row r="2999" spans="1:6" x14ac:dyDescent="0.3">
      <c r="A2999">
        <v>2995</v>
      </c>
      <c r="B2999" s="30" t="s">
        <v>3672</v>
      </c>
      <c r="C2999" t="s">
        <v>3688</v>
      </c>
      <c r="E2999" t="s">
        <v>10280</v>
      </c>
      <c r="F2999">
        <v>324122</v>
      </c>
    </row>
    <row r="3000" spans="1:6" x14ac:dyDescent="0.3">
      <c r="A3000">
        <v>2996</v>
      </c>
      <c r="B3000" s="30" t="s">
        <v>3689</v>
      </c>
      <c r="C3000" t="s">
        <v>3690</v>
      </c>
      <c r="D3000" t="s">
        <v>10253</v>
      </c>
      <c r="E3000" t="s">
        <v>10278</v>
      </c>
      <c r="F3000">
        <v>323120</v>
      </c>
    </row>
    <row r="3001" spans="1:6" x14ac:dyDescent="0.3">
      <c r="A3001">
        <v>2997</v>
      </c>
      <c r="B3001" s="30" t="s">
        <v>3689</v>
      </c>
      <c r="C3001" t="s">
        <v>3691</v>
      </c>
      <c r="D3001" t="s">
        <v>10253</v>
      </c>
      <c r="E3001" t="s">
        <v>10278</v>
      </c>
      <c r="F3001">
        <v>323111</v>
      </c>
    </row>
    <row r="3002" spans="1:6" x14ac:dyDescent="0.3">
      <c r="A3002">
        <v>2998</v>
      </c>
      <c r="B3002" s="30" t="s">
        <v>3689</v>
      </c>
      <c r="C3002" t="s">
        <v>3692</v>
      </c>
      <c r="D3002" t="s">
        <v>10253</v>
      </c>
      <c r="E3002" t="s">
        <v>10278</v>
      </c>
      <c r="F3002">
        <v>323111</v>
      </c>
    </row>
    <row r="3003" spans="1:6" x14ac:dyDescent="0.3">
      <c r="A3003">
        <v>2999</v>
      </c>
      <c r="B3003" s="30" t="s">
        <v>3689</v>
      </c>
      <c r="C3003" t="s">
        <v>3693</v>
      </c>
      <c r="D3003" t="s">
        <v>10253</v>
      </c>
      <c r="E3003" t="s">
        <v>10278</v>
      </c>
      <c r="F3003">
        <v>323111</v>
      </c>
    </row>
    <row r="3004" spans="1:6" x14ac:dyDescent="0.3">
      <c r="A3004">
        <v>3000</v>
      </c>
      <c r="B3004" s="30" t="s">
        <v>3689</v>
      </c>
      <c r="C3004" t="s">
        <v>3694</v>
      </c>
      <c r="D3004" t="s">
        <v>10253</v>
      </c>
      <c r="E3004" t="s">
        <v>10278</v>
      </c>
      <c r="F3004">
        <v>339940</v>
      </c>
    </row>
    <row r="3005" spans="1:6" x14ac:dyDescent="0.3">
      <c r="A3005">
        <v>3001</v>
      </c>
      <c r="B3005" s="30" t="s">
        <v>3689</v>
      </c>
      <c r="C3005" t="s">
        <v>3695</v>
      </c>
      <c r="D3005" t="s">
        <v>10253</v>
      </c>
      <c r="E3005" t="s">
        <v>10278</v>
      </c>
      <c r="F3005">
        <v>339950</v>
      </c>
    </row>
    <row r="3006" spans="1:6" x14ac:dyDescent="0.3">
      <c r="A3006">
        <v>3002</v>
      </c>
      <c r="B3006" s="30" t="s">
        <v>3689</v>
      </c>
      <c r="C3006" t="s">
        <v>3696</v>
      </c>
      <c r="D3006" t="s">
        <v>10253</v>
      </c>
      <c r="E3006" t="s">
        <v>10278</v>
      </c>
      <c r="F3006">
        <v>339950</v>
      </c>
    </row>
    <row r="3007" spans="1:6" x14ac:dyDescent="0.3">
      <c r="A3007">
        <v>3003</v>
      </c>
      <c r="B3007" s="30" t="s">
        <v>3689</v>
      </c>
      <c r="C3007" t="s">
        <v>3697</v>
      </c>
      <c r="D3007" t="s">
        <v>10253</v>
      </c>
      <c r="E3007" t="s">
        <v>10278</v>
      </c>
      <c r="F3007">
        <v>339950</v>
      </c>
    </row>
    <row r="3008" spans="1:6" x14ac:dyDescent="0.3">
      <c r="A3008">
        <v>3004</v>
      </c>
      <c r="B3008" s="30" t="s">
        <v>3689</v>
      </c>
      <c r="C3008" t="s">
        <v>3698</v>
      </c>
      <c r="D3008" t="s">
        <v>10253</v>
      </c>
      <c r="E3008" t="s">
        <v>10278</v>
      </c>
      <c r="F3008">
        <v>339950</v>
      </c>
    </row>
    <row r="3009" spans="1:6" x14ac:dyDescent="0.3">
      <c r="A3009">
        <v>3005</v>
      </c>
      <c r="B3009" s="30" t="s">
        <v>3689</v>
      </c>
      <c r="C3009" t="s">
        <v>3699</v>
      </c>
      <c r="D3009" t="s">
        <v>10253</v>
      </c>
      <c r="F3009">
        <v>522110</v>
      </c>
    </row>
    <row r="3010" spans="1:6" x14ac:dyDescent="0.3">
      <c r="A3010">
        <v>3006</v>
      </c>
      <c r="B3010" s="30" t="s">
        <v>3689</v>
      </c>
      <c r="C3010" t="s">
        <v>1744</v>
      </c>
      <c r="D3010" t="s">
        <v>10253</v>
      </c>
      <c r="E3010" t="s">
        <v>10280</v>
      </c>
      <c r="F3010">
        <v>323113</v>
      </c>
    </row>
    <row r="3011" spans="1:6" x14ac:dyDescent="0.3">
      <c r="A3011">
        <v>3007</v>
      </c>
      <c r="B3011" s="30" t="s">
        <v>3689</v>
      </c>
      <c r="C3011" t="s">
        <v>3700</v>
      </c>
      <c r="D3011" t="s">
        <v>10253</v>
      </c>
      <c r="F3011">
        <v>339950</v>
      </c>
    </row>
    <row r="3012" spans="1:6" x14ac:dyDescent="0.3">
      <c r="A3012">
        <v>3008</v>
      </c>
      <c r="B3012" s="30" t="s">
        <v>3689</v>
      </c>
      <c r="C3012" t="s">
        <v>3701</v>
      </c>
      <c r="D3012" t="s">
        <v>10253</v>
      </c>
      <c r="F3012">
        <v>323120</v>
      </c>
    </row>
    <row r="3013" spans="1:6" x14ac:dyDescent="0.3">
      <c r="A3013">
        <v>3009</v>
      </c>
      <c r="B3013" s="30" t="s">
        <v>3689</v>
      </c>
      <c r="C3013" t="s">
        <v>3702</v>
      </c>
    </row>
    <row r="3014" spans="1:6" x14ac:dyDescent="0.3">
      <c r="A3014">
        <v>3010</v>
      </c>
      <c r="B3014" s="30" t="s">
        <v>3689</v>
      </c>
      <c r="C3014" t="s">
        <v>3703</v>
      </c>
      <c r="D3014" t="s">
        <v>10253</v>
      </c>
      <c r="F3014">
        <v>323111</v>
      </c>
    </row>
    <row r="3015" spans="1:6" x14ac:dyDescent="0.3">
      <c r="A3015">
        <v>3011</v>
      </c>
      <c r="B3015" s="30" t="s">
        <v>3689</v>
      </c>
      <c r="C3015" t="s">
        <v>3704</v>
      </c>
      <c r="D3015" t="s">
        <v>10253</v>
      </c>
      <c r="F3015">
        <v>322220</v>
      </c>
    </row>
    <row r="3016" spans="1:6" x14ac:dyDescent="0.3">
      <c r="A3016">
        <v>3012</v>
      </c>
      <c r="B3016" s="30" t="s">
        <v>3689</v>
      </c>
      <c r="C3016" t="s">
        <v>3705</v>
      </c>
      <c r="D3016" t="s">
        <v>10253</v>
      </c>
      <c r="F3016">
        <v>323111</v>
      </c>
    </row>
    <row r="3017" spans="1:6" x14ac:dyDescent="0.3">
      <c r="A3017">
        <v>3013</v>
      </c>
      <c r="B3017" s="30" t="s">
        <v>3689</v>
      </c>
      <c r="C3017" t="s">
        <v>3706</v>
      </c>
      <c r="D3017" t="s">
        <v>10253</v>
      </c>
      <c r="F3017">
        <v>323111</v>
      </c>
    </row>
    <row r="3018" spans="1:6" x14ac:dyDescent="0.3">
      <c r="A3018">
        <v>3014</v>
      </c>
      <c r="B3018" s="30" t="s">
        <v>3689</v>
      </c>
      <c r="C3018" t="s">
        <v>3707</v>
      </c>
      <c r="D3018" t="s">
        <v>10253</v>
      </c>
      <c r="F3018">
        <v>339940</v>
      </c>
    </row>
    <row r="3019" spans="1:6" x14ac:dyDescent="0.3">
      <c r="A3019">
        <v>3015</v>
      </c>
      <c r="B3019" s="30" t="s">
        <v>3689</v>
      </c>
      <c r="C3019" t="s">
        <v>3708</v>
      </c>
      <c r="D3019" t="s">
        <v>10253</v>
      </c>
      <c r="F3019">
        <v>339950</v>
      </c>
    </row>
    <row r="3020" spans="1:6" x14ac:dyDescent="0.3">
      <c r="A3020">
        <v>3016</v>
      </c>
      <c r="B3020" s="30" t="s">
        <v>3689</v>
      </c>
      <c r="C3020" t="s">
        <v>3709</v>
      </c>
      <c r="D3020" t="s">
        <v>10253</v>
      </c>
      <c r="F3020">
        <v>339950</v>
      </c>
    </row>
    <row r="3021" spans="1:6" x14ac:dyDescent="0.3">
      <c r="A3021">
        <v>3017</v>
      </c>
      <c r="B3021" s="30" t="s">
        <v>3689</v>
      </c>
      <c r="C3021" t="s">
        <v>3710</v>
      </c>
      <c r="D3021" t="s">
        <v>10274</v>
      </c>
      <c r="E3021" t="s">
        <v>10280</v>
      </c>
      <c r="F3021">
        <v>323120</v>
      </c>
    </row>
    <row r="3022" spans="1:6" x14ac:dyDescent="0.3">
      <c r="A3022">
        <v>3018</v>
      </c>
      <c r="B3022" s="30" t="s">
        <v>3689</v>
      </c>
      <c r="C3022" t="s">
        <v>3711</v>
      </c>
      <c r="D3022" t="s">
        <v>10253</v>
      </c>
      <c r="E3022" t="s">
        <v>10278</v>
      </c>
      <c r="F3022">
        <v>339950</v>
      </c>
    </row>
    <row r="3023" spans="1:6" x14ac:dyDescent="0.3">
      <c r="A3023">
        <v>3019</v>
      </c>
      <c r="B3023" s="30" t="s">
        <v>3689</v>
      </c>
      <c r="C3023" t="s">
        <v>3712</v>
      </c>
      <c r="D3023" t="s">
        <v>10253</v>
      </c>
      <c r="E3023" t="s">
        <v>10278</v>
      </c>
      <c r="F3023">
        <v>339950</v>
      </c>
    </row>
    <row r="3024" spans="1:6" x14ac:dyDescent="0.3">
      <c r="A3024">
        <v>3020</v>
      </c>
      <c r="B3024" s="30" t="s">
        <v>3689</v>
      </c>
      <c r="C3024" t="s">
        <v>3713</v>
      </c>
    </row>
    <row r="3025" spans="1:6" x14ac:dyDescent="0.3">
      <c r="A3025">
        <v>3021</v>
      </c>
      <c r="B3025" s="30" t="s">
        <v>3689</v>
      </c>
      <c r="C3025" t="s">
        <v>3714</v>
      </c>
    </row>
    <row r="3026" spans="1:6" x14ac:dyDescent="0.3">
      <c r="A3026">
        <v>3022</v>
      </c>
      <c r="B3026" s="30" t="s">
        <v>3689</v>
      </c>
      <c r="C3026" t="s">
        <v>3715</v>
      </c>
      <c r="D3026" t="s">
        <v>10253</v>
      </c>
      <c r="E3026" t="s">
        <v>10278</v>
      </c>
      <c r="F3026">
        <v>561431</v>
      </c>
    </row>
    <row r="3027" spans="1:6" x14ac:dyDescent="0.3">
      <c r="A3027">
        <v>3023</v>
      </c>
      <c r="B3027" s="30" t="s">
        <v>3689</v>
      </c>
      <c r="C3027" t="s">
        <v>3716</v>
      </c>
      <c r="E3027" t="s">
        <v>10278</v>
      </c>
    </row>
    <row r="3028" spans="1:6" x14ac:dyDescent="0.3">
      <c r="A3028">
        <v>3024</v>
      </c>
      <c r="B3028" s="30" t="s">
        <v>3689</v>
      </c>
      <c r="C3028" t="s">
        <v>3717</v>
      </c>
      <c r="D3028" t="s">
        <v>10253</v>
      </c>
      <c r="E3028" t="s">
        <v>10278</v>
      </c>
      <c r="F3028">
        <v>339950</v>
      </c>
    </row>
    <row r="3029" spans="1:6" x14ac:dyDescent="0.3">
      <c r="A3029">
        <v>3025</v>
      </c>
      <c r="B3029" s="30" t="s">
        <v>3689</v>
      </c>
      <c r="C3029" t="s">
        <v>3718</v>
      </c>
      <c r="D3029" t="s">
        <v>10253</v>
      </c>
      <c r="E3029" t="s">
        <v>10278</v>
      </c>
      <c r="F3029">
        <v>323111</v>
      </c>
    </row>
    <row r="3030" spans="1:6" x14ac:dyDescent="0.3">
      <c r="A3030">
        <v>3026</v>
      </c>
      <c r="B3030" s="30" t="s">
        <v>3689</v>
      </c>
      <c r="C3030" t="s">
        <v>3719</v>
      </c>
      <c r="D3030" t="s">
        <v>10253</v>
      </c>
      <c r="E3030" t="s">
        <v>10278</v>
      </c>
      <c r="F3030">
        <v>561431</v>
      </c>
    </row>
    <row r="3031" spans="1:6" x14ac:dyDescent="0.3">
      <c r="A3031">
        <v>3027</v>
      </c>
      <c r="B3031" s="30" t="s">
        <v>3689</v>
      </c>
      <c r="C3031" t="s">
        <v>3720</v>
      </c>
      <c r="D3031" t="s">
        <v>10253</v>
      </c>
      <c r="E3031" t="s">
        <v>10278</v>
      </c>
      <c r="F3031">
        <v>323111</v>
      </c>
    </row>
    <row r="3032" spans="1:6" x14ac:dyDescent="0.3">
      <c r="A3032">
        <v>3028</v>
      </c>
      <c r="B3032" s="30" t="s">
        <v>3689</v>
      </c>
      <c r="C3032" t="s">
        <v>3721</v>
      </c>
      <c r="D3032" t="s">
        <v>10253</v>
      </c>
      <c r="E3032" t="s">
        <v>10278</v>
      </c>
      <c r="F3032">
        <v>491110</v>
      </c>
    </row>
    <row r="3033" spans="1:6" x14ac:dyDescent="0.3">
      <c r="A3033">
        <v>3029</v>
      </c>
      <c r="B3033" s="30" t="s">
        <v>3689</v>
      </c>
      <c r="C3033" t="s">
        <v>3722</v>
      </c>
      <c r="D3033" t="s">
        <v>10253</v>
      </c>
      <c r="E3033" t="s">
        <v>10278</v>
      </c>
      <c r="F3033">
        <v>323111</v>
      </c>
    </row>
    <row r="3034" spans="1:6" x14ac:dyDescent="0.3">
      <c r="A3034">
        <v>3030</v>
      </c>
      <c r="B3034" s="30" t="s">
        <v>3689</v>
      </c>
      <c r="C3034" t="s">
        <v>3723</v>
      </c>
      <c r="D3034" t="s">
        <v>10253</v>
      </c>
      <c r="E3034" t="s">
        <v>10278</v>
      </c>
      <c r="F3034">
        <v>323111</v>
      </c>
    </row>
    <row r="3035" spans="1:6" x14ac:dyDescent="0.3">
      <c r="A3035">
        <v>3031</v>
      </c>
      <c r="B3035" s="30" t="s">
        <v>3689</v>
      </c>
      <c r="C3035" t="s">
        <v>3724</v>
      </c>
      <c r="D3035" t="s">
        <v>10253</v>
      </c>
      <c r="E3035" t="s">
        <v>10278</v>
      </c>
      <c r="F3035">
        <v>339940</v>
      </c>
    </row>
    <row r="3036" spans="1:6" x14ac:dyDescent="0.3">
      <c r="A3036">
        <v>3032</v>
      </c>
      <c r="B3036" s="30" t="s">
        <v>3689</v>
      </c>
      <c r="C3036" t="s">
        <v>3725</v>
      </c>
      <c r="D3036" t="s">
        <v>10253</v>
      </c>
      <c r="E3036" t="s">
        <v>10278</v>
      </c>
      <c r="F3036">
        <v>339950</v>
      </c>
    </row>
    <row r="3037" spans="1:6" x14ac:dyDescent="0.3">
      <c r="A3037">
        <v>3033</v>
      </c>
      <c r="B3037" s="30" t="s">
        <v>3726</v>
      </c>
      <c r="C3037" t="s">
        <v>3655</v>
      </c>
      <c r="D3037" t="s">
        <v>10253</v>
      </c>
      <c r="E3037" t="s">
        <v>10280</v>
      </c>
      <c r="F3037">
        <v>322220</v>
      </c>
    </row>
    <row r="3038" spans="1:6" x14ac:dyDescent="0.3">
      <c r="A3038">
        <v>3034</v>
      </c>
      <c r="B3038" s="30" t="s">
        <v>3727</v>
      </c>
      <c r="C3038" t="s">
        <v>3728</v>
      </c>
      <c r="D3038" t="s">
        <v>10256</v>
      </c>
      <c r="E3038" t="s">
        <v>10279</v>
      </c>
      <c r="F3038">
        <v>511110</v>
      </c>
    </row>
    <row r="3039" spans="1:6" x14ac:dyDescent="0.3">
      <c r="A3039">
        <v>3035</v>
      </c>
      <c r="B3039" s="30" t="s">
        <v>3727</v>
      </c>
      <c r="C3039" t="s">
        <v>3729</v>
      </c>
      <c r="D3039" t="s">
        <v>10256</v>
      </c>
      <c r="E3039" t="s">
        <v>10279</v>
      </c>
      <c r="F3039">
        <v>511110</v>
      </c>
    </row>
    <row r="3040" spans="1:6" x14ac:dyDescent="0.3">
      <c r="A3040">
        <v>3036</v>
      </c>
      <c r="B3040" s="30" t="s">
        <v>3730</v>
      </c>
      <c r="C3040" t="s">
        <v>3731</v>
      </c>
      <c r="D3040" t="s">
        <v>10253</v>
      </c>
      <c r="E3040" t="s">
        <v>10284</v>
      </c>
      <c r="F3040">
        <v>323120</v>
      </c>
    </row>
    <row r="3041" spans="1:6" x14ac:dyDescent="0.3">
      <c r="A3041">
        <v>3037</v>
      </c>
      <c r="B3041" s="30" t="s">
        <v>3730</v>
      </c>
      <c r="C3041" t="s">
        <v>3732</v>
      </c>
      <c r="D3041" t="s">
        <v>10253</v>
      </c>
      <c r="F3041">
        <v>323120</v>
      </c>
    </row>
    <row r="3042" spans="1:6" x14ac:dyDescent="0.3">
      <c r="A3042">
        <v>3038</v>
      </c>
      <c r="B3042" s="30" t="s">
        <v>3733</v>
      </c>
      <c r="C3042" t="s">
        <v>3734</v>
      </c>
      <c r="D3042" t="s">
        <v>10256</v>
      </c>
      <c r="E3042" t="s">
        <v>10280</v>
      </c>
      <c r="F3042">
        <v>454390</v>
      </c>
    </row>
    <row r="3043" spans="1:6" x14ac:dyDescent="0.3">
      <c r="A3043">
        <v>3039</v>
      </c>
      <c r="B3043" s="30" t="s">
        <v>3735</v>
      </c>
      <c r="C3043" t="s">
        <v>3736</v>
      </c>
      <c r="D3043" t="s">
        <v>10256</v>
      </c>
      <c r="E3043" t="s">
        <v>10279</v>
      </c>
      <c r="F3043">
        <v>511110</v>
      </c>
    </row>
    <row r="3044" spans="1:6" x14ac:dyDescent="0.3">
      <c r="A3044">
        <v>3040</v>
      </c>
      <c r="B3044" s="30" t="s">
        <v>3737</v>
      </c>
      <c r="C3044" t="s">
        <v>3738</v>
      </c>
      <c r="D3044" t="s">
        <v>10253</v>
      </c>
      <c r="E3044" t="s">
        <v>10280</v>
      </c>
      <c r="F3044">
        <v>323111</v>
      </c>
    </row>
    <row r="3045" spans="1:6" x14ac:dyDescent="0.3">
      <c r="A3045">
        <v>3041</v>
      </c>
      <c r="B3045" s="30" t="s">
        <v>3737</v>
      </c>
      <c r="C3045" t="s">
        <v>3739</v>
      </c>
      <c r="D3045" t="s">
        <v>10274</v>
      </c>
      <c r="E3045" t="s">
        <v>10280</v>
      </c>
      <c r="F3045">
        <v>323120</v>
      </c>
    </row>
    <row r="3046" spans="1:6" x14ac:dyDescent="0.3">
      <c r="A3046">
        <v>3042</v>
      </c>
      <c r="B3046" s="30" t="s">
        <v>3737</v>
      </c>
      <c r="C3046" t="s">
        <v>3740</v>
      </c>
      <c r="D3046" t="s">
        <v>10253</v>
      </c>
      <c r="E3046" t="s">
        <v>10280</v>
      </c>
      <c r="F3046">
        <v>541430</v>
      </c>
    </row>
    <row r="3047" spans="1:6" x14ac:dyDescent="0.3">
      <c r="A3047">
        <v>3043</v>
      </c>
      <c r="B3047" s="30" t="s">
        <v>3737</v>
      </c>
      <c r="C3047" t="s">
        <v>3741</v>
      </c>
      <c r="D3047" t="s">
        <v>10253</v>
      </c>
      <c r="F3047">
        <v>332812</v>
      </c>
    </row>
    <row r="3048" spans="1:6" x14ac:dyDescent="0.3">
      <c r="A3048">
        <v>3044</v>
      </c>
      <c r="B3048" s="30" t="s">
        <v>3737</v>
      </c>
      <c r="C3048" t="s">
        <v>3742</v>
      </c>
      <c r="D3048" t="s">
        <v>10253</v>
      </c>
      <c r="E3048" t="s">
        <v>10278</v>
      </c>
      <c r="F3048">
        <v>323111</v>
      </c>
    </row>
    <row r="3049" spans="1:6" x14ac:dyDescent="0.3">
      <c r="A3049">
        <v>3045</v>
      </c>
      <c r="B3049" s="30" t="s">
        <v>3737</v>
      </c>
      <c r="C3049" t="s">
        <v>3743</v>
      </c>
      <c r="D3049" t="s">
        <v>10253</v>
      </c>
      <c r="E3049" t="s">
        <v>10278</v>
      </c>
      <c r="F3049">
        <v>332812</v>
      </c>
    </row>
    <row r="3050" spans="1:6" x14ac:dyDescent="0.3">
      <c r="A3050">
        <v>3046</v>
      </c>
      <c r="B3050" s="30" t="s">
        <v>3737</v>
      </c>
      <c r="C3050" t="s">
        <v>3744</v>
      </c>
      <c r="D3050" t="s">
        <v>10253</v>
      </c>
      <c r="E3050" t="s">
        <v>10278</v>
      </c>
      <c r="F3050">
        <v>334419</v>
      </c>
    </row>
    <row r="3051" spans="1:6" x14ac:dyDescent="0.3">
      <c r="A3051">
        <v>3047</v>
      </c>
      <c r="B3051" s="30" t="s">
        <v>3737</v>
      </c>
      <c r="C3051" t="s">
        <v>3745</v>
      </c>
      <c r="D3051" t="s">
        <v>10253</v>
      </c>
      <c r="E3051" t="s">
        <v>10278</v>
      </c>
      <c r="F3051">
        <v>334419</v>
      </c>
    </row>
    <row r="3052" spans="1:6" x14ac:dyDescent="0.3">
      <c r="A3052">
        <v>3048</v>
      </c>
      <c r="B3052" s="30" t="s">
        <v>3737</v>
      </c>
      <c r="C3052" t="s">
        <v>3746</v>
      </c>
      <c r="D3052" t="s">
        <v>10253</v>
      </c>
      <c r="E3052" t="s">
        <v>10278</v>
      </c>
      <c r="F3052">
        <v>323111</v>
      </c>
    </row>
    <row r="3053" spans="1:6" x14ac:dyDescent="0.3">
      <c r="A3053">
        <v>3049</v>
      </c>
      <c r="B3053" s="30" t="s">
        <v>3747</v>
      </c>
      <c r="C3053" t="s">
        <v>3748</v>
      </c>
      <c r="D3053" t="s">
        <v>10253</v>
      </c>
      <c r="E3053" t="s">
        <v>10278</v>
      </c>
      <c r="F3053">
        <v>332812</v>
      </c>
    </row>
    <row r="3054" spans="1:6" x14ac:dyDescent="0.3">
      <c r="A3054">
        <v>3050</v>
      </c>
      <c r="B3054" s="30" t="s">
        <v>3747</v>
      </c>
      <c r="C3054" t="s">
        <v>3743</v>
      </c>
      <c r="D3054" t="s">
        <v>10253</v>
      </c>
      <c r="E3054" t="s">
        <v>10278</v>
      </c>
      <c r="F3054">
        <v>332812</v>
      </c>
    </row>
    <row r="3055" spans="1:6" x14ac:dyDescent="0.3">
      <c r="A3055">
        <v>3051</v>
      </c>
      <c r="B3055" s="30" t="s">
        <v>3747</v>
      </c>
      <c r="C3055" t="s">
        <v>3749</v>
      </c>
      <c r="D3055" t="s">
        <v>10253</v>
      </c>
      <c r="E3055" t="s">
        <v>10278</v>
      </c>
      <c r="F3055">
        <v>332812</v>
      </c>
    </row>
    <row r="3056" spans="1:6" x14ac:dyDescent="0.3">
      <c r="A3056">
        <v>3052</v>
      </c>
      <c r="B3056" s="30" t="s">
        <v>3750</v>
      </c>
      <c r="C3056" t="s">
        <v>3751</v>
      </c>
      <c r="D3056" t="s">
        <v>10274</v>
      </c>
      <c r="E3056" t="s">
        <v>10279</v>
      </c>
      <c r="F3056">
        <v>313310</v>
      </c>
    </row>
    <row r="3057" spans="1:6" x14ac:dyDescent="0.3">
      <c r="A3057">
        <v>3053</v>
      </c>
      <c r="B3057" s="30" t="s">
        <v>3752</v>
      </c>
      <c r="C3057" t="s">
        <v>3753</v>
      </c>
      <c r="D3057" t="s">
        <v>10256</v>
      </c>
      <c r="E3057" t="s">
        <v>10279</v>
      </c>
      <c r="F3057">
        <v>334614</v>
      </c>
    </row>
    <row r="3058" spans="1:6" x14ac:dyDescent="0.3">
      <c r="A3058">
        <v>3054</v>
      </c>
      <c r="B3058" s="30" t="s">
        <v>3752</v>
      </c>
      <c r="C3058" t="s">
        <v>3754</v>
      </c>
      <c r="D3058" t="s">
        <v>10256</v>
      </c>
      <c r="F3058">
        <v>512199</v>
      </c>
    </row>
    <row r="3059" spans="1:6" x14ac:dyDescent="0.3">
      <c r="A3059">
        <v>3055</v>
      </c>
      <c r="B3059" s="30" t="s">
        <v>3752</v>
      </c>
      <c r="C3059" t="s">
        <v>3755</v>
      </c>
      <c r="D3059" t="s">
        <v>10256</v>
      </c>
      <c r="F3059">
        <v>512120</v>
      </c>
    </row>
    <row r="3060" spans="1:6" x14ac:dyDescent="0.3">
      <c r="A3060">
        <v>3056</v>
      </c>
      <c r="B3060" s="30" t="s">
        <v>3752</v>
      </c>
      <c r="C3060" t="s">
        <v>3756</v>
      </c>
      <c r="D3060" t="s">
        <v>10256</v>
      </c>
      <c r="F3060">
        <v>512199</v>
      </c>
    </row>
    <row r="3061" spans="1:6" x14ac:dyDescent="0.3">
      <c r="A3061">
        <v>3057</v>
      </c>
      <c r="B3061" s="30" t="s">
        <v>3752</v>
      </c>
      <c r="C3061" t="s">
        <v>3757</v>
      </c>
      <c r="D3061" t="s">
        <v>10256</v>
      </c>
      <c r="E3061" t="s">
        <v>10278</v>
      </c>
      <c r="F3061">
        <v>512120</v>
      </c>
    </row>
    <row r="3062" spans="1:6" x14ac:dyDescent="0.3">
      <c r="A3062">
        <v>3058</v>
      </c>
      <c r="B3062" s="30" t="s">
        <v>3752</v>
      </c>
      <c r="C3062" t="s">
        <v>3758</v>
      </c>
    </row>
    <row r="3063" spans="1:6" x14ac:dyDescent="0.3">
      <c r="A3063">
        <v>3059</v>
      </c>
      <c r="B3063" s="30" t="s">
        <v>3759</v>
      </c>
      <c r="C3063" t="s">
        <v>3760</v>
      </c>
      <c r="D3063" t="s">
        <v>10255</v>
      </c>
      <c r="E3063" t="s">
        <v>10278</v>
      </c>
      <c r="F3063">
        <v>812921</v>
      </c>
    </row>
    <row r="3064" spans="1:6" x14ac:dyDescent="0.3">
      <c r="A3064">
        <v>3060</v>
      </c>
      <c r="B3064" s="30" t="s">
        <v>3759</v>
      </c>
      <c r="C3064" t="s">
        <v>3761</v>
      </c>
      <c r="D3064" t="s">
        <v>10255</v>
      </c>
      <c r="E3064" t="s">
        <v>10278</v>
      </c>
      <c r="F3064">
        <v>541921</v>
      </c>
    </row>
    <row r="3065" spans="1:6" x14ac:dyDescent="0.3">
      <c r="A3065">
        <v>3061</v>
      </c>
      <c r="B3065" s="30" t="s">
        <v>3759</v>
      </c>
      <c r="C3065" t="s">
        <v>3762</v>
      </c>
      <c r="D3065" t="s">
        <v>10255</v>
      </c>
      <c r="F3065">
        <v>812921</v>
      </c>
    </row>
    <row r="3066" spans="1:6" x14ac:dyDescent="0.3">
      <c r="A3066">
        <v>3062</v>
      </c>
      <c r="B3066" s="30" t="s">
        <v>3759</v>
      </c>
      <c r="C3066" t="s">
        <v>3763</v>
      </c>
      <c r="D3066" t="s">
        <v>10255</v>
      </c>
      <c r="F3066">
        <v>541921</v>
      </c>
    </row>
    <row r="3067" spans="1:6" x14ac:dyDescent="0.3">
      <c r="A3067">
        <v>3063</v>
      </c>
      <c r="B3067" s="30" t="s">
        <v>3759</v>
      </c>
      <c r="C3067" t="s">
        <v>3764</v>
      </c>
      <c r="D3067" t="s">
        <v>10255</v>
      </c>
      <c r="E3067" t="s">
        <v>10278</v>
      </c>
      <c r="F3067">
        <v>812921</v>
      </c>
    </row>
    <row r="3068" spans="1:6" x14ac:dyDescent="0.3">
      <c r="A3068">
        <v>3064</v>
      </c>
      <c r="B3068" s="30" t="s">
        <v>3759</v>
      </c>
      <c r="C3068" t="s">
        <v>3765</v>
      </c>
      <c r="D3068" t="s">
        <v>10255</v>
      </c>
      <c r="E3068" t="s">
        <v>10278</v>
      </c>
      <c r="F3068">
        <v>541921</v>
      </c>
    </row>
    <row r="3069" spans="1:6" x14ac:dyDescent="0.3">
      <c r="A3069">
        <v>3065</v>
      </c>
      <c r="B3069" s="30" t="s">
        <v>3759</v>
      </c>
      <c r="C3069" t="s">
        <v>3766</v>
      </c>
      <c r="D3069" t="s">
        <v>10255</v>
      </c>
      <c r="E3069" t="s">
        <v>10278</v>
      </c>
      <c r="F3069">
        <v>541921</v>
      </c>
    </row>
    <row r="3070" spans="1:6" x14ac:dyDescent="0.3">
      <c r="A3070">
        <v>3066</v>
      </c>
      <c r="B3070" s="30" t="s">
        <v>3759</v>
      </c>
      <c r="C3070" t="s">
        <v>3767</v>
      </c>
      <c r="E3070" t="s">
        <v>10278</v>
      </c>
    </row>
    <row r="3071" spans="1:6" x14ac:dyDescent="0.3">
      <c r="A3071">
        <v>3067</v>
      </c>
      <c r="B3071" s="30" t="s">
        <v>3759</v>
      </c>
      <c r="C3071" t="s">
        <v>3768</v>
      </c>
      <c r="D3071" t="s">
        <v>10255</v>
      </c>
      <c r="E3071" t="s">
        <v>10278</v>
      </c>
      <c r="F3071">
        <v>812921</v>
      </c>
    </row>
    <row r="3072" spans="1:6" x14ac:dyDescent="0.3">
      <c r="A3072">
        <v>3068</v>
      </c>
      <c r="B3072" s="30" t="s">
        <v>3759</v>
      </c>
      <c r="C3072" t="s">
        <v>3769</v>
      </c>
      <c r="E3072" t="s">
        <v>10278</v>
      </c>
    </row>
    <row r="3073" spans="1:6" x14ac:dyDescent="0.3">
      <c r="A3073">
        <v>3069</v>
      </c>
      <c r="B3073" s="30" t="s">
        <v>3759</v>
      </c>
      <c r="C3073" t="s">
        <v>3770</v>
      </c>
      <c r="E3073" t="s">
        <v>10278</v>
      </c>
    </row>
    <row r="3074" spans="1:6" x14ac:dyDescent="0.3">
      <c r="A3074">
        <v>3070</v>
      </c>
      <c r="B3074" s="30" t="s">
        <v>3759</v>
      </c>
      <c r="C3074" t="s">
        <v>3771</v>
      </c>
      <c r="D3074" t="s">
        <v>10255</v>
      </c>
      <c r="E3074" t="s">
        <v>10278</v>
      </c>
      <c r="F3074">
        <v>541921</v>
      </c>
    </row>
    <row r="3075" spans="1:6" x14ac:dyDescent="0.3">
      <c r="A3075">
        <v>3071</v>
      </c>
      <c r="B3075" s="30" t="s">
        <v>3772</v>
      </c>
      <c r="C3075" t="s">
        <v>3773</v>
      </c>
      <c r="D3075" t="s">
        <v>10256</v>
      </c>
      <c r="E3075" t="s">
        <v>10280</v>
      </c>
      <c r="F3075">
        <v>512120</v>
      </c>
    </row>
    <row r="3076" spans="1:6" x14ac:dyDescent="0.3">
      <c r="A3076">
        <v>3072</v>
      </c>
      <c r="B3076" s="30" t="s">
        <v>3772</v>
      </c>
      <c r="C3076" t="s">
        <v>3774</v>
      </c>
      <c r="D3076" t="s">
        <v>10256</v>
      </c>
      <c r="E3076" t="s">
        <v>10280</v>
      </c>
      <c r="F3076">
        <v>512120</v>
      </c>
    </row>
    <row r="3077" spans="1:6" x14ac:dyDescent="0.3">
      <c r="A3077">
        <v>3073</v>
      </c>
      <c r="B3077" s="30" t="s">
        <v>3775</v>
      </c>
      <c r="C3077" t="s">
        <v>3776</v>
      </c>
      <c r="E3077" t="s">
        <v>10280</v>
      </c>
      <c r="F3077">
        <v>316210</v>
      </c>
    </row>
    <row r="3078" spans="1:6" x14ac:dyDescent="0.3">
      <c r="A3078">
        <v>3074</v>
      </c>
      <c r="B3078" s="30" t="s">
        <v>3775</v>
      </c>
      <c r="C3078" t="s">
        <v>3777</v>
      </c>
      <c r="E3078" t="s">
        <v>10280</v>
      </c>
      <c r="F3078">
        <v>326299</v>
      </c>
    </row>
    <row r="3079" spans="1:6" x14ac:dyDescent="0.3">
      <c r="A3079">
        <v>3075</v>
      </c>
      <c r="B3079" s="30" t="s">
        <v>3775</v>
      </c>
      <c r="C3079" t="s">
        <v>3778</v>
      </c>
      <c r="E3079" t="s">
        <v>10280</v>
      </c>
      <c r="F3079">
        <v>326299</v>
      </c>
    </row>
    <row r="3080" spans="1:6" x14ac:dyDescent="0.3">
      <c r="A3080">
        <v>3076</v>
      </c>
      <c r="B3080" s="30" t="s">
        <v>3775</v>
      </c>
      <c r="C3080" t="s">
        <v>3779</v>
      </c>
      <c r="E3080" t="s">
        <v>10280</v>
      </c>
      <c r="F3080">
        <v>326299</v>
      </c>
    </row>
    <row r="3081" spans="1:6" x14ac:dyDescent="0.3">
      <c r="A3081">
        <v>3077</v>
      </c>
      <c r="B3081" s="30" t="s">
        <v>3775</v>
      </c>
      <c r="C3081" t="s">
        <v>3780</v>
      </c>
      <c r="F3081">
        <v>326299</v>
      </c>
    </row>
    <row r="3082" spans="1:6" x14ac:dyDescent="0.3">
      <c r="A3082">
        <v>3078</v>
      </c>
      <c r="B3082" s="30" t="s">
        <v>3775</v>
      </c>
      <c r="C3082" t="s">
        <v>3781</v>
      </c>
      <c r="F3082">
        <v>326211</v>
      </c>
    </row>
    <row r="3083" spans="1:6" x14ac:dyDescent="0.3">
      <c r="A3083">
        <v>3079</v>
      </c>
      <c r="B3083" s="30" t="s">
        <v>3775</v>
      </c>
      <c r="C3083" t="s">
        <v>3782</v>
      </c>
      <c r="E3083" t="s">
        <v>10280</v>
      </c>
      <c r="F3083">
        <v>316210</v>
      </c>
    </row>
    <row r="3084" spans="1:6" x14ac:dyDescent="0.3">
      <c r="A3084">
        <v>3080</v>
      </c>
      <c r="B3084" s="30" t="s">
        <v>3775</v>
      </c>
      <c r="C3084" t="s">
        <v>3783</v>
      </c>
      <c r="E3084" t="s">
        <v>10280</v>
      </c>
      <c r="F3084">
        <v>326299</v>
      </c>
    </row>
    <row r="3085" spans="1:6" x14ac:dyDescent="0.3">
      <c r="A3085">
        <v>3081</v>
      </c>
      <c r="B3085" s="30" t="s">
        <v>3775</v>
      </c>
      <c r="C3085" t="s">
        <v>3784</v>
      </c>
      <c r="E3085" t="s">
        <v>10280</v>
      </c>
      <c r="F3085">
        <v>326299</v>
      </c>
    </row>
    <row r="3086" spans="1:6" x14ac:dyDescent="0.3">
      <c r="A3086">
        <v>3082</v>
      </c>
      <c r="B3086" s="30" t="s">
        <v>3775</v>
      </c>
      <c r="C3086" t="s">
        <v>3785</v>
      </c>
      <c r="E3086" t="s">
        <v>10280</v>
      </c>
      <c r="F3086">
        <v>326299</v>
      </c>
    </row>
    <row r="3087" spans="1:6" x14ac:dyDescent="0.3">
      <c r="A3087">
        <v>3083</v>
      </c>
      <c r="B3087" s="30" t="s">
        <v>3786</v>
      </c>
      <c r="C3087" t="s">
        <v>3776</v>
      </c>
      <c r="E3087" t="s">
        <v>10280</v>
      </c>
      <c r="F3087">
        <v>316210</v>
      </c>
    </row>
    <row r="3088" spans="1:6" x14ac:dyDescent="0.3">
      <c r="A3088">
        <v>3084</v>
      </c>
      <c r="B3088" s="30" t="s">
        <v>3786</v>
      </c>
      <c r="C3088" t="s">
        <v>3787</v>
      </c>
    </row>
    <row r="3089" spans="1:6" x14ac:dyDescent="0.3">
      <c r="A3089">
        <v>3085</v>
      </c>
      <c r="B3089" s="30" t="s">
        <v>3788</v>
      </c>
      <c r="C3089" t="s">
        <v>3789</v>
      </c>
      <c r="E3089" t="s">
        <v>10282</v>
      </c>
    </row>
    <row r="3090" spans="1:6" x14ac:dyDescent="0.3">
      <c r="A3090">
        <v>3086</v>
      </c>
      <c r="B3090" s="30" t="s">
        <v>3788</v>
      </c>
      <c r="C3090" t="s">
        <v>3781</v>
      </c>
      <c r="F3090">
        <v>326211</v>
      </c>
    </row>
    <row r="3091" spans="1:6" x14ac:dyDescent="0.3">
      <c r="A3091">
        <v>3087</v>
      </c>
      <c r="B3091" s="30" t="s">
        <v>3788</v>
      </c>
      <c r="C3091" t="s">
        <v>3790</v>
      </c>
      <c r="E3091" t="s">
        <v>10281</v>
      </c>
    </row>
    <row r="3092" spans="1:6" x14ac:dyDescent="0.3">
      <c r="A3092">
        <v>3088</v>
      </c>
      <c r="B3092" s="30" t="s">
        <v>3788</v>
      </c>
      <c r="C3092" t="s">
        <v>3791</v>
      </c>
      <c r="E3092" t="s">
        <v>10281</v>
      </c>
    </row>
    <row r="3093" spans="1:6" x14ac:dyDescent="0.3">
      <c r="A3093">
        <v>3089</v>
      </c>
      <c r="B3093" s="30" t="s">
        <v>3792</v>
      </c>
      <c r="C3093" t="s">
        <v>3793</v>
      </c>
      <c r="D3093" t="s">
        <v>10253</v>
      </c>
      <c r="E3093" t="s">
        <v>10284</v>
      </c>
      <c r="F3093">
        <v>334310</v>
      </c>
    </row>
    <row r="3094" spans="1:6" x14ac:dyDescent="0.3">
      <c r="A3094">
        <v>3090</v>
      </c>
      <c r="B3094" s="30" t="s">
        <v>3792</v>
      </c>
      <c r="C3094" t="s">
        <v>3794</v>
      </c>
      <c r="D3094" t="s">
        <v>10253</v>
      </c>
      <c r="E3094" t="s">
        <v>10284</v>
      </c>
      <c r="F3094">
        <v>334614</v>
      </c>
    </row>
    <row r="3095" spans="1:6" x14ac:dyDescent="0.3">
      <c r="A3095">
        <v>3091</v>
      </c>
      <c r="B3095" s="30" t="s">
        <v>3792</v>
      </c>
      <c r="C3095" t="s">
        <v>3795</v>
      </c>
      <c r="D3095" t="s">
        <v>10253</v>
      </c>
      <c r="E3095" t="s">
        <v>10284</v>
      </c>
      <c r="F3095">
        <v>334310</v>
      </c>
    </row>
    <row r="3096" spans="1:6" x14ac:dyDescent="0.3">
      <c r="A3096">
        <v>3092</v>
      </c>
      <c r="B3096" s="30" t="s">
        <v>3792</v>
      </c>
      <c r="C3096" t="s">
        <v>3796</v>
      </c>
      <c r="D3096" t="s">
        <v>10253</v>
      </c>
      <c r="E3096" t="s">
        <v>10284</v>
      </c>
      <c r="F3096">
        <v>334310</v>
      </c>
    </row>
    <row r="3097" spans="1:6" x14ac:dyDescent="0.3">
      <c r="A3097">
        <v>3093</v>
      </c>
      <c r="B3097" s="30" t="s">
        <v>3797</v>
      </c>
      <c r="C3097" t="s">
        <v>3798</v>
      </c>
      <c r="D3097" t="s">
        <v>10253</v>
      </c>
      <c r="E3097" t="s">
        <v>10284</v>
      </c>
      <c r="F3097">
        <v>339940</v>
      </c>
    </row>
    <row r="3098" spans="1:6" x14ac:dyDescent="0.3">
      <c r="A3098">
        <v>3094</v>
      </c>
      <c r="B3098" s="30" t="s">
        <v>3797</v>
      </c>
      <c r="C3098" t="s">
        <v>3799</v>
      </c>
      <c r="D3098" t="s">
        <v>10253</v>
      </c>
      <c r="E3098" t="s">
        <v>10284</v>
      </c>
      <c r="F3098">
        <v>339940</v>
      </c>
    </row>
    <row r="3099" spans="1:6" x14ac:dyDescent="0.3">
      <c r="A3099">
        <v>3095</v>
      </c>
      <c r="B3099" s="30" t="s">
        <v>3797</v>
      </c>
      <c r="C3099" t="s">
        <v>3800</v>
      </c>
      <c r="D3099" t="s">
        <v>10253</v>
      </c>
      <c r="E3099" t="s">
        <v>10284</v>
      </c>
      <c r="F3099">
        <v>339940</v>
      </c>
    </row>
    <row r="3100" spans="1:6" x14ac:dyDescent="0.3">
      <c r="A3100">
        <v>3096</v>
      </c>
      <c r="B3100" s="30" t="s">
        <v>3797</v>
      </c>
      <c r="C3100" t="s">
        <v>3801</v>
      </c>
      <c r="D3100" t="s">
        <v>10253</v>
      </c>
      <c r="E3100" t="s">
        <v>10284</v>
      </c>
      <c r="F3100">
        <v>339940</v>
      </c>
    </row>
    <row r="3101" spans="1:6" x14ac:dyDescent="0.3">
      <c r="A3101">
        <v>3097</v>
      </c>
      <c r="B3101" s="30" t="s">
        <v>3797</v>
      </c>
      <c r="C3101" t="s">
        <v>3802</v>
      </c>
      <c r="D3101" t="s">
        <v>10253</v>
      </c>
      <c r="E3101" t="s">
        <v>10284</v>
      </c>
      <c r="F3101">
        <v>339940</v>
      </c>
    </row>
    <row r="3102" spans="1:6" x14ac:dyDescent="0.3">
      <c r="A3102">
        <v>3098</v>
      </c>
      <c r="B3102" s="30" t="s">
        <v>3797</v>
      </c>
      <c r="C3102" t="s">
        <v>3803</v>
      </c>
      <c r="D3102" t="s">
        <v>10253</v>
      </c>
      <c r="E3102" t="s">
        <v>10284</v>
      </c>
      <c r="F3102">
        <v>339940</v>
      </c>
    </row>
    <row r="3103" spans="1:6" x14ac:dyDescent="0.3">
      <c r="A3103">
        <v>3099</v>
      </c>
      <c r="B3103" s="30" t="s">
        <v>3797</v>
      </c>
      <c r="C3103" t="s">
        <v>2994</v>
      </c>
      <c r="D3103" t="s">
        <v>10253</v>
      </c>
      <c r="F3103">
        <v>339940</v>
      </c>
    </row>
    <row r="3104" spans="1:6" x14ac:dyDescent="0.3">
      <c r="A3104">
        <v>3100</v>
      </c>
      <c r="B3104" s="30" t="s">
        <v>3797</v>
      </c>
      <c r="C3104" t="s">
        <v>3804</v>
      </c>
      <c r="D3104" t="s">
        <v>10253</v>
      </c>
      <c r="E3104" t="s">
        <v>10284</v>
      </c>
      <c r="F3104">
        <v>339940</v>
      </c>
    </row>
    <row r="3105" spans="1:6" x14ac:dyDescent="0.3">
      <c r="A3105">
        <v>3101</v>
      </c>
      <c r="B3105" s="30" t="s">
        <v>3797</v>
      </c>
      <c r="C3105" t="s">
        <v>3509</v>
      </c>
      <c r="D3105" t="s">
        <v>10253</v>
      </c>
      <c r="E3105" t="s">
        <v>10280</v>
      </c>
      <c r="F3105">
        <v>339940</v>
      </c>
    </row>
    <row r="3106" spans="1:6" x14ac:dyDescent="0.3">
      <c r="A3106">
        <v>3102</v>
      </c>
      <c r="B3106" s="30" t="s">
        <v>3797</v>
      </c>
      <c r="C3106" t="s">
        <v>3805</v>
      </c>
      <c r="D3106" t="s">
        <v>10253</v>
      </c>
      <c r="E3106" t="s">
        <v>10278</v>
      </c>
      <c r="F3106">
        <v>339940</v>
      </c>
    </row>
    <row r="3107" spans="1:6" x14ac:dyDescent="0.3">
      <c r="A3107">
        <v>3103</v>
      </c>
      <c r="B3107" s="30" t="s">
        <v>3797</v>
      </c>
      <c r="C3107" t="s">
        <v>3806</v>
      </c>
      <c r="D3107" t="s">
        <v>10253</v>
      </c>
      <c r="E3107" t="s">
        <v>10278</v>
      </c>
      <c r="F3107">
        <v>339940</v>
      </c>
    </row>
    <row r="3108" spans="1:6" x14ac:dyDescent="0.3">
      <c r="A3108">
        <v>3104</v>
      </c>
      <c r="B3108" s="30" t="s">
        <v>3797</v>
      </c>
      <c r="C3108" t="s">
        <v>3807</v>
      </c>
      <c r="D3108" t="s">
        <v>10253</v>
      </c>
      <c r="E3108" t="s">
        <v>10278</v>
      </c>
      <c r="F3108">
        <v>339940</v>
      </c>
    </row>
    <row r="3109" spans="1:6" x14ac:dyDescent="0.3">
      <c r="A3109">
        <v>3105</v>
      </c>
      <c r="B3109" s="30" t="s">
        <v>3797</v>
      </c>
      <c r="C3109" t="s">
        <v>3808</v>
      </c>
      <c r="D3109" t="s">
        <v>10253</v>
      </c>
      <c r="F3109">
        <v>339940</v>
      </c>
    </row>
    <row r="3110" spans="1:6" x14ac:dyDescent="0.3">
      <c r="A3110">
        <v>3106</v>
      </c>
      <c r="B3110" s="30" t="s">
        <v>3797</v>
      </c>
      <c r="C3110" t="s">
        <v>3809</v>
      </c>
      <c r="D3110" t="s">
        <v>10253</v>
      </c>
      <c r="E3110" t="s">
        <v>10278</v>
      </c>
      <c r="F3110">
        <v>339940</v>
      </c>
    </row>
    <row r="3111" spans="1:6" x14ac:dyDescent="0.3">
      <c r="A3111">
        <v>3107</v>
      </c>
      <c r="B3111" s="30" t="s">
        <v>3797</v>
      </c>
      <c r="C3111" t="s">
        <v>3810</v>
      </c>
      <c r="D3111" t="s">
        <v>10253</v>
      </c>
      <c r="E3111" t="s">
        <v>10278</v>
      </c>
      <c r="F3111">
        <v>339940</v>
      </c>
    </row>
    <row r="3112" spans="1:6" x14ac:dyDescent="0.3">
      <c r="A3112">
        <v>3108</v>
      </c>
      <c r="B3112" s="30" t="s">
        <v>3797</v>
      </c>
      <c r="C3112" t="s">
        <v>3811</v>
      </c>
      <c r="D3112" t="s">
        <v>10253</v>
      </c>
      <c r="E3112" t="s">
        <v>10278</v>
      </c>
      <c r="F3112">
        <v>339940</v>
      </c>
    </row>
    <row r="3113" spans="1:6" x14ac:dyDescent="0.3">
      <c r="A3113">
        <v>3109</v>
      </c>
      <c r="B3113" s="30" t="s">
        <v>3797</v>
      </c>
      <c r="C3113" t="s">
        <v>3508</v>
      </c>
      <c r="D3113" t="s">
        <v>10253</v>
      </c>
      <c r="E3113" t="s">
        <v>10280</v>
      </c>
      <c r="F3113">
        <v>339940</v>
      </c>
    </row>
    <row r="3114" spans="1:6" x14ac:dyDescent="0.3">
      <c r="A3114">
        <v>3110</v>
      </c>
      <c r="B3114" s="30" t="s">
        <v>3812</v>
      </c>
      <c r="C3114" t="s">
        <v>3813</v>
      </c>
      <c r="E3114" t="s">
        <v>10281</v>
      </c>
    </row>
    <row r="3115" spans="1:6" x14ac:dyDescent="0.3">
      <c r="A3115">
        <v>3111</v>
      </c>
      <c r="B3115" s="30" t="s">
        <v>3812</v>
      </c>
      <c r="C3115" t="s">
        <v>3814</v>
      </c>
      <c r="E3115" t="s">
        <v>10281</v>
      </c>
    </row>
    <row r="3116" spans="1:6" x14ac:dyDescent="0.3">
      <c r="A3116">
        <v>3112</v>
      </c>
      <c r="B3116" s="30" t="s">
        <v>3812</v>
      </c>
      <c r="C3116" t="s">
        <v>3815</v>
      </c>
    </row>
    <row r="3117" spans="1:6" x14ac:dyDescent="0.3">
      <c r="A3117">
        <v>3113</v>
      </c>
      <c r="B3117" s="30" t="s">
        <v>3812</v>
      </c>
      <c r="C3117" t="s">
        <v>3816</v>
      </c>
      <c r="E3117" t="s">
        <v>10280</v>
      </c>
    </row>
    <row r="3118" spans="1:6" x14ac:dyDescent="0.3">
      <c r="A3118">
        <v>3114</v>
      </c>
      <c r="B3118" s="30" t="s">
        <v>3812</v>
      </c>
      <c r="C3118" t="s">
        <v>3817</v>
      </c>
    </row>
    <row r="3119" spans="1:6" x14ac:dyDescent="0.3">
      <c r="A3119">
        <v>3115</v>
      </c>
      <c r="B3119" s="30" t="s">
        <v>3812</v>
      </c>
      <c r="C3119" t="s">
        <v>3818</v>
      </c>
    </row>
    <row r="3120" spans="1:6" x14ac:dyDescent="0.3">
      <c r="A3120">
        <v>3116</v>
      </c>
      <c r="B3120" s="30" t="s">
        <v>3812</v>
      </c>
      <c r="C3120" t="s">
        <v>3819</v>
      </c>
    </row>
    <row r="3121" spans="1:6" x14ac:dyDescent="0.3">
      <c r="A3121">
        <v>3117</v>
      </c>
      <c r="B3121" s="30" t="s">
        <v>3820</v>
      </c>
      <c r="C3121" t="s">
        <v>3821</v>
      </c>
      <c r="E3121" t="s">
        <v>10280</v>
      </c>
      <c r="F3121">
        <v>326199</v>
      </c>
    </row>
    <row r="3122" spans="1:6" x14ac:dyDescent="0.3">
      <c r="A3122">
        <v>3118</v>
      </c>
      <c r="B3122" s="30" t="s">
        <v>3820</v>
      </c>
      <c r="C3122" t="s">
        <v>3822</v>
      </c>
      <c r="D3122" t="s">
        <v>10253</v>
      </c>
      <c r="E3122" t="s">
        <v>10280</v>
      </c>
      <c r="F3122">
        <v>326199</v>
      </c>
    </row>
    <row r="3123" spans="1:6" x14ac:dyDescent="0.3">
      <c r="A3123">
        <v>3119</v>
      </c>
      <c r="B3123" s="30" t="s">
        <v>3820</v>
      </c>
      <c r="C3123" t="s">
        <v>3823</v>
      </c>
      <c r="E3123" t="s">
        <v>10280</v>
      </c>
      <c r="F3123">
        <v>326199</v>
      </c>
    </row>
    <row r="3124" spans="1:6" x14ac:dyDescent="0.3">
      <c r="A3124">
        <v>3120</v>
      </c>
      <c r="B3124" s="30" t="s">
        <v>3820</v>
      </c>
      <c r="C3124" t="s">
        <v>3824</v>
      </c>
      <c r="D3124" t="s">
        <v>10253</v>
      </c>
      <c r="E3124" t="s">
        <v>10280</v>
      </c>
      <c r="F3124">
        <v>326199</v>
      </c>
    </row>
    <row r="3125" spans="1:6" x14ac:dyDescent="0.3">
      <c r="A3125">
        <v>3121</v>
      </c>
      <c r="B3125" s="30" t="s">
        <v>3820</v>
      </c>
      <c r="C3125" t="s">
        <v>3825</v>
      </c>
      <c r="F3125">
        <v>326199</v>
      </c>
    </row>
    <row r="3126" spans="1:6" x14ac:dyDescent="0.3">
      <c r="A3126">
        <v>3122</v>
      </c>
      <c r="B3126" s="30" t="s">
        <v>3820</v>
      </c>
      <c r="C3126" t="s">
        <v>3826</v>
      </c>
      <c r="F3126">
        <v>326199</v>
      </c>
    </row>
    <row r="3127" spans="1:6" x14ac:dyDescent="0.3">
      <c r="A3127">
        <v>3123</v>
      </c>
      <c r="B3127" s="30" t="s">
        <v>3820</v>
      </c>
      <c r="C3127" t="s">
        <v>3827</v>
      </c>
      <c r="D3127" t="s">
        <v>10253</v>
      </c>
      <c r="F3127">
        <v>326199</v>
      </c>
    </row>
    <row r="3128" spans="1:6" x14ac:dyDescent="0.3">
      <c r="A3128">
        <v>3124</v>
      </c>
      <c r="B3128" s="30" t="s">
        <v>3820</v>
      </c>
      <c r="C3128" t="s">
        <v>3828</v>
      </c>
      <c r="D3128" t="s">
        <v>10253</v>
      </c>
      <c r="E3128" t="s">
        <v>10280</v>
      </c>
      <c r="F3128">
        <v>326199</v>
      </c>
    </row>
    <row r="3129" spans="1:6" x14ac:dyDescent="0.3">
      <c r="A3129">
        <v>3125</v>
      </c>
      <c r="B3129" s="30" t="s">
        <v>3820</v>
      </c>
      <c r="C3129" t="s">
        <v>3829</v>
      </c>
      <c r="E3129" t="s">
        <v>10280</v>
      </c>
      <c r="F3129">
        <v>326199</v>
      </c>
    </row>
    <row r="3130" spans="1:6" x14ac:dyDescent="0.3">
      <c r="A3130">
        <v>3126</v>
      </c>
      <c r="B3130" s="30" t="s">
        <v>3820</v>
      </c>
      <c r="C3130" t="s">
        <v>3830</v>
      </c>
      <c r="D3130" t="s">
        <v>10253</v>
      </c>
      <c r="E3130" t="s">
        <v>10280</v>
      </c>
      <c r="F3130">
        <v>326199</v>
      </c>
    </row>
    <row r="3131" spans="1:6" x14ac:dyDescent="0.3">
      <c r="A3131">
        <v>3127</v>
      </c>
      <c r="B3131" s="30" t="s">
        <v>3820</v>
      </c>
      <c r="C3131" t="s">
        <v>3831</v>
      </c>
      <c r="D3131" t="s">
        <v>10253</v>
      </c>
      <c r="E3131" t="s">
        <v>10280</v>
      </c>
      <c r="F3131">
        <v>326199</v>
      </c>
    </row>
    <row r="3132" spans="1:6" x14ac:dyDescent="0.3">
      <c r="A3132">
        <v>3128</v>
      </c>
      <c r="B3132" s="30" t="s">
        <v>3820</v>
      </c>
      <c r="C3132" t="s">
        <v>3830</v>
      </c>
      <c r="D3132" t="s">
        <v>10253</v>
      </c>
      <c r="E3132" t="s">
        <v>10280</v>
      </c>
      <c r="F3132">
        <v>326199</v>
      </c>
    </row>
    <row r="3133" spans="1:6" x14ac:dyDescent="0.3">
      <c r="A3133">
        <v>3129</v>
      </c>
      <c r="B3133" s="30" t="s">
        <v>3820</v>
      </c>
      <c r="C3133" t="s">
        <v>3832</v>
      </c>
      <c r="E3133" t="s">
        <v>10280</v>
      </c>
      <c r="F3133">
        <v>313320</v>
      </c>
    </row>
    <row r="3134" spans="1:6" x14ac:dyDescent="0.3">
      <c r="A3134">
        <v>3130</v>
      </c>
      <c r="B3134" s="30" t="s">
        <v>3820</v>
      </c>
      <c r="C3134" t="s">
        <v>3833</v>
      </c>
      <c r="D3134" t="s">
        <v>10253</v>
      </c>
      <c r="E3134" t="s">
        <v>10280</v>
      </c>
      <c r="F3134">
        <v>326140</v>
      </c>
    </row>
    <row r="3135" spans="1:6" x14ac:dyDescent="0.3">
      <c r="A3135">
        <v>3131</v>
      </c>
      <c r="B3135" s="30" t="s">
        <v>3820</v>
      </c>
      <c r="C3135" t="s">
        <v>3834</v>
      </c>
      <c r="D3135" t="s">
        <v>10253</v>
      </c>
      <c r="E3135" t="s">
        <v>10280</v>
      </c>
      <c r="F3135">
        <v>326199</v>
      </c>
    </row>
    <row r="3136" spans="1:6" x14ac:dyDescent="0.3">
      <c r="A3136">
        <v>3132</v>
      </c>
      <c r="B3136" s="30" t="s">
        <v>3820</v>
      </c>
      <c r="C3136" t="s">
        <v>3835</v>
      </c>
      <c r="E3136" t="s">
        <v>10280</v>
      </c>
      <c r="F3136">
        <v>313320</v>
      </c>
    </row>
    <row r="3137" spans="1:6" x14ac:dyDescent="0.3">
      <c r="A3137">
        <v>3133</v>
      </c>
      <c r="B3137" s="30" t="s">
        <v>3820</v>
      </c>
      <c r="C3137" t="s">
        <v>3836</v>
      </c>
      <c r="E3137" t="s">
        <v>10280</v>
      </c>
      <c r="F3137">
        <v>313320</v>
      </c>
    </row>
    <row r="3138" spans="1:6" x14ac:dyDescent="0.3">
      <c r="A3138">
        <v>3134</v>
      </c>
      <c r="B3138" s="30" t="s">
        <v>3820</v>
      </c>
      <c r="C3138" t="s">
        <v>3837</v>
      </c>
      <c r="E3138" t="s">
        <v>10280</v>
      </c>
      <c r="F3138">
        <v>313320</v>
      </c>
    </row>
    <row r="3139" spans="1:6" x14ac:dyDescent="0.3">
      <c r="A3139">
        <v>3135</v>
      </c>
      <c r="B3139" s="30" t="s">
        <v>3820</v>
      </c>
      <c r="C3139" t="s">
        <v>3838</v>
      </c>
      <c r="D3139" t="s">
        <v>10253</v>
      </c>
      <c r="E3139" t="s">
        <v>10280</v>
      </c>
      <c r="F3139">
        <v>326111</v>
      </c>
    </row>
    <row r="3140" spans="1:6" x14ac:dyDescent="0.3">
      <c r="A3140">
        <v>3136</v>
      </c>
      <c r="B3140" s="30" t="s">
        <v>3820</v>
      </c>
      <c r="C3140" t="s">
        <v>3839</v>
      </c>
      <c r="D3140" t="s">
        <v>10253</v>
      </c>
      <c r="E3140" t="s">
        <v>10280</v>
      </c>
      <c r="F3140">
        <v>326199</v>
      </c>
    </row>
    <row r="3141" spans="1:6" x14ac:dyDescent="0.3">
      <c r="A3141">
        <v>3137</v>
      </c>
      <c r="B3141" s="30" t="s">
        <v>3820</v>
      </c>
      <c r="C3141" t="s">
        <v>3840</v>
      </c>
      <c r="E3141" t="s">
        <v>10280</v>
      </c>
      <c r="F3141">
        <v>326199</v>
      </c>
    </row>
    <row r="3142" spans="1:6" x14ac:dyDescent="0.3">
      <c r="A3142">
        <v>3138</v>
      </c>
      <c r="B3142" s="30" t="s">
        <v>3820</v>
      </c>
      <c r="C3142" t="s">
        <v>3841</v>
      </c>
      <c r="D3142" t="s">
        <v>10253</v>
      </c>
      <c r="E3142" t="s">
        <v>10280</v>
      </c>
      <c r="F3142">
        <v>326199</v>
      </c>
    </row>
    <row r="3143" spans="1:6" x14ac:dyDescent="0.3">
      <c r="A3143">
        <v>3139</v>
      </c>
      <c r="B3143" s="30" t="s">
        <v>3842</v>
      </c>
      <c r="C3143" t="s">
        <v>3843</v>
      </c>
      <c r="D3143" t="s">
        <v>10253</v>
      </c>
      <c r="E3143" t="s">
        <v>10280</v>
      </c>
      <c r="F3143">
        <v>326122</v>
      </c>
    </row>
    <row r="3144" spans="1:6" x14ac:dyDescent="0.3">
      <c r="A3144">
        <v>3140</v>
      </c>
      <c r="B3144" s="30" t="s">
        <v>3842</v>
      </c>
      <c r="C3144" t="s">
        <v>3844</v>
      </c>
      <c r="E3144" t="s">
        <v>10280</v>
      </c>
      <c r="F3144">
        <v>326122</v>
      </c>
    </row>
    <row r="3145" spans="1:6" x14ac:dyDescent="0.3">
      <c r="A3145">
        <v>3141</v>
      </c>
      <c r="B3145" s="30" t="s">
        <v>3842</v>
      </c>
      <c r="C3145" t="s">
        <v>3845</v>
      </c>
      <c r="D3145" t="s">
        <v>10253</v>
      </c>
      <c r="F3145">
        <v>326122</v>
      </c>
    </row>
    <row r="3146" spans="1:6" x14ac:dyDescent="0.3">
      <c r="A3146">
        <v>3142</v>
      </c>
      <c r="B3146" s="30" t="s">
        <v>3842</v>
      </c>
      <c r="C3146" t="s">
        <v>3846</v>
      </c>
      <c r="F3146">
        <v>326122</v>
      </c>
    </row>
    <row r="3147" spans="1:6" x14ac:dyDescent="0.3">
      <c r="A3147">
        <v>3143</v>
      </c>
      <c r="B3147" s="30" t="s">
        <v>3842</v>
      </c>
      <c r="C3147" t="s">
        <v>3847</v>
      </c>
    </row>
    <row r="3148" spans="1:6" x14ac:dyDescent="0.3">
      <c r="A3148">
        <v>3144</v>
      </c>
      <c r="B3148" s="30" t="s">
        <v>3842</v>
      </c>
      <c r="C3148" t="s">
        <v>3848</v>
      </c>
      <c r="D3148" t="s">
        <v>10253</v>
      </c>
      <c r="E3148" t="s">
        <v>10280</v>
      </c>
      <c r="F3148">
        <v>326122</v>
      </c>
    </row>
    <row r="3149" spans="1:6" x14ac:dyDescent="0.3">
      <c r="A3149">
        <v>3145</v>
      </c>
      <c r="B3149" s="30" t="s">
        <v>3842</v>
      </c>
      <c r="C3149" t="s">
        <v>3849</v>
      </c>
      <c r="E3149" t="s">
        <v>10279</v>
      </c>
      <c r="F3149">
        <v>326112</v>
      </c>
    </row>
    <row r="3150" spans="1:6" x14ac:dyDescent="0.3">
      <c r="A3150">
        <v>3146</v>
      </c>
      <c r="B3150" s="30" t="s">
        <v>3842</v>
      </c>
      <c r="C3150" t="s">
        <v>3850</v>
      </c>
      <c r="D3150" t="s">
        <v>10253</v>
      </c>
      <c r="E3150" t="s">
        <v>10279</v>
      </c>
      <c r="F3150">
        <v>326199</v>
      </c>
    </row>
    <row r="3151" spans="1:6" x14ac:dyDescent="0.3">
      <c r="A3151">
        <v>3147</v>
      </c>
      <c r="B3151" s="30" t="s">
        <v>3842</v>
      </c>
      <c r="C3151" t="s">
        <v>3851</v>
      </c>
      <c r="E3151" t="s">
        <v>10279</v>
      </c>
      <c r="F3151">
        <v>326122</v>
      </c>
    </row>
    <row r="3152" spans="1:6" x14ac:dyDescent="0.3">
      <c r="A3152">
        <v>3148</v>
      </c>
      <c r="B3152" s="30" t="s">
        <v>3842</v>
      </c>
      <c r="C3152" t="s">
        <v>3852</v>
      </c>
      <c r="E3152" t="s">
        <v>10279</v>
      </c>
      <c r="F3152">
        <v>326122</v>
      </c>
    </row>
    <row r="3153" spans="1:6" x14ac:dyDescent="0.3">
      <c r="A3153">
        <v>3149</v>
      </c>
      <c r="B3153" s="30" t="s">
        <v>3842</v>
      </c>
      <c r="C3153" t="s">
        <v>3853</v>
      </c>
      <c r="E3153" t="s">
        <v>10279</v>
      </c>
      <c r="F3153">
        <v>326122</v>
      </c>
    </row>
    <row r="3154" spans="1:6" x14ac:dyDescent="0.3">
      <c r="A3154">
        <v>3150</v>
      </c>
      <c r="B3154" s="30" t="s">
        <v>3842</v>
      </c>
      <c r="C3154" t="s">
        <v>3854</v>
      </c>
      <c r="D3154" t="s">
        <v>10253</v>
      </c>
      <c r="E3154" t="s">
        <v>10279</v>
      </c>
      <c r="F3154">
        <v>326111</v>
      </c>
    </row>
    <row r="3155" spans="1:6" x14ac:dyDescent="0.3">
      <c r="A3155">
        <v>3151</v>
      </c>
      <c r="B3155" s="30" t="s">
        <v>3842</v>
      </c>
      <c r="C3155" t="s">
        <v>3855</v>
      </c>
      <c r="D3155" t="s">
        <v>10253</v>
      </c>
      <c r="E3155" t="s">
        <v>10279</v>
      </c>
      <c r="F3155">
        <v>326122</v>
      </c>
    </row>
    <row r="3156" spans="1:6" x14ac:dyDescent="0.3">
      <c r="A3156">
        <v>3152</v>
      </c>
      <c r="B3156" s="30" t="s">
        <v>3842</v>
      </c>
      <c r="C3156" t="s">
        <v>3856</v>
      </c>
      <c r="D3156" t="s">
        <v>10253</v>
      </c>
      <c r="E3156" t="s">
        <v>10279</v>
      </c>
      <c r="F3156">
        <v>326140</v>
      </c>
    </row>
    <row r="3157" spans="1:6" x14ac:dyDescent="0.3">
      <c r="A3157">
        <v>3153</v>
      </c>
      <c r="B3157" s="30" t="s">
        <v>3842</v>
      </c>
      <c r="C3157" t="s">
        <v>3857</v>
      </c>
      <c r="E3157" t="s">
        <v>10279</v>
      </c>
      <c r="F3157">
        <v>326122</v>
      </c>
    </row>
    <row r="3158" spans="1:6" x14ac:dyDescent="0.3">
      <c r="A3158">
        <v>3154</v>
      </c>
      <c r="B3158" s="30" t="s">
        <v>3842</v>
      </c>
      <c r="C3158" t="s">
        <v>3858</v>
      </c>
      <c r="E3158" t="s">
        <v>10279</v>
      </c>
      <c r="F3158">
        <v>326122</v>
      </c>
    </row>
    <row r="3159" spans="1:6" x14ac:dyDescent="0.3">
      <c r="A3159">
        <v>3155</v>
      </c>
      <c r="B3159" s="30" t="s">
        <v>3859</v>
      </c>
      <c r="C3159" t="s">
        <v>3860</v>
      </c>
      <c r="D3159" t="s">
        <v>10253</v>
      </c>
      <c r="E3159" t="s">
        <v>10280</v>
      </c>
      <c r="F3159">
        <v>335929</v>
      </c>
    </row>
    <row r="3160" spans="1:6" x14ac:dyDescent="0.3">
      <c r="A3160">
        <v>3156</v>
      </c>
      <c r="B3160" s="30" t="s">
        <v>3859</v>
      </c>
      <c r="C3160" t="s">
        <v>3861</v>
      </c>
      <c r="D3160" t="s">
        <v>10253</v>
      </c>
      <c r="E3160" t="s">
        <v>10280</v>
      </c>
      <c r="F3160">
        <v>335929</v>
      </c>
    </row>
    <row r="3161" spans="1:6" x14ac:dyDescent="0.3">
      <c r="A3161">
        <v>3157</v>
      </c>
      <c r="B3161" s="30" t="s">
        <v>3859</v>
      </c>
      <c r="C3161" t="s">
        <v>3862</v>
      </c>
      <c r="D3161" t="s">
        <v>10253</v>
      </c>
      <c r="F3161">
        <v>335929</v>
      </c>
    </row>
    <row r="3162" spans="1:6" x14ac:dyDescent="0.3">
      <c r="A3162">
        <v>3158</v>
      </c>
      <c r="B3162" s="30" t="s">
        <v>3859</v>
      </c>
      <c r="C3162" t="s">
        <v>3863</v>
      </c>
      <c r="D3162" t="s">
        <v>10253</v>
      </c>
      <c r="E3162" t="s">
        <v>10280</v>
      </c>
      <c r="F3162">
        <v>335929</v>
      </c>
    </row>
    <row r="3163" spans="1:6" x14ac:dyDescent="0.3">
      <c r="A3163">
        <v>3159</v>
      </c>
      <c r="B3163" s="30" t="s">
        <v>3859</v>
      </c>
      <c r="C3163" t="s">
        <v>3864</v>
      </c>
      <c r="D3163" t="s">
        <v>10253</v>
      </c>
      <c r="E3163" t="s">
        <v>10280</v>
      </c>
      <c r="F3163">
        <v>335929</v>
      </c>
    </row>
    <row r="3164" spans="1:6" x14ac:dyDescent="0.3">
      <c r="A3164">
        <v>3160</v>
      </c>
      <c r="B3164" s="30" t="s">
        <v>3859</v>
      </c>
      <c r="C3164" t="s">
        <v>3865</v>
      </c>
      <c r="D3164" t="s">
        <v>10253</v>
      </c>
      <c r="E3164" t="s">
        <v>10280</v>
      </c>
      <c r="F3164">
        <v>335929</v>
      </c>
    </row>
    <row r="3165" spans="1:6" x14ac:dyDescent="0.3">
      <c r="A3165">
        <v>3161</v>
      </c>
      <c r="B3165" s="30" t="s">
        <v>3859</v>
      </c>
      <c r="C3165" t="s">
        <v>3866</v>
      </c>
      <c r="D3165" t="s">
        <v>10253</v>
      </c>
      <c r="E3165" t="s">
        <v>10280</v>
      </c>
      <c r="F3165">
        <v>335929</v>
      </c>
    </row>
    <row r="3166" spans="1:6" x14ac:dyDescent="0.3">
      <c r="A3166">
        <v>3162</v>
      </c>
      <c r="B3166" s="30" t="s">
        <v>3867</v>
      </c>
      <c r="C3166" t="s">
        <v>3868</v>
      </c>
      <c r="D3166" t="s">
        <v>10253</v>
      </c>
      <c r="E3166" t="s">
        <v>10284</v>
      </c>
      <c r="F3166">
        <v>339993</v>
      </c>
    </row>
    <row r="3167" spans="1:6" x14ac:dyDescent="0.3">
      <c r="A3167">
        <v>3163</v>
      </c>
      <c r="B3167" s="30" t="s">
        <v>3869</v>
      </c>
      <c r="C3167" t="s">
        <v>2867</v>
      </c>
      <c r="D3167" t="s">
        <v>10253</v>
      </c>
      <c r="E3167" t="s">
        <v>10280</v>
      </c>
      <c r="F3167">
        <v>339993</v>
      </c>
    </row>
    <row r="3168" spans="1:6" x14ac:dyDescent="0.3">
      <c r="A3168">
        <v>3164</v>
      </c>
      <c r="B3168" s="30" t="s">
        <v>3869</v>
      </c>
      <c r="C3168" t="s">
        <v>3870</v>
      </c>
      <c r="D3168" t="s">
        <v>10253</v>
      </c>
      <c r="E3168" t="s">
        <v>10280</v>
      </c>
      <c r="F3168">
        <v>339930</v>
      </c>
    </row>
    <row r="3169" spans="1:6" x14ac:dyDescent="0.3">
      <c r="A3169">
        <v>3165</v>
      </c>
      <c r="B3169" s="30" t="s">
        <v>3869</v>
      </c>
      <c r="C3169" t="s">
        <v>3871</v>
      </c>
      <c r="D3169" t="s">
        <v>10253</v>
      </c>
      <c r="E3169" t="s">
        <v>10280</v>
      </c>
      <c r="F3169">
        <v>326130</v>
      </c>
    </row>
    <row r="3170" spans="1:6" x14ac:dyDescent="0.3">
      <c r="A3170">
        <v>3166</v>
      </c>
      <c r="B3170" s="30" t="s">
        <v>3869</v>
      </c>
      <c r="C3170" t="s">
        <v>3872</v>
      </c>
      <c r="D3170" t="s">
        <v>10253</v>
      </c>
      <c r="E3170" t="s">
        <v>10280</v>
      </c>
      <c r="F3170">
        <v>326199</v>
      </c>
    </row>
    <row r="3171" spans="1:6" x14ac:dyDescent="0.3">
      <c r="A3171">
        <v>3167</v>
      </c>
      <c r="B3171" s="30" t="s">
        <v>3869</v>
      </c>
      <c r="C3171" t="s">
        <v>3873</v>
      </c>
      <c r="D3171" t="s">
        <v>10253</v>
      </c>
      <c r="F3171">
        <v>339930</v>
      </c>
    </row>
    <row r="3172" spans="1:6" x14ac:dyDescent="0.3">
      <c r="A3172">
        <v>3168</v>
      </c>
      <c r="B3172" s="30" t="s">
        <v>3869</v>
      </c>
      <c r="C3172" t="s">
        <v>3874</v>
      </c>
      <c r="D3172" t="s">
        <v>10253</v>
      </c>
      <c r="F3172">
        <v>326199</v>
      </c>
    </row>
    <row r="3173" spans="1:6" x14ac:dyDescent="0.3">
      <c r="A3173">
        <v>3169</v>
      </c>
      <c r="B3173" s="30" t="s">
        <v>3869</v>
      </c>
      <c r="C3173" t="s">
        <v>3875</v>
      </c>
      <c r="D3173" t="s">
        <v>10253</v>
      </c>
      <c r="F3173">
        <v>334614</v>
      </c>
    </row>
    <row r="3174" spans="1:6" x14ac:dyDescent="0.3">
      <c r="A3174">
        <v>3170</v>
      </c>
      <c r="B3174" s="30" t="s">
        <v>3869</v>
      </c>
      <c r="C3174" t="s">
        <v>3827</v>
      </c>
      <c r="D3174" t="s">
        <v>10253</v>
      </c>
      <c r="F3174">
        <v>326199</v>
      </c>
    </row>
    <row r="3175" spans="1:6" x14ac:dyDescent="0.3">
      <c r="A3175">
        <v>3171</v>
      </c>
      <c r="B3175" s="30" t="s">
        <v>3869</v>
      </c>
      <c r="C3175" t="s">
        <v>3876</v>
      </c>
      <c r="D3175" t="s">
        <v>10253</v>
      </c>
      <c r="E3175" t="s">
        <v>10280</v>
      </c>
      <c r="F3175">
        <v>339930</v>
      </c>
    </row>
    <row r="3176" spans="1:6" x14ac:dyDescent="0.3">
      <c r="A3176">
        <v>3172</v>
      </c>
      <c r="B3176" s="30" t="s">
        <v>3869</v>
      </c>
      <c r="C3176" t="s">
        <v>3877</v>
      </c>
    </row>
    <row r="3177" spans="1:6" x14ac:dyDescent="0.3">
      <c r="A3177">
        <v>3173</v>
      </c>
      <c r="B3177" s="30" t="s">
        <v>3869</v>
      </c>
      <c r="C3177" t="s">
        <v>3878</v>
      </c>
      <c r="D3177" t="s">
        <v>10253</v>
      </c>
      <c r="E3177" t="s">
        <v>10280</v>
      </c>
      <c r="F3177">
        <v>326130</v>
      </c>
    </row>
    <row r="3178" spans="1:6" x14ac:dyDescent="0.3">
      <c r="A3178">
        <v>3174</v>
      </c>
      <c r="B3178" s="30" t="s">
        <v>3869</v>
      </c>
      <c r="C3178" t="s">
        <v>3879</v>
      </c>
      <c r="D3178" t="s">
        <v>10253</v>
      </c>
      <c r="E3178" t="s">
        <v>10280</v>
      </c>
      <c r="F3178">
        <v>326199</v>
      </c>
    </row>
    <row r="3179" spans="1:6" x14ac:dyDescent="0.3">
      <c r="A3179">
        <v>3175</v>
      </c>
      <c r="B3179" s="30" t="s">
        <v>3869</v>
      </c>
      <c r="C3179" t="s">
        <v>3880</v>
      </c>
      <c r="D3179" t="s">
        <v>10262</v>
      </c>
      <c r="E3179" t="s">
        <v>10280</v>
      </c>
      <c r="F3179">
        <v>336211</v>
      </c>
    </row>
    <row r="3180" spans="1:6" x14ac:dyDescent="0.3">
      <c r="A3180">
        <v>3176</v>
      </c>
      <c r="B3180" s="30" t="s">
        <v>3869</v>
      </c>
      <c r="C3180" t="s">
        <v>3881</v>
      </c>
      <c r="D3180" t="s">
        <v>10253</v>
      </c>
      <c r="E3180" t="s">
        <v>10280</v>
      </c>
      <c r="F3180">
        <v>326130</v>
      </c>
    </row>
    <row r="3181" spans="1:6" x14ac:dyDescent="0.3">
      <c r="A3181">
        <v>3177</v>
      </c>
      <c r="B3181" s="30" t="s">
        <v>3869</v>
      </c>
      <c r="C3181" t="s">
        <v>3882</v>
      </c>
      <c r="D3181" t="s">
        <v>10253</v>
      </c>
      <c r="E3181" t="s">
        <v>10280</v>
      </c>
      <c r="F3181">
        <v>326130</v>
      </c>
    </row>
    <row r="3182" spans="1:6" x14ac:dyDescent="0.3">
      <c r="A3182">
        <v>3178</v>
      </c>
      <c r="B3182" s="30" t="s">
        <v>3869</v>
      </c>
      <c r="C3182" t="s">
        <v>3883</v>
      </c>
      <c r="D3182" t="s">
        <v>10253</v>
      </c>
      <c r="E3182" t="s">
        <v>10280</v>
      </c>
      <c r="F3182">
        <v>326130</v>
      </c>
    </row>
    <row r="3183" spans="1:6" x14ac:dyDescent="0.3">
      <c r="A3183">
        <v>3179</v>
      </c>
      <c r="B3183" s="30" t="s">
        <v>3869</v>
      </c>
      <c r="C3183" t="s">
        <v>3884</v>
      </c>
      <c r="D3183" t="s">
        <v>10253</v>
      </c>
      <c r="E3183" t="s">
        <v>10280</v>
      </c>
      <c r="F3183">
        <v>326130</v>
      </c>
    </row>
    <row r="3184" spans="1:6" x14ac:dyDescent="0.3">
      <c r="A3184">
        <v>3180</v>
      </c>
      <c r="B3184" s="30" t="s">
        <v>3869</v>
      </c>
      <c r="C3184" t="s">
        <v>3885</v>
      </c>
      <c r="D3184" t="s">
        <v>10253</v>
      </c>
      <c r="E3184" t="s">
        <v>10280</v>
      </c>
      <c r="F3184">
        <v>326199</v>
      </c>
    </row>
    <row r="3185" spans="1:6" x14ac:dyDescent="0.3">
      <c r="A3185">
        <v>3181</v>
      </c>
      <c r="B3185" s="30" t="s">
        <v>3869</v>
      </c>
      <c r="C3185" t="s">
        <v>3886</v>
      </c>
      <c r="D3185" t="s">
        <v>10253</v>
      </c>
      <c r="E3185" t="s">
        <v>10280</v>
      </c>
      <c r="F3185">
        <v>326199</v>
      </c>
    </row>
    <row r="3186" spans="1:6" x14ac:dyDescent="0.3">
      <c r="A3186">
        <v>3182</v>
      </c>
      <c r="B3186" s="30" t="s">
        <v>3869</v>
      </c>
      <c r="C3186" t="s">
        <v>3887</v>
      </c>
      <c r="D3186" t="s">
        <v>10253</v>
      </c>
      <c r="E3186" t="s">
        <v>10280</v>
      </c>
      <c r="F3186">
        <v>326199</v>
      </c>
    </row>
    <row r="3187" spans="1:6" x14ac:dyDescent="0.3">
      <c r="A3187">
        <v>3183</v>
      </c>
      <c r="B3187" s="30" t="s">
        <v>3869</v>
      </c>
      <c r="C3187" t="s">
        <v>3888</v>
      </c>
      <c r="E3187" t="s">
        <v>10280</v>
      </c>
      <c r="F3187">
        <v>326199</v>
      </c>
    </row>
    <row r="3188" spans="1:6" x14ac:dyDescent="0.3">
      <c r="A3188">
        <v>3184</v>
      </c>
      <c r="B3188" s="30" t="s">
        <v>3869</v>
      </c>
      <c r="C3188" t="s">
        <v>3889</v>
      </c>
      <c r="D3188" t="s">
        <v>10262</v>
      </c>
      <c r="E3188" t="s">
        <v>10280</v>
      </c>
      <c r="F3188">
        <v>336211</v>
      </c>
    </row>
    <row r="3189" spans="1:6" x14ac:dyDescent="0.3">
      <c r="A3189">
        <v>3185</v>
      </c>
      <c r="B3189" s="30" t="s">
        <v>3890</v>
      </c>
      <c r="C3189" t="s">
        <v>3891</v>
      </c>
      <c r="E3189" t="s">
        <v>10280</v>
      </c>
      <c r="F3189">
        <v>326199</v>
      </c>
    </row>
    <row r="3190" spans="1:6" x14ac:dyDescent="0.3">
      <c r="A3190">
        <v>3186</v>
      </c>
      <c r="B3190" s="30" t="s">
        <v>3892</v>
      </c>
      <c r="C3190" t="s">
        <v>3893</v>
      </c>
      <c r="E3190" t="s">
        <v>10280</v>
      </c>
      <c r="F3190">
        <v>313320</v>
      </c>
    </row>
    <row r="3191" spans="1:6" x14ac:dyDescent="0.3">
      <c r="A3191">
        <v>3187</v>
      </c>
      <c r="B3191" s="30" t="s">
        <v>3892</v>
      </c>
      <c r="C3191" t="s">
        <v>3835</v>
      </c>
      <c r="E3191" t="s">
        <v>10280</v>
      </c>
      <c r="F3191">
        <v>313320</v>
      </c>
    </row>
    <row r="3192" spans="1:6" x14ac:dyDescent="0.3">
      <c r="A3192">
        <v>3188</v>
      </c>
      <c r="B3192" s="30" t="s">
        <v>3892</v>
      </c>
      <c r="C3192" t="s">
        <v>3836</v>
      </c>
      <c r="E3192" t="s">
        <v>10280</v>
      </c>
      <c r="F3192">
        <v>313320</v>
      </c>
    </row>
    <row r="3193" spans="1:6" x14ac:dyDescent="0.3">
      <c r="A3193">
        <v>3189</v>
      </c>
      <c r="B3193" s="30" t="s">
        <v>3892</v>
      </c>
      <c r="C3193" t="s">
        <v>3837</v>
      </c>
      <c r="E3193" t="s">
        <v>10280</v>
      </c>
      <c r="F3193">
        <v>313320</v>
      </c>
    </row>
    <row r="3194" spans="1:6" x14ac:dyDescent="0.3">
      <c r="A3194">
        <v>3190</v>
      </c>
      <c r="B3194" s="30" t="s">
        <v>3892</v>
      </c>
      <c r="C3194" t="s">
        <v>3894</v>
      </c>
      <c r="E3194" t="s">
        <v>10280</v>
      </c>
      <c r="F3194">
        <v>313320</v>
      </c>
    </row>
    <row r="3195" spans="1:6" x14ac:dyDescent="0.3">
      <c r="A3195">
        <v>3191</v>
      </c>
      <c r="B3195" s="30" t="s">
        <v>3892</v>
      </c>
      <c r="C3195" t="s">
        <v>3895</v>
      </c>
      <c r="E3195" t="s">
        <v>10280</v>
      </c>
      <c r="F3195">
        <v>313320</v>
      </c>
    </row>
    <row r="3196" spans="1:6" x14ac:dyDescent="0.3">
      <c r="A3196">
        <v>3192</v>
      </c>
      <c r="B3196" s="30" t="s">
        <v>3892</v>
      </c>
      <c r="C3196" t="s">
        <v>3896</v>
      </c>
      <c r="F3196">
        <v>326199</v>
      </c>
    </row>
    <row r="3197" spans="1:6" x14ac:dyDescent="0.3">
      <c r="A3197">
        <v>3193</v>
      </c>
      <c r="B3197" s="30" t="s">
        <v>3892</v>
      </c>
      <c r="C3197" t="s">
        <v>3897</v>
      </c>
      <c r="F3197">
        <v>313320</v>
      </c>
    </row>
    <row r="3198" spans="1:6" x14ac:dyDescent="0.3">
      <c r="A3198">
        <v>3194</v>
      </c>
      <c r="B3198" s="30" t="s">
        <v>3892</v>
      </c>
      <c r="C3198" t="s">
        <v>3898</v>
      </c>
      <c r="E3198" t="s">
        <v>10280</v>
      </c>
      <c r="F3198">
        <v>313320</v>
      </c>
    </row>
    <row r="3199" spans="1:6" x14ac:dyDescent="0.3">
      <c r="A3199">
        <v>3195</v>
      </c>
      <c r="B3199" s="30" t="s">
        <v>3899</v>
      </c>
      <c r="C3199" t="s">
        <v>3900</v>
      </c>
      <c r="E3199" t="s">
        <v>10279</v>
      </c>
      <c r="F3199">
        <v>541620</v>
      </c>
    </row>
    <row r="3200" spans="1:6" x14ac:dyDescent="0.3">
      <c r="A3200">
        <v>3196</v>
      </c>
      <c r="B3200" s="30" t="s">
        <v>3899</v>
      </c>
      <c r="C3200" t="s">
        <v>3901</v>
      </c>
      <c r="F3200">
        <v>541620</v>
      </c>
    </row>
    <row r="3201" spans="1:6" x14ac:dyDescent="0.3">
      <c r="A3201">
        <v>3197</v>
      </c>
      <c r="B3201" s="30" t="s">
        <v>3899</v>
      </c>
      <c r="C3201" t="s">
        <v>3902</v>
      </c>
      <c r="F3201">
        <v>541620</v>
      </c>
    </row>
    <row r="3202" spans="1:6" x14ac:dyDescent="0.3">
      <c r="A3202">
        <v>3198</v>
      </c>
      <c r="B3202" s="30" t="s">
        <v>3899</v>
      </c>
      <c r="C3202" t="s">
        <v>3903</v>
      </c>
    </row>
    <row r="3203" spans="1:6" x14ac:dyDescent="0.3">
      <c r="A3203">
        <v>3199</v>
      </c>
      <c r="B3203" s="30" t="s">
        <v>3899</v>
      </c>
      <c r="C3203" t="s">
        <v>3904</v>
      </c>
    </row>
    <row r="3204" spans="1:6" x14ac:dyDescent="0.3">
      <c r="A3204">
        <v>3200</v>
      </c>
      <c r="B3204" s="30" t="s">
        <v>3899</v>
      </c>
      <c r="C3204" t="s">
        <v>3905</v>
      </c>
      <c r="E3204" t="s">
        <v>10281</v>
      </c>
      <c r="F3204">
        <v>541620</v>
      </c>
    </row>
    <row r="3205" spans="1:6" x14ac:dyDescent="0.3">
      <c r="A3205">
        <v>3201</v>
      </c>
      <c r="B3205" s="30" t="s">
        <v>3899</v>
      </c>
      <c r="C3205" t="s">
        <v>3906</v>
      </c>
      <c r="F3205">
        <v>811310</v>
      </c>
    </row>
    <row r="3206" spans="1:6" x14ac:dyDescent="0.3">
      <c r="A3206">
        <v>3202</v>
      </c>
      <c r="B3206" s="30" t="s">
        <v>3899</v>
      </c>
      <c r="C3206" t="s">
        <v>3907</v>
      </c>
      <c r="F3206">
        <v>561790</v>
      </c>
    </row>
    <row r="3207" spans="1:6" x14ac:dyDescent="0.3">
      <c r="A3207">
        <v>3203</v>
      </c>
      <c r="B3207" s="30" t="s">
        <v>3899</v>
      </c>
      <c r="C3207" t="s">
        <v>3908</v>
      </c>
      <c r="E3207" t="s">
        <v>10281</v>
      </c>
      <c r="F3207">
        <v>541620</v>
      </c>
    </row>
    <row r="3208" spans="1:6" x14ac:dyDescent="0.3">
      <c r="A3208">
        <v>3204</v>
      </c>
      <c r="B3208" s="30" t="s">
        <v>3899</v>
      </c>
      <c r="C3208" t="s">
        <v>3909</v>
      </c>
      <c r="E3208" t="s">
        <v>10281</v>
      </c>
      <c r="F3208">
        <v>541620</v>
      </c>
    </row>
    <row r="3209" spans="1:6" x14ac:dyDescent="0.3">
      <c r="A3209">
        <v>3205</v>
      </c>
      <c r="B3209" s="30" t="s">
        <v>3899</v>
      </c>
      <c r="C3209" t="s">
        <v>3910</v>
      </c>
      <c r="E3209" t="s">
        <v>10281</v>
      </c>
      <c r="F3209">
        <v>541620</v>
      </c>
    </row>
    <row r="3210" spans="1:6" x14ac:dyDescent="0.3">
      <c r="A3210">
        <v>3206</v>
      </c>
      <c r="B3210" s="30" t="s">
        <v>3899</v>
      </c>
      <c r="C3210" t="s">
        <v>3911</v>
      </c>
      <c r="E3210" t="s">
        <v>10281</v>
      </c>
      <c r="F3210">
        <v>541620</v>
      </c>
    </row>
    <row r="3211" spans="1:6" x14ac:dyDescent="0.3">
      <c r="A3211">
        <v>3207</v>
      </c>
      <c r="B3211" s="30" t="s">
        <v>3899</v>
      </c>
      <c r="C3211" t="s">
        <v>3912</v>
      </c>
      <c r="E3211" t="s">
        <v>10281</v>
      </c>
      <c r="F3211">
        <v>541620</v>
      </c>
    </row>
    <row r="3212" spans="1:6" x14ac:dyDescent="0.3">
      <c r="A3212">
        <v>3208</v>
      </c>
      <c r="B3212" s="30" t="s">
        <v>3899</v>
      </c>
      <c r="C3212" t="s">
        <v>3913</v>
      </c>
      <c r="E3212" t="s">
        <v>10281</v>
      </c>
      <c r="F3212">
        <v>541620</v>
      </c>
    </row>
    <row r="3213" spans="1:6" x14ac:dyDescent="0.3">
      <c r="A3213">
        <v>3209</v>
      </c>
      <c r="B3213" s="30" t="s">
        <v>3899</v>
      </c>
      <c r="C3213" t="s">
        <v>3914</v>
      </c>
      <c r="E3213" t="s">
        <v>10281</v>
      </c>
      <c r="F3213">
        <v>541990</v>
      </c>
    </row>
    <row r="3214" spans="1:6" x14ac:dyDescent="0.3">
      <c r="A3214">
        <v>3210</v>
      </c>
      <c r="B3214" s="30" t="s">
        <v>3899</v>
      </c>
      <c r="C3214" t="s">
        <v>3915</v>
      </c>
      <c r="E3214" t="s">
        <v>10281</v>
      </c>
      <c r="F3214">
        <v>541620</v>
      </c>
    </row>
    <row r="3215" spans="1:6" x14ac:dyDescent="0.3">
      <c r="A3215">
        <v>3211</v>
      </c>
      <c r="B3215" s="30" t="s">
        <v>3899</v>
      </c>
      <c r="C3215" t="s">
        <v>3916</v>
      </c>
      <c r="D3215" t="s">
        <v>10265</v>
      </c>
      <c r="E3215" t="s">
        <v>10281</v>
      </c>
      <c r="F3215">
        <v>711212</v>
      </c>
    </row>
    <row r="3216" spans="1:6" x14ac:dyDescent="0.3">
      <c r="A3216">
        <v>3212</v>
      </c>
      <c r="B3216" s="30" t="s">
        <v>3899</v>
      </c>
      <c r="C3216" t="s">
        <v>3917</v>
      </c>
      <c r="E3216" t="s">
        <v>10281</v>
      </c>
      <c r="F3216">
        <v>541620</v>
      </c>
    </row>
    <row r="3217" spans="1:6" x14ac:dyDescent="0.3">
      <c r="A3217">
        <v>3213</v>
      </c>
      <c r="B3217" s="30" t="s">
        <v>3899</v>
      </c>
      <c r="C3217" t="s">
        <v>3918</v>
      </c>
      <c r="E3217" t="s">
        <v>10281</v>
      </c>
      <c r="F3217">
        <v>541620</v>
      </c>
    </row>
    <row r="3218" spans="1:6" x14ac:dyDescent="0.3">
      <c r="A3218">
        <v>3214</v>
      </c>
      <c r="B3218" s="30" t="s">
        <v>3899</v>
      </c>
      <c r="C3218" t="s">
        <v>3919</v>
      </c>
      <c r="E3218" t="s">
        <v>10281</v>
      </c>
      <c r="F3218">
        <v>541620</v>
      </c>
    </row>
    <row r="3219" spans="1:6" x14ac:dyDescent="0.3">
      <c r="A3219">
        <v>3215</v>
      </c>
      <c r="B3219" s="30" t="s">
        <v>3920</v>
      </c>
      <c r="C3219" t="s">
        <v>3921</v>
      </c>
      <c r="D3219" t="s">
        <v>10275</v>
      </c>
      <c r="E3219" t="s">
        <v>10280</v>
      </c>
      <c r="F3219">
        <v>561710</v>
      </c>
    </row>
    <row r="3220" spans="1:6" x14ac:dyDescent="0.3">
      <c r="A3220">
        <v>3216</v>
      </c>
      <c r="B3220" s="30" t="s">
        <v>3920</v>
      </c>
      <c r="C3220" t="s">
        <v>3922</v>
      </c>
      <c r="D3220" t="s">
        <v>10275</v>
      </c>
      <c r="E3220" t="s">
        <v>10280</v>
      </c>
      <c r="F3220">
        <v>561710</v>
      </c>
    </row>
    <row r="3221" spans="1:6" x14ac:dyDescent="0.3">
      <c r="A3221">
        <v>3217</v>
      </c>
      <c r="B3221" s="30" t="s">
        <v>3920</v>
      </c>
      <c r="C3221" t="s">
        <v>3923</v>
      </c>
      <c r="D3221" t="s">
        <v>10275</v>
      </c>
      <c r="E3221" t="s">
        <v>10280</v>
      </c>
      <c r="F3221">
        <v>561710</v>
      </c>
    </row>
    <row r="3222" spans="1:6" x14ac:dyDescent="0.3">
      <c r="A3222">
        <v>3218</v>
      </c>
      <c r="B3222" s="30" t="s">
        <v>3920</v>
      </c>
      <c r="C3222" t="s">
        <v>3924</v>
      </c>
      <c r="E3222" t="s">
        <v>10280</v>
      </c>
      <c r="F3222">
        <v>561710</v>
      </c>
    </row>
    <row r="3223" spans="1:6" x14ac:dyDescent="0.3">
      <c r="A3223">
        <v>3219</v>
      </c>
      <c r="B3223" s="30" t="s">
        <v>3925</v>
      </c>
      <c r="C3223" t="s">
        <v>3926</v>
      </c>
      <c r="D3223" t="s">
        <v>10253</v>
      </c>
      <c r="E3223" t="s">
        <v>10278</v>
      </c>
      <c r="F3223">
        <v>325612</v>
      </c>
    </row>
    <row r="3224" spans="1:6" x14ac:dyDescent="0.3">
      <c r="A3224">
        <v>3220</v>
      </c>
      <c r="B3224" s="30" t="s">
        <v>3925</v>
      </c>
      <c r="C3224" t="s">
        <v>3927</v>
      </c>
      <c r="D3224" t="s">
        <v>10253</v>
      </c>
      <c r="E3224" t="s">
        <v>10278</v>
      </c>
      <c r="F3224">
        <v>339999</v>
      </c>
    </row>
    <row r="3225" spans="1:6" x14ac:dyDescent="0.3">
      <c r="A3225">
        <v>3221</v>
      </c>
      <c r="B3225" s="30" t="s">
        <v>3925</v>
      </c>
      <c r="C3225" t="s">
        <v>3928</v>
      </c>
      <c r="D3225" t="s">
        <v>10253</v>
      </c>
      <c r="E3225" t="s">
        <v>10278</v>
      </c>
      <c r="F3225">
        <v>325612</v>
      </c>
    </row>
    <row r="3226" spans="1:6" x14ac:dyDescent="0.3">
      <c r="A3226">
        <v>3222</v>
      </c>
      <c r="B3226" s="30" t="s">
        <v>3925</v>
      </c>
      <c r="C3226" t="s">
        <v>3929</v>
      </c>
      <c r="E3226" t="s">
        <v>10278</v>
      </c>
      <c r="F3226">
        <v>324191</v>
      </c>
    </row>
    <row r="3227" spans="1:6" x14ac:dyDescent="0.3">
      <c r="A3227">
        <v>3223</v>
      </c>
      <c r="B3227" s="30" t="s">
        <v>3925</v>
      </c>
      <c r="C3227" t="s">
        <v>3930</v>
      </c>
      <c r="D3227" t="s">
        <v>10253</v>
      </c>
      <c r="E3227" t="s">
        <v>10278</v>
      </c>
      <c r="F3227">
        <v>325910</v>
      </c>
    </row>
    <row r="3228" spans="1:6" x14ac:dyDescent="0.3">
      <c r="A3228">
        <v>3224</v>
      </c>
      <c r="B3228" s="30" t="s">
        <v>3925</v>
      </c>
      <c r="C3228" t="s">
        <v>3931</v>
      </c>
      <c r="D3228" t="s">
        <v>10253</v>
      </c>
      <c r="E3228" t="s">
        <v>10278</v>
      </c>
      <c r="F3228">
        <v>325520</v>
      </c>
    </row>
    <row r="3229" spans="1:6" x14ac:dyDescent="0.3">
      <c r="A3229">
        <v>3225</v>
      </c>
      <c r="B3229" s="30" t="s">
        <v>3925</v>
      </c>
      <c r="C3229" t="s">
        <v>3932</v>
      </c>
      <c r="E3229" t="s">
        <v>10278</v>
      </c>
      <c r="F3229">
        <v>324191</v>
      </c>
    </row>
    <row r="3230" spans="1:6" x14ac:dyDescent="0.3">
      <c r="A3230">
        <v>3226</v>
      </c>
      <c r="B3230" s="30" t="s">
        <v>3925</v>
      </c>
      <c r="C3230" t="s">
        <v>3933</v>
      </c>
      <c r="D3230" t="s">
        <v>10253</v>
      </c>
      <c r="E3230" t="s">
        <v>10278</v>
      </c>
      <c r="F3230">
        <v>325520</v>
      </c>
    </row>
    <row r="3231" spans="1:6" x14ac:dyDescent="0.3">
      <c r="A3231">
        <v>3227</v>
      </c>
      <c r="B3231" s="30" t="s">
        <v>3925</v>
      </c>
      <c r="C3231" t="s">
        <v>3934</v>
      </c>
      <c r="D3231" t="s">
        <v>10253</v>
      </c>
      <c r="E3231" t="s">
        <v>10278</v>
      </c>
      <c r="F3231">
        <v>325520</v>
      </c>
    </row>
    <row r="3232" spans="1:6" x14ac:dyDescent="0.3">
      <c r="A3232">
        <v>3228</v>
      </c>
      <c r="B3232" s="30" t="s">
        <v>3925</v>
      </c>
      <c r="C3232" t="s">
        <v>3935</v>
      </c>
      <c r="D3232" t="s">
        <v>10253</v>
      </c>
      <c r="E3232" t="s">
        <v>10278</v>
      </c>
      <c r="F3232">
        <v>325612</v>
      </c>
    </row>
    <row r="3233" spans="1:6" x14ac:dyDescent="0.3">
      <c r="A3233">
        <v>3229</v>
      </c>
      <c r="B3233" s="30" t="s">
        <v>3925</v>
      </c>
      <c r="C3233" t="s">
        <v>3936</v>
      </c>
      <c r="D3233" t="s">
        <v>10253</v>
      </c>
      <c r="E3233" t="s">
        <v>10278</v>
      </c>
      <c r="F3233">
        <v>325612</v>
      </c>
    </row>
    <row r="3234" spans="1:6" x14ac:dyDescent="0.3">
      <c r="A3234">
        <v>3230</v>
      </c>
      <c r="B3234" s="30" t="s">
        <v>3925</v>
      </c>
      <c r="C3234" t="s">
        <v>3937</v>
      </c>
    </row>
    <row r="3235" spans="1:6" x14ac:dyDescent="0.3">
      <c r="A3235">
        <v>3231</v>
      </c>
      <c r="B3235" s="30" t="s">
        <v>3925</v>
      </c>
      <c r="C3235" t="s">
        <v>3938</v>
      </c>
    </row>
    <row r="3236" spans="1:6" x14ac:dyDescent="0.3">
      <c r="A3236">
        <v>3232</v>
      </c>
      <c r="B3236" s="30" t="s">
        <v>3925</v>
      </c>
      <c r="C3236" t="s">
        <v>3939</v>
      </c>
      <c r="D3236" t="s">
        <v>10253</v>
      </c>
      <c r="F3236">
        <v>325612</v>
      </c>
    </row>
    <row r="3237" spans="1:6" x14ac:dyDescent="0.3">
      <c r="A3237">
        <v>3233</v>
      </c>
      <c r="B3237" s="30" t="s">
        <v>3925</v>
      </c>
      <c r="C3237" t="s">
        <v>3940</v>
      </c>
      <c r="D3237" t="s">
        <v>10253</v>
      </c>
      <c r="F3237">
        <v>339999</v>
      </c>
    </row>
    <row r="3238" spans="1:6" x14ac:dyDescent="0.3">
      <c r="A3238">
        <v>3234</v>
      </c>
      <c r="B3238" s="30" t="s">
        <v>3925</v>
      </c>
      <c r="C3238" t="s">
        <v>3941</v>
      </c>
      <c r="D3238" t="s">
        <v>10253</v>
      </c>
      <c r="F3238">
        <v>325612</v>
      </c>
    </row>
    <row r="3239" spans="1:6" x14ac:dyDescent="0.3">
      <c r="A3239">
        <v>3235</v>
      </c>
      <c r="B3239" s="30" t="s">
        <v>3925</v>
      </c>
      <c r="C3239" t="s">
        <v>3942</v>
      </c>
      <c r="D3239" t="s">
        <v>10253</v>
      </c>
      <c r="F3239">
        <v>325910</v>
      </c>
    </row>
    <row r="3240" spans="1:6" x14ac:dyDescent="0.3">
      <c r="A3240">
        <v>3236</v>
      </c>
      <c r="B3240" s="30" t="s">
        <v>3925</v>
      </c>
      <c r="C3240" t="s">
        <v>3943</v>
      </c>
      <c r="D3240" t="s">
        <v>10253</v>
      </c>
      <c r="F3240">
        <v>316998</v>
      </c>
    </row>
    <row r="3241" spans="1:6" x14ac:dyDescent="0.3">
      <c r="A3241">
        <v>3237</v>
      </c>
      <c r="B3241" s="30" t="s">
        <v>3925</v>
      </c>
      <c r="C3241" t="s">
        <v>3944</v>
      </c>
      <c r="D3241" t="s">
        <v>10253</v>
      </c>
      <c r="F3241">
        <v>325612</v>
      </c>
    </row>
    <row r="3242" spans="1:6" x14ac:dyDescent="0.3">
      <c r="A3242">
        <v>3238</v>
      </c>
      <c r="B3242" s="30" t="s">
        <v>3925</v>
      </c>
      <c r="C3242" t="s">
        <v>3945</v>
      </c>
      <c r="D3242" t="s">
        <v>10253</v>
      </c>
      <c r="E3242" t="s">
        <v>10278</v>
      </c>
      <c r="F3242">
        <v>339999</v>
      </c>
    </row>
    <row r="3243" spans="1:6" x14ac:dyDescent="0.3">
      <c r="A3243">
        <v>3239</v>
      </c>
      <c r="B3243" s="30" t="s">
        <v>3925</v>
      </c>
      <c r="C3243" t="s">
        <v>3946</v>
      </c>
      <c r="D3243" t="s">
        <v>10253</v>
      </c>
      <c r="F3243">
        <v>325612</v>
      </c>
    </row>
    <row r="3244" spans="1:6" x14ac:dyDescent="0.3">
      <c r="A3244">
        <v>3240</v>
      </c>
      <c r="B3244" s="30" t="s">
        <v>3925</v>
      </c>
      <c r="C3244" t="s">
        <v>3947</v>
      </c>
      <c r="D3244" t="s">
        <v>10253</v>
      </c>
      <c r="E3244" t="s">
        <v>10278</v>
      </c>
      <c r="F3244">
        <v>325612</v>
      </c>
    </row>
    <row r="3245" spans="1:6" x14ac:dyDescent="0.3">
      <c r="A3245">
        <v>3241</v>
      </c>
      <c r="B3245" s="30" t="s">
        <v>3925</v>
      </c>
      <c r="C3245" t="s">
        <v>3948</v>
      </c>
    </row>
    <row r="3246" spans="1:6" x14ac:dyDescent="0.3">
      <c r="A3246">
        <v>3242</v>
      </c>
      <c r="B3246" s="30" t="s">
        <v>3925</v>
      </c>
      <c r="C3246" t="s">
        <v>3949</v>
      </c>
      <c r="D3246" t="s">
        <v>10253</v>
      </c>
      <c r="E3246" t="s">
        <v>10278</v>
      </c>
      <c r="F3246">
        <v>325520</v>
      </c>
    </row>
    <row r="3247" spans="1:6" x14ac:dyDescent="0.3">
      <c r="A3247">
        <v>3243</v>
      </c>
      <c r="B3247" s="30" t="s">
        <v>3925</v>
      </c>
      <c r="C3247" t="s">
        <v>3950</v>
      </c>
      <c r="E3247" t="s">
        <v>10278</v>
      </c>
      <c r="F3247">
        <v>324191</v>
      </c>
    </row>
    <row r="3248" spans="1:6" x14ac:dyDescent="0.3">
      <c r="A3248">
        <v>3244</v>
      </c>
      <c r="B3248" s="30" t="s">
        <v>3925</v>
      </c>
      <c r="C3248" t="s">
        <v>3951</v>
      </c>
      <c r="D3248" t="s">
        <v>10253</v>
      </c>
      <c r="E3248" t="s">
        <v>10278</v>
      </c>
      <c r="F3248">
        <v>325520</v>
      </c>
    </row>
    <row r="3249" spans="1:6" x14ac:dyDescent="0.3">
      <c r="A3249">
        <v>3245</v>
      </c>
      <c r="B3249" s="30" t="s">
        <v>3925</v>
      </c>
      <c r="C3249" t="s">
        <v>3952</v>
      </c>
      <c r="D3249" t="s">
        <v>10253</v>
      </c>
      <c r="E3249" t="s">
        <v>10278</v>
      </c>
      <c r="F3249">
        <v>325520</v>
      </c>
    </row>
    <row r="3250" spans="1:6" x14ac:dyDescent="0.3">
      <c r="A3250">
        <v>3246</v>
      </c>
      <c r="B3250" s="30" t="s">
        <v>3925</v>
      </c>
      <c r="C3250" t="s">
        <v>3953</v>
      </c>
      <c r="D3250" t="s">
        <v>10253</v>
      </c>
      <c r="E3250" t="s">
        <v>10278</v>
      </c>
      <c r="F3250">
        <v>325612</v>
      </c>
    </row>
    <row r="3251" spans="1:6" x14ac:dyDescent="0.3">
      <c r="A3251">
        <v>3247</v>
      </c>
      <c r="B3251" s="30" t="s">
        <v>3925</v>
      </c>
      <c r="C3251" t="s">
        <v>3954</v>
      </c>
      <c r="D3251" t="s">
        <v>10253</v>
      </c>
      <c r="E3251" t="s">
        <v>10278</v>
      </c>
      <c r="F3251">
        <v>325612</v>
      </c>
    </row>
    <row r="3252" spans="1:6" x14ac:dyDescent="0.3">
      <c r="A3252">
        <v>3248</v>
      </c>
      <c r="B3252" s="30" t="s">
        <v>3925</v>
      </c>
      <c r="C3252" t="s">
        <v>3955</v>
      </c>
      <c r="D3252" t="s">
        <v>10253</v>
      </c>
      <c r="E3252" t="s">
        <v>10278</v>
      </c>
      <c r="F3252">
        <v>325910</v>
      </c>
    </row>
    <row r="3253" spans="1:6" x14ac:dyDescent="0.3">
      <c r="A3253">
        <v>3249</v>
      </c>
      <c r="B3253" s="30" t="s">
        <v>3956</v>
      </c>
      <c r="C3253" t="s">
        <v>3957</v>
      </c>
      <c r="E3253" t="s">
        <v>10280</v>
      </c>
    </row>
    <row r="3254" spans="1:6" x14ac:dyDescent="0.3">
      <c r="A3254">
        <v>3250</v>
      </c>
      <c r="B3254" s="30" t="s">
        <v>3956</v>
      </c>
      <c r="C3254" t="s">
        <v>3958</v>
      </c>
      <c r="E3254" t="s">
        <v>10280</v>
      </c>
    </row>
    <row r="3255" spans="1:6" x14ac:dyDescent="0.3">
      <c r="A3255">
        <v>3251</v>
      </c>
      <c r="B3255" s="30" t="s">
        <v>3956</v>
      </c>
      <c r="C3255" t="s">
        <v>3959</v>
      </c>
      <c r="E3255" t="s">
        <v>10280</v>
      </c>
    </row>
    <row r="3256" spans="1:6" x14ac:dyDescent="0.3">
      <c r="A3256">
        <v>3252</v>
      </c>
      <c r="B3256" s="30" t="s">
        <v>3956</v>
      </c>
      <c r="C3256" t="s">
        <v>3960</v>
      </c>
      <c r="E3256" t="s">
        <v>10280</v>
      </c>
    </row>
    <row r="3257" spans="1:6" x14ac:dyDescent="0.3">
      <c r="A3257">
        <v>3253</v>
      </c>
      <c r="B3257" s="30" t="s">
        <v>3956</v>
      </c>
      <c r="C3257" t="s">
        <v>3961</v>
      </c>
      <c r="E3257" t="s">
        <v>10280</v>
      </c>
    </row>
    <row r="3258" spans="1:6" x14ac:dyDescent="0.3">
      <c r="A3258">
        <v>3254</v>
      </c>
      <c r="B3258" s="30" t="s">
        <v>3956</v>
      </c>
      <c r="C3258" t="s">
        <v>3962</v>
      </c>
    </row>
    <row r="3259" spans="1:6" x14ac:dyDescent="0.3">
      <c r="A3259">
        <v>3255</v>
      </c>
      <c r="B3259" s="30" t="s">
        <v>3956</v>
      </c>
      <c r="C3259" t="s">
        <v>3963</v>
      </c>
    </row>
    <row r="3260" spans="1:6" x14ac:dyDescent="0.3">
      <c r="A3260">
        <v>3256</v>
      </c>
      <c r="B3260" s="30" t="s">
        <v>3956</v>
      </c>
      <c r="C3260" t="s">
        <v>3964</v>
      </c>
    </row>
    <row r="3261" spans="1:6" x14ac:dyDescent="0.3">
      <c r="A3261">
        <v>3257</v>
      </c>
      <c r="B3261" s="30" t="s">
        <v>3956</v>
      </c>
      <c r="C3261" t="s">
        <v>3965</v>
      </c>
    </row>
    <row r="3262" spans="1:6" x14ac:dyDescent="0.3">
      <c r="A3262">
        <v>3258</v>
      </c>
      <c r="B3262" s="30" t="s">
        <v>3956</v>
      </c>
      <c r="C3262" t="s">
        <v>3966</v>
      </c>
    </row>
    <row r="3263" spans="1:6" x14ac:dyDescent="0.3">
      <c r="A3263">
        <v>3259</v>
      </c>
      <c r="B3263" s="30" t="s">
        <v>3956</v>
      </c>
      <c r="C3263" t="s">
        <v>3967</v>
      </c>
      <c r="E3263" t="s">
        <v>10280</v>
      </c>
    </row>
    <row r="3264" spans="1:6" x14ac:dyDescent="0.3">
      <c r="A3264">
        <v>3260</v>
      </c>
      <c r="B3264" s="30" t="s">
        <v>3956</v>
      </c>
      <c r="C3264" t="s">
        <v>3927</v>
      </c>
      <c r="D3264" t="s">
        <v>10253</v>
      </c>
      <c r="E3264" t="s">
        <v>10278</v>
      </c>
      <c r="F3264">
        <v>339999</v>
      </c>
    </row>
    <row r="3265" spans="1:6" x14ac:dyDescent="0.3">
      <c r="A3265">
        <v>3261</v>
      </c>
      <c r="B3265" s="30" t="s">
        <v>3956</v>
      </c>
      <c r="C3265" t="s">
        <v>3968</v>
      </c>
      <c r="E3265" t="s">
        <v>10278</v>
      </c>
    </row>
    <row r="3266" spans="1:6" x14ac:dyDescent="0.3">
      <c r="A3266">
        <v>3262</v>
      </c>
      <c r="B3266" s="30" t="s">
        <v>3956</v>
      </c>
      <c r="C3266" t="s">
        <v>3969</v>
      </c>
      <c r="E3266" t="s">
        <v>10278</v>
      </c>
    </row>
    <row r="3267" spans="1:6" x14ac:dyDescent="0.3">
      <c r="A3267">
        <v>3263</v>
      </c>
      <c r="B3267" s="30" t="s">
        <v>3956</v>
      </c>
      <c r="C3267" t="s">
        <v>3928</v>
      </c>
      <c r="D3267" t="s">
        <v>10253</v>
      </c>
      <c r="E3267" t="s">
        <v>10278</v>
      </c>
      <c r="F3267">
        <v>325612</v>
      </c>
    </row>
    <row r="3268" spans="1:6" x14ac:dyDescent="0.3">
      <c r="A3268">
        <v>3264</v>
      </c>
      <c r="B3268" s="30" t="s">
        <v>3956</v>
      </c>
      <c r="C3268" t="s">
        <v>3970</v>
      </c>
      <c r="D3268" t="s">
        <v>10253</v>
      </c>
      <c r="E3268" t="s">
        <v>10278</v>
      </c>
      <c r="F3268">
        <v>325520</v>
      </c>
    </row>
    <row r="3269" spans="1:6" x14ac:dyDescent="0.3">
      <c r="A3269">
        <v>3265</v>
      </c>
      <c r="B3269" s="30" t="s">
        <v>3956</v>
      </c>
      <c r="C3269" t="s">
        <v>3971</v>
      </c>
      <c r="D3269" t="s">
        <v>10253</v>
      </c>
      <c r="E3269" t="s">
        <v>10278</v>
      </c>
      <c r="F3269">
        <v>325910</v>
      </c>
    </row>
    <row r="3270" spans="1:6" x14ac:dyDescent="0.3">
      <c r="A3270">
        <v>3266</v>
      </c>
      <c r="B3270" s="30" t="s">
        <v>3956</v>
      </c>
      <c r="C3270" t="s">
        <v>3640</v>
      </c>
      <c r="E3270" t="s">
        <v>10280</v>
      </c>
      <c r="F3270">
        <v>325998</v>
      </c>
    </row>
    <row r="3271" spans="1:6" x14ac:dyDescent="0.3">
      <c r="A3271">
        <v>3267</v>
      </c>
      <c r="B3271" s="30" t="s">
        <v>3956</v>
      </c>
      <c r="C3271" t="s">
        <v>3972</v>
      </c>
      <c r="D3271" t="s">
        <v>10253</v>
      </c>
      <c r="F3271">
        <v>325520</v>
      </c>
    </row>
    <row r="3272" spans="1:6" x14ac:dyDescent="0.3">
      <c r="A3272">
        <v>3268</v>
      </c>
      <c r="B3272" s="30" t="s">
        <v>3956</v>
      </c>
      <c r="C3272" t="s">
        <v>3973</v>
      </c>
      <c r="D3272" t="s">
        <v>10253</v>
      </c>
      <c r="E3272" t="s">
        <v>10278</v>
      </c>
      <c r="F3272">
        <v>322220</v>
      </c>
    </row>
    <row r="3273" spans="1:6" x14ac:dyDescent="0.3">
      <c r="A3273">
        <v>3269</v>
      </c>
      <c r="B3273" s="30" t="s">
        <v>3956</v>
      </c>
      <c r="C3273" t="s">
        <v>3974</v>
      </c>
      <c r="D3273" t="s">
        <v>10253</v>
      </c>
      <c r="F3273">
        <v>325520</v>
      </c>
    </row>
    <row r="3274" spans="1:6" x14ac:dyDescent="0.3">
      <c r="A3274">
        <v>3270</v>
      </c>
      <c r="B3274" s="30" t="s">
        <v>3956</v>
      </c>
      <c r="C3274" t="s">
        <v>3934</v>
      </c>
      <c r="D3274" t="s">
        <v>10253</v>
      </c>
      <c r="E3274" t="s">
        <v>10278</v>
      </c>
      <c r="F3274">
        <v>325520</v>
      </c>
    </row>
    <row r="3275" spans="1:6" x14ac:dyDescent="0.3">
      <c r="A3275">
        <v>3271</v>
      </c>
      <c r="B3275" s="30" t="s">
        <v>3956</v>
      </c>
      <c r="C3275" t="s">
        <v>3975</v>
      </c>
      <c r="E3275" t="s">
        <v>10278</v>
      </c>
    </row>
    <row r="3276" spans="1:6" x14ac:dyDescent="0.3">
      <c r="A3276">
        <v>3272</v>
      </c>
      <c r="B3276" s="30" t="s">
        <v>3956</v>
      </c>
      <c r="C3276" t="s">
        <v>3935</v>
      </c>
      <c r="D3276" t="s">
        <v>10253</v>
      </c>
      <c r="E3276" t="s">
        <v>10278</v>
      </c>
      <c r="F3276">
        <v>325612</v>
      </c>
    </row>
    <row r="3277" spans="1:6" x14ac:dyDescent="0.3">
      <c r="A3277">
        <v>3273</v>
      </c>
      <c r="B3277" s="30" t="s">
        <v>3976</v>
      </c>
      <c r="C3277" t="s">
        <v>3977</v>
      </c>
      <c r="E3277" t="s">
        <v>10280</v>
      </c>
    </row>
    <row r="3278" spans="1:6" x14ac:dyDescent="0.3">
      <c r="A3278">
        <v>3274</v>
      </c>
      <c r="B3278" s="30" t="s">
        <v>3978</v>
      </c>
      <c r="C3278" t="s">
        <v>3979</v>
      </c>
      <c r="E3278" t="s">
        <v>10281</v>
      </c>
    </row>
    <row r="3279" spans="1:6" x14ac:dyDescent="0.3">
      <c r="A3279">
        <v>3275</v>
      </c>
      <c r="B3279" s="30" t="s">
        <v>3978</v>
      </c>
      <c r="C3279" t="s">
        <v>3980</v>
      </c>
      <c r="E3279" t="s">
        <v>10281</v>
      </c>
    </row>
    <row r="3280" spans="1:6" x14ac:dyDescent="0.3">
      <c r="A3280">
        <v>3276</v>
      </c>
      <c r="B3280" s="30" t="s">
        <v>3978</v>
      </c>
      <c r="C3280" t="s">
        <v>3981</v>
      </c>
      <c r="E3280" t="s">
        <v>10281</v>
      </c>
    </row>
    <row r="3281" spans="1:6" x14ac:dyDescent="0.3">
      <c r="A3281">
        <v>3277</v>
      </c>
      <c r="B3281" s="30" t="s">
        <v>3978</v>
      </c>
      <c r="C3281" t="s">
        <v>3982</v>
      </c>
    </row>
    <row r="3282" spans="1:6" x14ac:dyDescent="0.3">
      <c r="A3282">
        <v>3278</v>
      </c>
      <c r="B3282" s="30" t="s">
        <v>3978</v>
      </c>
      <c r="C3282" t="s">
        <v>3983</v>
      </c>
      <c r="E3282" t="s">
        <v>10281</v>
      </c>
    </row>
    <row r="3283" spans="1:6" x14ac:dyDescent="0.3">
      <c r="A3283">
        <v>3279</v>
      </c>
      <c r="B3283" s="30" t="s">
        <v>3978</v>
      </c>
      <c r="C3283" t="s">
        <v>3984</v>
      </c>
      <c r="E3283" t="s">
        <v>10281</v>
      </c>
    </row>
    <row r="3284" spans="1:6" x14ac:dyDescent="0.3">
      <c r="A3284">
        <v>3280</v>
      </c>
      <c r="B3284" s="30" t="s">
        <v>3978</v>
      </c>
      <c r="C3284" t="s">
        <v>3985</v>
      </c>
      <c r="E3284" t="s">
        <v>10281</v>
      </c>
    </row>
    <row r="3285" spans="1:6" x14ac:dyDescent="0.3">
      <c r="A3285">
        <v>3281</v>
      </c>
      <c r="B3285" s="30" t="s">
        <v>3978</v>
      </c>
      <c r="C3285" t="s">
        <v>3986</v>
      </c>
      <c r="E3285" t="s">
        <v>10281</v>
      </c>
    </row>
    <row r="3286" spans="1:6" x14ac:dyDescent="0.3">
      <c r="A3286">
        <v>3282</v>
      </c>
      <c r="B3286" s="30" t="s">
        <v>3978</v>
      </c>
      <c r="C3286" t="s">
        <v>3987</v>
      </c>
      <c r="E3286" t="s">
        <v>10281</v>
      </c>
    </row>
    <row r="3287" spans="1:6" x14ac:dyDescent="0.3">
      <c r="A3287">
        <v>3283</v>
      </c>
      <c r="B3287" s="30" t="s">
        <v>3978</v>
      </c>
      <c r="C3287" t="s">
        <v>3988</v>
      </c>
      <c r="E3287" t="s">
        <v>10281</v>
      </c>
    </row>
    <row r="3288" spans="1:6" x14ac:dyDescent="0.3">
      <c r="A3288">
        <v>3284</v>
      </c>
      <c r="B3288" s="30" t="s">
        <v>3989</v>
      </c>
      <c r="C3288" t="s">
        <v>3990</v>
      </c>
      <c r="E3288" t="s">
        <v>10279</v>
      </c>
      <c r="F3288">
        <v>541620</v>
      </c>
    </row>
    <row r="3289" spans="1:6" x14ac:dyDescent="0.3">
      <c r="A3289">
        <v>3285</v>
      </c>
      <c r="B3289" s="30" t="s">
        <v>3991</v>
      </c>
      <c r="C3289" t="s">
        <v>3992</v>
      </c>
      <c r="E3289" t="s">
        <v>10282</v>
      </c>
    </row>
    <row r="3290" spans="1:6" x14ac:dyDescent="0.3">
      <c r="A3290">
        <v>3286</v>
      </c>
      <c r="B3290" s="30" t="s">
        <v>3991</v>
      </c>
      <c r="C3290" t="s">
        <v>3993</v>
      </c>
      <c r="E3290" t="s">
        <v>10282</v>
      </c>
    </row>
    <row r="3291" spans="1:6" x14ac:dyDescent="0.3">
      <c r="A3291">
        <v>3287</v>
      </c>
      <c r="B3291" s="30" t="s">
        <v>3994</v>
      </c>
      <c r="C3291" t="s">
        <v>3995</v>
      </c>
      <c r="E3291" t="s">
        <v>10282</v>
      </c>
    </row>
    <row r="3292" spans="1:6" x14ac:dyDescent="0.3">
      <c r="A3292">
        <v>3288</v>
      </c>
      <c r="B3292" s="30" t="s">
        <v>3994</v>
      </c>
      <c r="C3292" t="s">
        <v>3996</v>
      </c>
    </row>
    <row r="3293" spans="1:6" x14ac:dyDescent="0.3">
      <c r="A3293">
        <v>3289</v>
      </c>
      <c r="B3293" s="30" t="s">
        <v>3994</v>
      </c>
      <c r="C3293" t="s">
        <v>3997</v>
      </c>
      <c r="E3293" t="s">
        <v>10282</v>
      </c>
    </row>
    <row r="3294" spans="1:6" x14ac:dyDescent="0.3">
      <c r="A3294">
        <v>3290</v>
      </c>
      <c r="B3294" s="30" t="s">
        <v>3994</v>
      </c>
      <c r="C3294" t="s">
        <v>3998</v>
      </c>
      <c r="E3294" t="s">
        <v>10282</v>
      </c>
    </row>
    <row r="3295" spans="1:6" x14ac:dyDescent="0.3">
      <c r="A3295">
        <v>3291</v>
      </c>
      <c r="B3295" s="30" t="s">
        <v>3994</v>
      </c>
      <c r="C3295" t="s">
        <v>3999</v>
      </c>
      <c r="E3295" t="s">
        <v>10282</v>
      </c>
    </row>
    <row r="3296" spans="1:6" x14ac:dyDescent="0.3">
      <c r="A3296">
        <v>3292</v>
      </c>
      <c r="B3296" s="30" t="s">
        <v>4000</v>
      </c>
      <c r="C3296" t="s">
        <v>4001</v>
      </c>
    </row>
    <row r="3297" spans="1:6" x14ac:dyDescent="0.3">
      <c r="A3297">
        <v>3293</v>
      </c>
      <c r="B3297" s="30" t="s">
        <v>4000</v>
      </c>
      <c r="C3297" t="s">
        <v>3928</v>
      </c>
      <c r="D3297" t="s">
        <v>10253</v>
      </c>
      <c r="E3297" t="s">
        <v>10278</v>
      </c>
      <c r="F3297">
        <v>325612</v>
      </c>
    </row>
    <row r="3298" spans="1:6" x14ac:dyDescent="0.3">
      <c r="A3298">
        <v>3294</v>
      </c>
      <c r="B3298" s="30" t="s">
        <v>4000</v>
      </c>
      <c r="C3298" t="s">
        <v>4002</v>
      </c>
      <c r="D3298" t="s">
        <v>10253</v>
      </c>
      <c r="F3298">
        <v>325520</v>
      </c>
    </row>
    <row r="3299" spans="1:6" x14ac:dyDescent="0.3">
      <c r="A3299">
        <v>3295</v>
      </c>
      <c r="B3299" s="30" t="s">
        <v>4000</v>
      </c>
      <c r="C3299" t="s">
        <v>3972</v>
      </c>
      <c r="D3299" t="s">
        <v>10253</v>
      </c>
      <c r="F3299">
        <v>325520</v>
      </c>
    </row>
    <row r="3300" spans="1:6" x14ac:dyDescent="0.3">
      <c r="A3300">
        <v>3296</v>
      </c>
      <c r="B3300" s="30" t="s">
        <v>4000</v>
      </c>
      <c r="C3300" t="s">
        <v>3974</v>
      </c>
      <c r="D3300" t="s">
        <v>10253</v>
      </c>
      <c r="F3300">
        <v>325520</v>
      </c>
    </row>
    <row r="3301" spans="1:6" x14ac:dyDescent="0.3">
      <c r="A3301">
        <v>3297</v>
      </c>
      <c r="B3301" s="30" t="s">
        <v>4000</v>
      </c>
      <c r="C3301" t="s">
        <v>3934</v>
      </c>
      <c r="D3301" t="s">
        <v>10253</v>
      </c>
      <c r="E3301" t="s">
        <v>10278</v>
      </c>
      <c r="F3301">
        <v>325520</v>
      </c>
    </row>
    <row r="3302" spans="1:6" x14ac:dyDescent="0.3">
      <c r="A3302">
        <v>3298</v>
      </c>
      <c r="B3302" s="30" t="s">
        <v>4000</v>
      </c>
      <c r="C3302" t="s">
        <v>4003</v>
      </c>
    </row>
    <row r="3303" spans="1:6" x14ac:dyDescent="0.3">
      <c r="A3303">
        <v>3299</v>
      </c>
      <c r="B3303" s="30" t="s">
        <v>4000</v>
      </c>
      <c r="C3303" t="s">
        <v>4004</v>
      </c>
      <c r="D3303" t="s">
        <v>10253</v>
      </c>
      <c r="F3303">
        <v>325612</v>
      </c>
    </row>
    <row r="3304" spans="1:6" x14ac:dyDescent="0.3">
      <c r="A3304">
        <v>3300</v>
      </c>
      <c r="B3304" s="30" t="s">
        <v>4000</v>
      </c>
      <c r="C3304" t="s">
        <v>4005</v>
      </c>
      <c r="D3304" t="s">
        <v>10253</v>
      </c>
      <c r="E3304" t="s">
        <v>10278</v>
      </c>
      <c r="F3304">
        <v>325520</v>
      </c>
    </row>
    <row r="3305" spans="1:6" x14ac:dyDescent="0.3">
      <c r="A3305">
        <v>3301</v>
      </c>
      <c r="B3305" s="30" t="s">
        <v>4000</v>
      </c>
      <c r="C3305" t="s">
        <v>4006</v>
      </c>
      <c r="D3305" t="s">
        <v>10253</v>
      </c>
      <c r="E3305" t="s">
        <v>10278</v>
      </c>
      <c r="F3305">
        <v>325520</v>
      </c>
    </row>
    <row r="3306" spans="1:6" x14ac:dyDescent="0.3">
      <c r="A3306">
        <v>3302</v>
      </c>
      <c r="B3306" s="30" t="s">
        <v>4000</v>
      </c>
      <c r="C3306" t="s">
        <v>4007</v>
      </c>
      <c r="D3306" t="s">
        <v>10253</v>
      </c>
      <c r="E3306" t="s">
        <v>10278</v>
      </c>
      <c r="F3306">
        <v>325520</v>
      </c>
    </row>
    <row r="3307" spans="1:6" x14ac:dyDescent="0.3">
      <c r="A3307">
        <v>3303</v>
      </c>
      <c r="B3307" s="30" t="s">
        <v>4000</v>
      </c>
      <c r="C3307" t="s">
        <v>4008</v>
      </c>
      <c r="D3307" t="s">
        <v>10253</v>
      </c>
      <c r="E3307" t="s">
        <v>10278</v>
      </c>
      <c r="F3307">
        <v>325520</v>
      </c>
    </row>
    <row r="3308" spans="1:6" x14ac:dyDescent="0.3">
      <c r="A3308">
        <v>3304</v>
      </c>
      <c r="B3308" s="30" t="s">
        <v>4009</v>
      </c>
      <c r="C3308" t="s">
        <v>4010</v>
      </c>
      <c r="E3308" t="s">
        <v>10281</v>
      </c>
    </row>
    <row r="3309" spans="1:6" x14ac:dyDescent="0.3">
      <c r="A3309">
        <v>3305</v>
      </c>
      <c r="B3309" s="30" t="s">
        <v>4011</v>
      </c>
      <c r="C3309" t="s">
        <v>4012</v>
      </c>
      <c r="E3309" t="s">
        <v>10278</v>
      </c>
      <c r="F3309">
        <v>325620</v>
      </c>
    </row>
    <row r="3310" spans="1:6" x14ac:dyDescent="0.3">
      <c r="A3310">
        <v>3306</v>
      </c>
      <c r="B3310" s="30" t="s">
        <v>4011</v>
      </c>
      <c r="C3310" t="s">
        <v>4013</v>
      </c>
      <c r="D3310" t="s">
        <v>10253</v>
      </c>
      <c r="E3310" t="s">
        <v>10278</v>
      </c>
      <c r="F3310">
        <v>325412</v>
      </c>
    </row>
    <row r="3311" spans="1:6" x14ac:dyDescent="0.3">
      <c r="A3311">
        <v>3307</v>
      </c>
      <c r="B3311" s="30" t="s">
        <v>4011</v>
      </c>
      <c r="C3311" t="s">
        <v>4014</v>
      </c>
      <c r="D3311" t="s">
        <v>10253</v>
      </c>
      <c r="E3311" t="s">
        <v>10278</v>
      </c>
      <c r="F3311">
        <v>325412</v>
      </c>
    </row>
    <row r="3312" spans="1:6" x14ac:dyDescent="0.3">
      <c r="A3312">
        <v>3308</v>
      </c>
      <c r="B3312" s="30" t="s">
        <v>4011</v>
      </c>
      <c r="C3312" t="s">
        <v>4015</v>
      </c>
      <c r="D3312" t="s">
        <v>10253</v>
      </c>
      <c r="E3312" t="s">
        <v>10278</v>
      </c>
      <c r="F3312">
        <v>325412</v>
      </c>
    </row>
    <row r="3313" spans="1:6" x14ac:dyDescent="0.3">
      <c r="A3313">
        <v>3309</v>
      </c>
      <c r="B3313" s="30" t="s">
        <v>4011</v>
      </c>
      <c r="C3313" t="s">
        <v>4016</v>
      </c>
      <c r="D3313" t="s">
        <v>10253</v>
      </c>
      <c r="F3313">
        <v>325412</v>
      </c>
    </row>
    <row r="3314" spans="1:6" x14ac:dyDescent="0.3">
      <c r="A3314">
        <v>3310</v>
      </c>
      <c r="B3314" s="30" t="s">
        <v>4011</v>
      </c>
      <c r="C3314" t="s">
        <v>4017</v>
      </c>
      <c r="E3314" t="s">
        <v>10278</v>
      </c>
      <c r="F3314">
        <v>325620</v>
      </c>
    </row>
    <row r="3315" spans="1:6" x14ac:dyDescent="0.3">
      <c r="A3315">
        <v>3311</v>
      </c>
      <c r="B3315" s="30" t="s">
        <v>4011</v>
      </c>
      <c r="C3315" t="s">
        <v>4018</v>
      </c>
      <c r="D3315" t="s">
        <v>10253</v>
      </c>
      <c r="E3315" t="s">
        <v>10278</v>
      </c>
      <c r="F3315">
        <v>325412</v>
      </c>
    </row>
    <row r="3316" spans="1:6" x14ac:dyDescent="0.3">
      <c r="A3316">
        <v>3312</v>
      </c>
      <c r="B3316" s="30" t="s">
        <v>4011</v>
      </c>
      <c r="C3316" t="s">
        <v>4019</v>
      </c>
      <c r="D3316" t="s">
        <v>10253</v>
      </c>
      <c r="E3316" t="s">
        <v>10278</v>
      </c>
      <c r="F3316">
        <v>325412</v>
      </c>
    </row>
    <row r="3317" spans="1:6" x14ac:dyDescent="0.3">
      <c r="A3317">
        <v>3313</v>
      </c>
      <c r="B3317" s="30" t="s">
        <v>4011</v>
      </c>
      <c r="C3317" t="s">
        <v>4020</v>
      </c>
      <c r="D3317" t="s">
        <v>10253</v>
      </c>
      <c r="E3317" t="s">
        <v>10278</v>
      </c>
      <c r="F3317">
        <v>325412</v>
      </c>
    </row>
    <row r="3318" spans="1:6" x14ac:dyDescent="0.3">
      <c r="A3318">
        <v>3314</v>
      </c>
      <c r="B3318" s="30" t="s">
        <v>4011</v>
      </c>
      <c r="C3318" t="s">
        <v>4021</v>
      </c>
      <c r="D3318" t="s">
        <v>10253</v>
      </c>
      <c r="E3318" t="s">
        <v>10278</v>
      </c>
      <c r="F3318">
        <v>325412</v>
      </c>
    </row>
    <row r="3319" spans="1:6" x14ac:dyDescent="0.3">
      <c r="A3319">
        <v>3315</v>
      </c>
      <c r="B3319" s="30" t="s">
        <v>4011</v>
      </c>
      <c r="C3319" t="s">
        <v>4022</v>
      </c>
      <c r="D3319" t="s">
        <v>10253</v>
      </c>
      <c r="E3319" t="s">
        <v>10278</v>
      </c>
      <c r="F3319">
        <v>325412</v>
      </c>
    </row>
    <row r="3320" spans="1:6" x14ac:dyDescent="0.3">
      <c r="A3320">
        <v>3316</v>
      </c>
      <c r="B3320" s="30" t="s">
        <v>4011</v>
      </c>
      <c r="C3320" t="s">
        <v>4023</v>
      </c>
      <c r="D3320" t="s">
        <v>10253</v>
      </c>
      <c r="E3320" t="s">
        <v>10278</v>
      </c>
      <c r="F3320">
        <v>325412</v>
      </c>
    </row>
    <row r="3321" spans="1:6" x14ac:dyDescent="0.3">
      <c r="A3321">
        <v>3317</v>
      </c>
      <c r="B3321" s="30" t="s">
        <v>4011</v>
      </c>
      <c r="C3321" t="s">
        <v>4024</v>
      </c>
      <c r="E3321" t="s">
        <v>10281</v>
      </c>
      <c r="F3321">
        <v>325412</v>
      </c>
    </row>
    <row r="3322" spans="1:6" x14ac:dyDescent="0.3">
      <c r="A3322">
        <v>3318</v>
      </c>
      <c r="B3322" s="30" t="s">
        <v>4011</v>
      </c>
      <c r="C3322" t="s">
        <v>4025</v>
      </c>
      <c r="E3322" t="s">
        <v>10281</v>
      </c>
      <c r="F3322">
        <v>325412</v>
      </c>
    </row>
    <row r="3323" spans="1:6" x14ac:dyDescent="0.3">
      <c r="A3323">
        <v>3319</v>
      </c>
      <c r="B3323" s="30" t="s">
        <v>4011</v>
      </c>
      <c r="C3323" t="s">
        <v>4026</v>
      </c>
      <c r="E3323" t="s">
        <v>10281</v>
      </c>
      <c r="F3323">
        <v>325620</v>
      </c>
    </row>
    <row r="3324" spans="1:6" x14ac:dyDescent="0.3">
      <c r="A3324">
        <v>3320</v>
      </c>
      <c r="B3324" s="30" t="s">
        <v>4011</v>
      </c>
      <c r="C3324" t="s">
        <v>4027</v>
      </c>
      <c r="D3324" t="s">
        <v>10253</v>
      </c>
      <c r="E3324" t="s">
        <v>10281</v>
      </c>
      <c r="F3324">
        <v>325620</v>
      </c>
    </row>
    <row r="3325" spans="1:6" x14ac:dyDescent="0.3">
      <c r="A3325">
        <v>3321</v>
      </c>
      <c r="B3325" s="30" t="s">
        <v>4011</v>
      </c>
      <c r="C3325" t="s">
        <v>4028</v>
      </c>
      <c r="D3325" t="s">
        <v>10253</v>
      </c>
      <c r="E3325" t="s">
        <v>10281</v>
      </c>
      <c r="F3325">
        <v>325412</v>
      </c>
    </row>
    <row r="3326" spans="1:6" x14ac:dyDescent="0.3">
      <c r="A3326">
        <v>3322</v>
      </c>
      <c r="B3326" s="30" t="s">
        <v>4011</v>
      </c>
      <c r="C3326" t="s">
        <v>4029</v>
      </c>
      <c r="E3326" t="s">
        <v>10281</v>
      </c>
      <c r="F3326">
        <v>325412</v>
      </c>
    </row>
    <row r="3327" spans="1:6" x14ac:dyDescent="0.3">
      <c r="A3327">
        <v>3323</v>
      </c>
      <c r="B3327" s="30" t="s">
        <v>4011</v>
      </c>
      <c r="C3327" t="s">
        <v>4030</v>
      </c>
      <c r="E3327" t="s">
        <v>10281</v>
      </c>
      <c r="F3327">
        <v>311942</v>
      </c>
    </row>
    <row r="3328" spans="1:6" x14ac:dyDescent="0.3">
      <c r="A3328">
        <v>3324</v>
      </c>
      <c r="B3328" s="30" t="s">
        <v>4011</v>
      </c>
      <c r="C3328" t="s">
        <v>4031</v>
      </c>
      <c r="D3328" t="s">
        <v>10253</v>
      </c>
      <c r="E3328" t="s">
        <v>10281</v>
      </c>
      <c r="F3328">
        <v>325412</v>
      </c>
    </row>
    <row r="3329" spans="1:6" x14ac:dyDescent="0.3">
      <c r="A3329">
        <v>3325</v>
      </c>
      <c r="B3329" s="30" t="s">
        <v>4011</v>
      </c>
      <c r="C3329" t="s">
        <v>4032</v>
      </c>
      <c r="E3329" t="s">
        <v>10281</v>
      </c>
      <c r="F3329">
        <v>325620</v>
      </c>
    </row>
    <row r="3330" spans="1:6" x14ac:dyDescent="0.3">
      <c r="A3330">
        <v>3326</v>
      </c>
      <c r="B3330" s="30" t="s">
        <v>4011</v>
      </c>
      <c r="C3330" t="s">
        <v>4033</v>
      </c>
      <c r="D3330" t="s">
        <v>10253</v>
      </c>
      <c r="E3330" t="s">
        <v>10281</v>
      </c>
      <c r="F3330">
        <v>325412</v>
      </c>
    </row>
    <row r="3331" spans="1:6" x14ac:dyDescent="0.3">
      <c r="A3331">
        <v>3327</v>
      </c>
      <c r="B3331" s="30" t="s">
        <v>4011</v>
      </c>
      <c r="C3331" t="s">
        <v>4034</v>
      </c>
      <c r="E3331" t="s">
        <v>10281</v>
      </c>
      <c r="F3331">
        <v>325412</v>
      </c>
    </row>
    <row r="3332" spans="1:6" x14ac:dyDescent="0.3">
      <c r="A3332">
        <v>3328</v>
      </c>
      <c r="B3332" s="30" t="s">
        <v>4011</v>
      </c>
      <c r="C3332" t="s">
        <v>4035</v>
      </c>
      <c r="E3332" t="s">
        <v>10281</v>
      </c>
      <c r="F3332">
        <v>325412</v>
      </c>
    </row>
    <row r="3333" spans="1:6" x14ac:dyDescent="0.3">
      <c r="A3333">
        <v>3329</v>
      </c>
      <c r="B3333" s="30" t="s">
        <v>4036</v>
      </c>
      <c r="C3333" t="s">
        <v>4037</v>
      </c>
      <c r="E3333" t="s">
        <v>10281</v>
      </c>
    </row>
    <row r="3334" spans="1:6" x14ac:dyDescent="0.3">
      <c r="A3334">
        <v>3330</v>
      </c>
      <c r="B3334" s="30" t="s">
        <v>4038</v>
      </c>
      <c r="C3334" t="s">
        <v>4039</v>
      </c>
      <c r="E3334" t="s">
        <v>10281</v>
      </c>
    </row>
    <row r="3335" spans="1:6" x14ac:dyDescent="0.3">
      <c r="A3335">
        <v>3331</v>
      </c>
      <c r="B3335" s="30" t="s">
        <v>4038</v>
      </c>
      <c r="C3335" t="s">
        <v>4040</v>
      </c>
      <c r="E3335" t="s">
        <v>10281</v>
      </c>
    </row>
    <row r="3336" spans="1:6" x14ac:dyDescent="0.3">
      <c r="A3336">
        <v>3332</v>
      </c>
      <c r="B3336" s="30" t="s">
        <v>4041</v>
      </c>
      <c r="C3336" t="s">
        <v>4042</v>
      </c>
      <c r="E3336" t="s">
        <v>10283</v>
      </c>
    </row>
    <row r="3337" spans="1:6" x14ac:dyDescent="0.3">
      <c r="A3337">
        <v>3333</v>
      </c>
      <c r="B3337" s="30" t="s">
        <v>4041</v>
      </c>
      <c r="C3337" t="s">
        <v>4043</v>
      </c>
      <c r="E3337" t="s">
        <v>10283</v>
      </c>
    </row>
    <row r="3338" spans="1:6" x14ac:dyDescent="0.3">
      <c r="A3338">
        <v>3334</v>
      </c>
      <c r="B3338" s="30" t="s">
        <v>4041</v>
      </c>
      <c r="C3338" t="s">
        <v>4044</v>
      </c>
      <c r="E3338" t="s">
        <v>10283</v>
      </c>
    </row>
    <row r="3339" spans="1:6" x14ac:dyDescent="0.3">
      <c r="A3339">
        <v>3335</v>
      </c>
      <c r="B3339" s="30" t="s">
        <v>4041</v>
      </c>
      <c r="C3339" t="s">
        <v>4045</v>
      </c>
      <c r="E3339" t="s">
        <v>10283</v>
      </c>
    </row>
    <row r="3340" spans="1:6" x14ac:dyDescent="0.3">
      <c r="A3340">
        <v>3336</v>
      </c>
      <c r="B3340" s="30" t="s">
        <v>4041</v>
      </c>
      <c r="C3340" t="s">
        <v>4046</v>
      </c>
      <c r="E3340" t="s">
        <v>10283</v>
      </c>
    </row>
    <row r="3341" spans="1:6" x14ac:dyDescent="0.3">
      <c r="A3341">
        <v>3337</v>
      </c>
      <c r="B3341" s="30" t="s">
        <v>4041</v>
      </c>
      <c r="C3341" t="s">
        <v>4047</v>
      </c>
      <c r="E3341" t="s">
        <v>10283</v>
      </c>
    </row>
    <row r="3342" spans="1:6" x14ac:dyDescent="0.3">
      <c r="A3342">
        <v>3338</v>
      </c>
      <c r="B3342" s="30" t="s">
        <v>4041</v>
      </c>
      <c r="C3342" t="s">
        <v>4048</v>
      </c>
      <c r="E3342" t="s">
        <v>10283</v>
      </c>
    </row>
    <row r="3343" spans="1:6" x14ac:dyDescent="0.3">
      <c r="A3343">
        <v>3339</v>
      </c>
      <c r="B3343" s="30" t="s">
        <v>4041</v>
      </c>
      <c r="C3343" t="s">
        <v>4049</v>
      </c>
      <c r="E3343" t="s">
        <v>10283</v>
      </c>
    </row>
    <row r="3344" spans="1:6" x14ac:dyDescent="0.3">
      <c r="A3344">
        <v>3340</v>
      </c>
      <c r="B3344" s="30" t="s">
        <v>4041</v>
      </c>
      <c r="C3344" t="s">
        <v>4050</v>
      </c>
      <c r="E3344" t="s">
        <v>10283</v>
      </c>
    </row>
    <row r="3345" spans="1:5" x14ac:dyDescent="0.3">
      <c r="A3345">
        <v>3341</v>
      </c>
      <c r="B3345" s="30" t="s">
        <v>4041</v>
      </c>
      <c r="C3345" t="s">
        <v>4051</v>
      </c>
      <c r="E3345" t="s">
        <v>10283</v>
      </c>
    </row>
    <row r="3346" spans="1:5" x14ac:dyDescent="0.3">
      <c r="A3346">
        <v>3342</v>
      </c>
      <c r="B3346" s="30" t="s">
        <v>4041</v>
      </c>
      <c r="C3346" t="s">
        <v>4052</v>
      </c>
      <c r="E3346" t="s">
        <v>10283</v>
      </c>
    </row>
    <row r="3347" spans="1:5" x14ac:dyDescent="0.3">
      <c r="A3347">
        <v>3343</v>
      </c>
      <c r="B3347" s="30" t="s">
        <v>4041</v>
      </c>
      <c r="C3347" t="s">
        <v>4053</v>
      </c>
      <c r="E3347" t="s">
        <v>10283</v>
      </c>
    </row>
    <row r="3348" spans="1:5" x14ac:dyDescent="0.3">
      <c r="A3348">
        <v>3344</v>
      </c>
      <c r="B3348" s="30" t="s">
        <v>4041</v>
      </c>
      <c r="C3348" t="s">
        <v>4054</v>
      </c>
      <c r="E3348" t="s">
        <v>10283</v>
      </c>
    </row>
    <row r="3349" spans="1:5" x14ac:dyDescent="0.3">
      <c r="A3349">
        <v>3345</v>
      </c>
      <c r="B3349" s="30" t="s">
        <v>4041</v>
      </c>
      <c r="C3349" t="s">
        <v>4055</v>
      </c>
      <c r="E3349" t="s">
        <v>10283</v>
      </c>
    </row>
    <row r="3350" spans="1:5" x14ac:dyDescent="0.3">
      <c r="A3350">
        <v>3346</v>
      </c>
      <c r="B3350" s="30" t="s">
        <v>4056</v>
      </c>
      <c r="C3350" t="s">
        <v>4057</v>
      </c>
      <c r="E3350" t="s">
        <v>10278</v>
      </c>
    </row>
    <row r="3351" spans="1:5" x14ac:dyDescent="0.3">
      <c r="A3351">
        <v>3347</v>
      </c>
      <c r="B3351" s="30" t="s">
        <v>4056</v>
      </c>
      <c r="C3351" t="s">
        <v>4058</v>
      </c>
      <c r="E3351" t="s">
        <v>10278</v>
      </c>
    </row>
    <row r="3352" spans="1:5" x14ac:dyDescent="0.3">
      <c r="A3352">
        <v>3348</v>
      </c>
      <c r="B3352" s="30" t="s">
        <v>4056</v>
      </c>
      <c r="C3352" t="s">
        <v>4059</v>
      </c>
      <c r="E3352" t="s">
        <v>10278</v>
      </c>
    </row>
    <row r="3353" spans="1:5" x14ac:dyDescent="0.3">
      <c r="A3353">
        <v>3349</v>
      </c>
      <c r="B3353" s="30" t="s">
        <v>4060</v>
      </c>
      <c r="C3353" t="s">
        <v>4061</v>
      </c>
      <c r="E3353" t="s">
        <v>10281</v>
      </c>
    </row>
    <row r="3354" spans="1:5" x14ac:dyDescent="0.3">
      <c r="A3354">
        <v>3350</v>
      </c>
      <c r="B3354" s="30" t="s">
        <v>4060</v>
      </c>
      <c r="C3354" t="s">
        <v>4062</v>
      </c>
      <c r="E3354" t="s">
        <v>10281</v>
      </c>
    </row>
    <row r="3355" spans="1:5" x14ac:dyDescent="0.3">
      <c r="A3355">
        <v>3351</v>
      </c>
      <c r="B3355" s="30" t="s">
        <v>4063</v>
      </c>
      <c r="C3355" t="s">
        <v>4064</v>
      </c>
    </row>
    <row r="3356" spans="1:5" x14ac:dyDescent="0.3">
      <c r="A3356">
        <v>3352</v>
      </c>
      <c r="B3356" s="30" t="s">
        <v>4063</v>
      </c>
      <c r="C3356" t="s">
        <v>4065</v>
      </c>
    </row>
    <row r="3357" spans="1:5" x14ac:dyDescent="0.3">
      <c r="A3357">
        <v>3353</v>
      </c>
      <c r="B3357" s="30" t="s">
        <v>4063</v>
      </c>
      <c r="C3357" t="s">
        <v>4066</v>
      </c>
    </row>
    <row r="3358" spans="1:5" x14ac:dyDescent="0.3">
      <c r="A3358">
        <v>3354</v>
      </c>
      <c r="B3358" s="30" t="s">
        <v>4063</v>
      </c>
      <c r="C3358" t="s">
        <v>4067</v>
      </c>
    </row>
    <row r="3359" spans="1:5" x14ac:dyDescent="0.3">
      <c r="A3359">
        <v>3355</v>
      </c>
      <c r="B3359" s="30" t="s">
        <v>4063</v>
      </c>
      <c r="C3359" t="s">
        <v>4068</v>
      </c>
    </row>
    <row r="3360" spans="1:5" x14ac:dyDescent="0.3">
      <c r="A3360">
        <v>3356</v>
      </c>
      <c r="B3360" s="30" t="s">
        <v>4063</v>
      </c>
      <c r="C3360" t="s">
        <v>4069</v>
      </c>
    </row>
    <row r="3361" spans="1:6" x14ac:dyDescent="0.3">
      <c r="A3361">
        <v>3357</v>
      </c>
      <c r="B3361" s="30" t="s">
        <v>4070</v>
      </c>
      <c r="C3361" t="s">
        <v>4071</v>
      </c>
      <c r="E3361" t="s">
        <v>10279</v>
      </c>
    </row>
    <row r="3362" spans="1:6" x14ac:dyDescent="0.3">
      <c r="A3362">
        <v>3358</v>
      </c>
      <c r="B3362" s="30" t="s">
        <v>4070</v>
      </c>
      <c r="C3362" t="s">
        <v>4072</v>
      </c>
    </row>
    <row r="3363" spans="1:6" x14ac:dyDescent="0.3">
      <c r="A3363">
        <v>3359</v>
      </c>
      <c r="B3363" s="30" t="s">
        <v>4070</v>
      </c>
      <c r="C3363" t="s">
        <v>4073</v>
      </c>
      <c r="E3363" t="s">
        <v>10279</v>
      </c>
    </row>
    <row r="3364" spans="1:6" x14ac:dyDescent="0.3">
      <c r="A3364">
        <v>3360</v>
      </c>
      <c r="B3364" s="30" t="s">
        <v>4070</v>
      </c>
      <c r="C3364" t="s">
        <v>4074</v>
      </c>
      <c r="E3364" t="s">
        <v>10279</v>
      </c>
    </row>
    <row r="3365" spans="1:6" x14ac:dyDescent="0.3">
      <c r="A3365">
        <v>3361</v>
      </c>
      <c r="B3365" s="30" t="s">
        <v>4075</v>
      </c>
      <c r="C3365" t="s">
        <v>4076</v>
      </c>
      <c r="E3365" t="s">
        <v>10282</v>
      </c>
    </row>
    <row r="3366" spans="1:6" x14ac:dyDescent="0.3">
      <c r="A3366">
        <v>3362</v>
      </c>
      <c r="B3366" s="30" t="s">
        <v>4075</v>
      </c>
      <c r="C3366" t="s">
        <v>4077</v>
      </c>
      <c r="E3366" t="s">
        <v>10282</v>
      </c>
    </row>
    <row r="3367" spans="1:6" x14ac:dyDescent="0.3">
      <c r="A3367">
        <v>3363</v>
      </c>
      <c r="B3367" s="30" t="s">
        <v>4075</v>
      </c>
      <c r="C3367" t="s">
        <v>4078</v>
      </c>
      <c r="E3367" t="s">
        <v>10282</v>
      </c>
    </row>
    <row r="3368" spans="1:6" x14ac:dyDescent="0.3">
      <c r="A3368">
        <v>3364</v>
      </c>
      <c r="B3368" s="30" t="s">
        <v>4075</v>
      </c>
      <c r="C3368" t="s">
        <v>4079</v>
      </c>
      <c r="E3368" t="s">
        <v>10282</v>
      </c>
    </row>
    <row r="3369" spans="1:6" x14ac:dyDescent="0.3">
      <c r="A3369">
        <v>3365</v>
      </c>
      <c r="B3369" s="30" t="s">
        <v>4075</v>
      </c>
      <c r="C3369" t="s">
        <v>4080</v>
      </c>
      <c r="E3369" t="s">
        <v>10282</v>
      </c>
    </row>
    <row r="3370" spans="1:6" x14ac:dyDescent="0.3">
      <c r="A3370">
        <v>3366</v>
      </c>
      <c r="B3370" s="30" t="s">
        <v>4075</v>
      </c>
      <c r="C3370" t="s">
        <v>4081</v>
      </c>
      <c r="E3370" t="s">
        <v>10282</v>
      </c>
    </row>
    <row r="3371" spans="1:6" x14ac:dyDescent="0.3">
      <c r="A3371">
        <v>3367</v>
      </c>
      <c r="B3371" s="30" t="s">
        <v>3624</v>
      </c>
      <c r="C3371" t="s">
        <v>4082</v>
      </c>
    </row>
    <row r="3372" spans="1:6" x14ac:dyDescent="0.3">
      <c r="A3372">
        <v>3368</v>
      </c>
      <c r="B3372" s="30" t="s">
        <v>3624</v>
      </c>
      <c r="C3372" t="s">
        <v>4083</v>
      </c>
      <c r="E3372" t="s">
        <v>10280</v>
      </c>
      <c r="F3372">
        <v>311224</v>
      </c>
    </row>
    <row r="3373" spans="1:6" x14ac:dyDescent="0.3">
      <c r="A3373">
        <v>3369</v>
      </c>
      <c r="B3373" s="30" t="s">
        <v>3624</v>
      </c>
      <c r="C3373" t="s">
        <v>4084</v>
      </c>
      <c r="E3373" t="s">
        <v>10280</v>
      </c>
      <c r="F3373">
        <v>311224</v>
      </c>
    </row>
    <row r="3374" spans="1:6" x14ac:dyDescent="0.3">
      <c r="A3374">
        <v>3370</v>
      </c>
      <c r="B3374" s="30" t="s">
        <v>3624</v>
      </c>
      <c r="C3374" t="s">
        <v>4085</v>
      </c>
      <c r="E3374" t="s">
        <v>10280</v>
      </c>
      <c r="F3374">
        <v>311224</v>
      </c>
    </row>
    <row r="3375" spans="1:6" x14ac:dyDescent="0.3">
      <c r="A3375">
        <v>3371</v>
      </c>
      <c r="B3375" s="30" t="s">
        <v>3624</v>
      </c>
      <c r="C3375" t="s">
        <v>4086</v>
      </c>
      <c r="E3375" t="s">
        <v>10280</v>
      </c>
      <c r="F3375">
        <v>311224</v>
      </c>
    </row>
    <row r="3376" spans="1:6" x14ac:dyDescent="0.3">
      <c r="A3376">
        <v>3372</v>
      </c>
      <c r="B3376" s="30" t="s">
        <v>4087</v>
      </c>
      <c r="C3376" t="s">
        <v>4088</v>
      </c>
      <c r="E3376" t="s">
        <v>10281</v>
      </c>
      <c r="F3376">
        <v>311224</v>
      </c>
    </row>
    <row r="3377" spans="1:6" x14ac:dyDescent="0.3">
      <c r="A3377">
        <v>3373</v>
      </c>
      <c r="B3377" s="30" t="s">
        <v>4087</v>
      </c>
      <c r="C3377" t="s">
        <v>4089</v>
      </c>
      <c r="E3377" t="s">
        <v>10281</v>
      </c>
      <c r="F3377">
        <v>311224</v>
      </c>
    </row>
    <row r="3378" spans="1:6" x14ac:dyDescent="0.3">
      <c r="A3378">
        <v>3374</v>
      </c>
      <c r="B3378" s="30" t="s">
        <v>4090</v>
      </c>
      <c r="C3378" t="s">
        <v>4091</v>
      </c>
      <c r="D3378" t="s">
        <v>10253</v>
      </c>
      <c r="E3378" t="s">
        <v>10278</v>
      </c>
      <c r="F3378">
        <v>339116</v>
      </c>
    </row>
    <row r="3379" spans="1:6" x14ac:dyDescent="0.3">
      <c r="A3379">
        <v>3375</v>
      </c>
      <c r="B3379" s="30" t="s">
        <v>4090</v>
      </c>
      <c r="C3379" t="s">
        <v>4092</v>
      </c>
      <c r="D3379" t="s">
        <v>10253</v>
      </c>
      <c r="F3379">
        <v>339116</v>
      </c>
    </row>
    <row r="3380" spans="1:6" x14ac:dyDescent="0.3">
      <c r="A3380">
        <v>3376</v>
      </c>
      <c r="B3380" s="30" t="s">
        <v>4093</v>
      </c>
      <c r="C3380" t="s">
        <v>4094</v>
      </c>
      <c r="D3380" t="s">
        <v>10253</v>
      </c>
      <c r="E3380" t="s">
        <v>10280</v>
      </c>
      <c r="F3380">
        <v>339113</v>
      </c>
    </row>
    <row r="3381" spans="1:6" x14ac:dyDescent="0.3">
      <c r="A3381">
        <v>3377</v>
      </c>
      <c r="B3381" s="30" t="s">
        <v>4093</v>
      </c>
      <c r="C3381" t="s">
        <v>4095</v>
      </c>
      <c r="D3381" t="s">
        <v>10253</v>
      </c>
      <c r="E3381" t="s">
        <v>10280</v>
      </c>
      <c r="F3381">
        <v>339113</v>
      </c>
    </row>
    <row r="3382" spans="1:6" x14ac:dyDescent="0.3">
      <c r="A3382">
        <v>3378</v>
      </c>
      <c r="B3382" s="30" t="s">
        <v>4093</v>
      </c>
      <c r="C3382" t="s">
        <v>4096</v>
      </c>
      <c r="D3382" t="s">
        <v>10253</v>
      </c>
      <c r="F3382">
        <v>339113</v>
      </c>
    </row>
    <row r="3383" spans="1:6" x14ac:dyDescent="0.3">
      <c r="A3383">
        <v>3379</v>
      </c>
      <c r="B3383" s="30" t="s">
        <v>4093</v>
      </c>
      <c r="C3383" t="s">
        <v>4097</v>
      </c>
      <c r="D3383" t="s">
        <v>10253</v>
      </c>
      <c r="F3383">
        <v>339113</v>
      </c>
    </row>
    <row r="3384" spans="1:6" x14ac:dyDescent="0.3">
      <c r="A3384">
        <v>3380</v>
      </c>
      <c r="B3384" s="30" t="s">
        <v>4093</v>
      </c>
      <c r="C3384" t="s">
        <v>4098</v>
      </c>
      <c r="D3384" t="s">
        <v>10253</v>
      </c>
      <c r="E3384" t="s">
        <v>10280</v>
      </c>
      <c r="F3384">
        <v>339113</v>
      </c>
    </row>
    <row r="3385" spans="1:6" x14ac:dyDescent="0.3">
      <c r="A3385">
        <v>3381</v>
      </c>
      <c r="B3385" s="30" t="s">
        <v>4093</v>
      </c>
      <c r="C3385" t="s">
        <v>4099</v>
      </c>
      <c r="D3385" t="s">
        <v>10253</v>
      </c>
      <c r="E3385" t="s">
        <v>10280</v>
      </c>
      <c r="F3385">
        <v>339113</v>
      </c>
    </row>
    <row r="3386" spans="1:6" x14ac:dyDescent="0.3">
      <c r="A3386">
        <v>3382</v>
      </c>
      <c r="B3386" s="30" t="s">
        <v>4093</v>
      </c>
      <c r="C3386" t="s">
        <v>4100</v>
      </c>
      <c r="D3386" t="s">
        <v>10253</v>
      </c>
      <c r="E3386" t="s">
        <v>10280</v>
      </c>
      <c r="F3386">
        <v>339113</v>
      </c>
    </row>
    <row r="3387" spans="1:6" x14ac:dyDescent="0.3">
      <c r="A3387">
        <v>3383</v>
      </c>
      <c r="B3387" s="30" t="s">
        <v>4093</v>
      </c>
      <c r="C3387" t="s">
        <v>4101</v>
      </c>
      <c r="D3387" t="s">
        <v>10253</v>
      </c>
      <c r="E3387" t="s">
        <v>10280</v>
      </c>
      <c r="F3387">
        <v>339113</v>
      </c>
    </row>
    <row r="3388" spans="1:6" x14ac:dyDescent="0.3">
      <c r="A3388">
        <v>3384</v>
      </c>
      <c r="B3388" s="30" t="s">
        <v>4093</v>
      </c>
      <c r="C3388" t="s">
        <v>4102</v>
      </c>
      <c r="D3388" t="s">
        <v>10253</v>
      </c>
      <c r="E3388" t="s">
        <v>10280</v>
      </c>
      <c r="F3388">
        <v>339113</v>
      </c>
    </row>
    <row r="3389" spans="1:6" x14ac:dyDescent="0.3">
      <c r="A3389">
        <v>3385</v>
      </c>
      <c r="B3389" s="30" t="s">
        <v>4103</v>
      </c>
      <c r="C3389" t="s">
        <v>4104</v>
      </c>
      <c r="D3389" t="s">
        <v>10253</v>
      </c>
      <c r="E3389" t="s">
        <v>10280</v>
      </c>
      <c r="F3389">
        <v>311221</v>
      </c>
    </row>
    <row r="3390" spans="1:6" x14ac:dyDescent="0.3">
      <c r="A3390">
        <v>3386</v>
      </c>
      <c r="B3390" s="30" t="s">
        <v>4103</v>
      </c>
      <c r="C3390" t="s">
        <v>4105</v>
      </c>
      <c r="D3390" t="s">
        <v>10253</v>
      </c>
      <c r="E3390" t="s">
        <v>10280</v>
      </c>
      <c r="F3390">
        <v>311221</v>
      </c>
    </row>
    <row r="3391" spans="1:6" x14ac:dyDescent="0.3">
      <c r="A3391">
        <v>3387</v>
      </c>
      <c r="B3391" s="30" t="s">
        <v>4103</v>
      </c>
      <c r="C3391" t="s">
        <v>4106</v>
      </c>
      <c r="D3391" t="s">
        <v>10253</v>
      </c>
      <c r="E3391" t="s">
        <v>10280</v>
      </c>
      <c r="F3391">
        <v>311221</v>
      </c>
    </row>
    <row r="3392" spans="1:6" x14ac:dyDescent="0.3">
      <c r="A3392">
        <v>3388</v>
      </c>
      <c r="B3392" s="30" t="s">
        <v>4103</v>
      </c>
      <c r="C3392" t="s">
        <v>4107</v>
      </c>
      <c r="D3392" t="s">
        <v>10253</v>
      </c>
      <c r="E3392" t="s">
        <v>10280</v>
      </c>
      <c r="F3392">
        <v>311221</v>
      </c>
    </row>
    <row r="3393" spans="1:6" x14ac:dyDescent="0.3">
      <c r="A3393">
        <v>3389</v>
      </c>
      <c r="B3393" s="30" t="s">
        <v>4103</v>
      </c>
      <c r="C3393" t="s">
        <v>4108</v>
      </c>
      <c r="D3393" t="s">
        <v>10253</v>
      </c>
      <c r="E3393" t="s">
        <v>10280</v>
      </c>
      <c r="F3393">
        <v>311221</v>
      </c>
    </row>
    <row r="3394" spans="1:6" x14ac:dyDescent="0.3">
      <c r="A3394">
        <v>3390</v>
      </c>
      <c r="B3394" s="30" t="s">
        <v>4103</v>
      </c>
      <c r="C3394" t="s">
        <v>4109</v>
      </c>
      <c r="D3394" t="s">
        <v>10253</v>
      </c>
      <c r="E3394" t="s">
        <v>10280</v>
      </c>
      <c r="F3394">
        <v>311221</v>
      </c>
    </row>
    <row r="3395" spans="1:6" x14ac:dyDescent="0.3">
      <c r="A3395">
        <v>3391</v>
      </c>
      <c r="B3395" s="30" t="s">
        <v>4103</v>
      </c>
      <c r="C3395" t="s">
        <v>4110</v>
      </c>
      <c r="D3395" t="s">
        <v>10253</v>
      </c>
      <c r="E3395" t="s">
        <v>10280</v>
      </c>
      <c r="F3395">
        <v>311221</v>
      </c>
    </row>
    <row r="3396" spans="1:6" x14ac:dyDescent="0.3">
      <c r="A3396">
        <v>3392</v>
      </c>
      <c r="B3396" s="30" t="s">
        <v>4111</v>
      </c>
      <c r="C3396" t="s">
        <v>4112</v>
      </c>
      <c r="E3396" t="s">
        <v>10280</v>
      </c>
    </row>
    <row r="3397" spans="1:6" x14ac:dyDescent="0.3">
      <c r="A3397">
        <v>3393</v>
      </c>
      <c r="B3397" s="30" t="s">
        <v>4111</v>
      </c>
      <c r="C3397" t="s">
        <v>4113</v>
      </c>
      <c r="E3397" t="s">
        <v>10280</v>
      </c>
    </row>
    <row r="3398" spans="1:6" x14ac:dyDescent="0.3">
      <c r="A3398">
        <v>3394</v>
      </c>
      <c r="B3398" s="30" t="s">
        <v>4114</v>
      </c>
      <c r="C3398" t="s">
        <v>3927</v>
      </c>
      <c r="D3398" t="s">
        <v>10253</v>
      </c>
      <c r="E3398" t="s">
        <v>10278</v>
      </c>
      <c r="F3398">
        <v>339999</v>
      </c>
    </row>
    <row r="3399" spans="1:6" x14ac:dyDescent="0.3">
      <c r="A3399">
        <v>3395</v>
      </c>
      <c r="B3399" s="30" t="s">
        <v>4114</v>
      </c>
      <c r="C3399" t="s">
        <v>4115</v>
      </c>
      <c r="D3399" t="s">
        <v>10253</v>
      </c>
      <c r="E3399" t="s">
        <v>10278</v>
      </c>
      <c r="F3399">
        <v>325612</v>
      </c>
    </row>
    <row r="3400" spans="1:6" x14ac:dyDescent="0.3">
      <c r="A3400">
        <v>3396</v>
      </c>
      <c r="B3400" s="30" t="s">
        <v>4114</v>
      </c>
      <c r="C3400" t="s">
        <v>4116</v>
      </c>
      <c r="D3400" t="s">
        <v>10253</v>
      </c>
      <c r="E3400" t="s">
        <v>10278</v>
      </c>
      <c r="F3400">
        <v>339999</v>
      </c>
    </row>
    <row r="3401" spans="1:6" x14ac:dyDescent="0.3">
      <c r="A3401">
        <v>3397</v>
      </c>
      <c r="B3401" s="30" t="s">
        <v>4114</v>
      </c>
      <c r="C3401" t="s">
        <v>3935</v>
      </c>
      <c r="D3401" t="s">
        <v>10253</v>
      </c>
      <c r="E3401" t="s">
        <v>10278</v>
      </c>
      <c r="F3401">
        <v>325612</v>
      </c>
    </row>
    <row r="3402" spans="1:6" x14ac:dyDescent="0.3">
      <c r="A3402">
        <v>3398</v>
      </c>
      <c r="B3402" s="30" t="s">
        <v>4114</v>
      </c>
      <c r="C3402" t="s">
        <v>3936</v>
      </c>
      <c r="D3402" t="s">
        <v>10253</v>
      </c>
      <c r="E3402" t="s">
        <v>10278</v>
      </c>
      <c r="F3402">
        <v>325612</v>
      </c>
    </row>
    <row r="3403" spans="1:6" x14ac:dyDescent="0.3">
      <c r="A3403">
        <v>3399</v>
      </c>
      <c r="B3403" s="30" t="s">
        <v>4114</v>
      </c>
      <c r="C3403" t="s">
        <v>4117</v>
      </c>
      <c r="D3403" t="s">
        <v>10253</v>
      </c>
      <c r="E3403" t="s">
        <v>10278</v>
      </c>
      <c r="F3403">
        <v>339999</v>
      </c>
    </row>
    <row r="3404" spans="1:6" x14ac:dyDescent="0.3">
      <c r="A3404">
        <v>3400</v>
      </c>
      <c r="B3404" s="30" t="s">
        <v>4118</v>
      </c>
      <c r="C3404" t="s">
        <v>4119</v>
      </c>
    </row>
    <row r="3405" spans="1:6" x14ac:dyDescent="0.3">
      <c r="A3405">
        <v>3401</v>
      </c>
      <c r="B3405" s="30" t="s">
        <v>4118</v>
      </c>
      <c r="C3405" t="s">
        <v>4120</v>
      </c>
    </row>
    <row r="3406" spans="1:6" x14ac:dyDescent="0.3">
      <c r="A3406">
        <v>3402</v>
      </c>
      <c r="B3406" s="30" t="s">
        <v>4118</v>
      </c>
      <c r="C3406" t="s">
        <v>4121</v>
      </c>
    </row>
    <row r="3407" spans="1:6" x14ac:dyDescent="0.3">
      <c r="A3407">
        <v>3403</v>
      </c>
      <c r="B3407" s="30" t="s">
        <v>4118</v>
      </c>
      <c r="C3407" t="s">
        <v>4122</v>
      </c>
    </row>
    <row r="3408" spans="1:6" x14ac:dyDescent="0.3">
      <c r="A3408">
        <v>3404</v>
      </c>
      <c r="B3408" s="30" t="s">
        <v>4118</v>
      </c>
      <c r="C3408" t="s">
        <v>4123</v>
      </c>
    </row>
    <row r="3409" spans="1:5" x14ac:dyDescent="0.3">
      <c r="A3409">
        <v>3405</v>
      </c>
      <c r="B3409" s="30" t="s">
        <v>4118</v>
      </c>
      <c r="C3409" t="s">
        <v>4124</v>
      </c>
    </row>
    <row r="3410" spans="1:5" x14ac:dyDescent="0.3">
      <c r="A3410">
        <v>3406</v>
      </c>
      <c r="B3410" s="30" t="s">
        <v>4118</v>
      </c>
      <c r="C3410" t="s">
        <v>3948</v>
      </c>
    </row>
    <row r="3411" spans="1:5" x14ac:dyDescent="0.3">
      <c r="A3411">
        <v>3407</v>
      </c>
      <c r="B3411" s="30" t="s">
        <v>4118</v>
      </c>
      <c r="C3411" t="s">
        <v>4082</v>
      </c>
    </row>
    <row r="3412" spans="1:5" x14ac:dyDescent="0.3">
      <c r="A3412">
        <v>3408</v>
      </c>
      <c r="B3412" s="30" t="s">
        <v>4118</v>
      </c>
      <c r="C3412" t="s">
        <v>4125</v>
      </c>
    </row>
    <row r="3413" spans="1:5" x14ac:dyDescent="0.3">
      <c r="A3413">
        <v>3409</v>
      </c>
      <c r="B3413" s="30" t="s">
        <v>4118</v>
      </c>
      <c r="C3413" t="s">
        <v>4126</v>
      </c>
    </row>
    <row r="3414" spans="1:5" x14ac:dyDescent="0.3">
      <c r="A3414">
        <v>3410</v>
      </c>
      <c r="B3414" s="30" t="s">
        <v>4118</v>
      </c>
      <c r="C3414" t="s">
        <v>4127</v>
      </c>
    </row>
    <row r="3415" spans="1:5" x14ac:dyDescent="0.3">
      <c r="A3415">
        <v>3411</v>
      </c>
      <c r="B3415" s="30" t="s">
        <v>4118</v>
      </c>
      <c r="C3415" t="s">
        <v>4128</v>
      </c>
    </row>
    <row r="3416" spans="1:5" x14ac:dyDescent="0.3">
      <c r="A3416">
        <v>3412</v>
      </c>
      <c r="B3416" s="30" t="s">
        <v>4118</v>
      </c>
      <c r="C3416" t="s">
        <v>4129</v>
      </c>
      <c r="E3416" t="s">
        <v>10278</v>
      </c>
    </row>
    <row r="3417" spans="1:5" x14ac:dyDescent="0.3">
      <c r="A3417">
        <v>3413</v>
      </c>
      <c r="B3417" s="30" t="s">
        <v>4118</v>
      </c>
      <c r="C3417" t="s">
        <v>4130</v>
      </c>
      <c r="E3417" t="s">
        <v>10280</v>
      </c>
    </row>
    <row r="3418" spans="1:5" x14ac:dyDescent="0.3">
      <c r="A3418">
        <v>3414</v>
      </c>
      <c r="B3418" s="30" t="s">
        <v>4118</v>
      </c>
      <c r="C3418" t="s">
        <v>4131</v>
      </c>
      <c r="E3418" t="s">
        <v>10280</v>
      </c>
    </row>
    <row r="3419" spans="1:5" x14ac:dyDescent="0.3">
      <c r="A3419">
        <v>3415</v>
      </c>
      <c r="B3419" s="30" t="s">
        <v>4118</v>
      </c>
      <c r="C3419" t="s">
        <v>4132</v>
      </c>
      <c r="E3419" t="s">
        <v>10280</v>
      </c>
    </row>
    <row r="3420" spans="1:5" x14ac:dyDescent="0.3">
      <c r="A3420">
        <v>3416</v>
      </c>
      <c r="B3420" s="30" t="s">
        <v>4118</v>
      </c>
      <c r="C3420" t="s">
        <v>4133</v>
      </c>
      <c r="E3420" t="s">
        <v>10280</v>
      </c>
    </row>
    <row r="3421" spans="1:5" x14ac:dyDescent="0.3">
      <c r="A3421">
        <v>3417</v>
      </c>
      <c r="B3421" s="30" t="s">
        <v>4118</v>
      </c>
      <c r="C3421" t="s">
        <v>4134</v>
      </c>
      <c r="E3421" t="s">
        <v>10280</v>
      </c>
    </row>
    <row r="3422" spans="1:5" x14ac:dyDescent="0.3">
      <c r="A3422">
        <v>3418</v>
      </c>
      <c r="B3422" s="30" t="s">
        <v>4118</v>
      </c>
      <c r="C3422" t="s">
        <v>4135</v>
      </c>
      <c r="E3422" t="s">
        <v>10280</v>
      </c>
    </row>
    <row r="3423" spans="1:5" x14ac:dyDescent="0.3">
      <c r="A3423">
        <v>3419</v>
      </c>
      <c r="B3423" s="30" t="s">
        <v>4118</v>
      </c>
      <c r="C3423" t="s">
        <v>4136</v>
      </c>
      <c r="E3423" t="s">
        <v>10280</v>
      </c>
    </row>
    <row r="3424" spans="1:5" x14ac:dyDescent="0.3">
      <c r="A3424">
        <v>3420</v>
      </c>
      <c r="B3424" s="30" t="s">
        <v>4137</v>
      </c>
      <c r="C3424" t="s">
        <v>4138</v>
      </c>
      <c r="E3424" t="s">
        <v>10284</v>
      </c>
    </row>
    <row r="3425" spans="1:5" x14ac:dyDescent="0.3">
      <c r="A3425">
        <v>3421</v>
      </c>
      <c r="B3425" s="30" t="s">
        <v>4139</v>
      </c>
      <c r="C3425" t="s">
        <v>4140</v>
      </c>
      <c r="E3425" t="s">
        <v>10280</v>
      </c>
    </row>
    <row r="3426" spans="1:5" x14ac:dyDescent="0.3">
      <c r="A3426">
        <v>3422</v>
      </c>
      <c r="B3426" s="30" t="s">
        <v>4139</v>
      </c>
      <c r="C3426" t="s">
        <v>4141</v>
      </c>
    </row>
    <row r="3427" spans="1:5" x14ac:dyDescent="0.3">
      <c r="A3427">
        <v>3423</v>
      </c>
      <c r="B3427" s="30" t="s">
        <v>4139</v>
      </c>
      <c r="C3427" t="s">
        <v>4142</v>
      </c>
      <c r="E3427" t="s">
        <v>10280</v>
      </c>
    </row>
    <row r="3428" spans="1:5" x14ac:dyDescent="0.3">
      <c r="A3428">
        <v>3424</v>
      </c>
      <c r="B3428" s="30" t="s">
        <v>4139</v>
      </c>
      <c r="C3428" t="s">
        <v>4143</v>
      </c>
      <c r="E3428" t="s">
        <v>10280</v>
      </c>
    </row>
    <row r="3429" spans="1:5" x14ac:dyDescent="0.3">
      <c r="A3429">
        <v>3425</v>
      </c>
      <c r="B3429" s="30" t="s">
        <v>4144</v>
      </c>
      <c r="C3429" t="s">
        <v>4145</v>
      </c>
      <c r="E3429" t="s">
        <v>10281</v>
      </c>
    </row>
    <row r="3430" spans="1:5" x14ac:dyDescent="0.3">
      <c r="A3430">
        <v>3426</v>
      </c>
      <c r="B3430" s="30" t="s">
        <v>4144</v>
      </c>
      <c r="C3430" t="s">
        <v>4146</v>
      </c>
      <c r="E3430" t="s">
        <v>10281</v>
      </c>
    </row>
    <row r="3431" spans="1:5" x14ac:dyDescent="0.3">
      <c r="A3431">
        <v>3427</v>
      </c>
      <c r="B3431" s="30" t="s">
        <v>4144</v>
      </c>
      <c r="C3431" t="s">
        <v>4147</v>
      </c>
      <c r="E3431" t="s">
        <v>10281</v>
      </c>
    </row>
    <row r="3432" spans="1:5" x14ac:dyDescent="0.3">
      <c r="A3432">
        <v>3428</v>
      </c>
      <c r="B3432" s="30" t="s">
        <v>4144</v>
      </c>
      <c r="C3432" t="s">
        <v>4148</v>
      </c>
      <c r="E3432" t="s">
        <v>10281</v>
      </c>
    </row>
    <row r="3433" spans="1:5" x14ac:dyDescent="0.3">
      <c r="A3433">
        <v>3429</v>
      </c>
      <c r="B3433" s="30" t="s">
        <v>4144</v>
      </c>
      <c r="C3433" t="s">
        <v>4149</v>
      </c>
      <c r="E3433" t="s">
        <v>10281</v>
      </c>
    </row>
    <row r="3434" spans="1:5" x14ac:dyDescent="0.3">
      <c r="A3434">
        <v>3430</v>
      </c>
      <c r="B3434" s="30" t="s">
        <v>4144</v>
      </c>
      <c r="C3434" t="s">
        <v>4150</v>
      </c>
      <c r="E3434" t="s">
        <v>10281</v>
      </c>
    </row>
    <row r="3435" spans="1:5" x14ac:dyDescent="0.3">
      <c r="A3435">
        <v>3431</v>
      </c>
      <c r="B3435" s="30" t="s">
        <v>4144</v>
      </c>
      <c r="C3435" t="s">
        <v>4151</v>
      </c>
      <c r="E3435" t="s">
        <v>10281</v>
      </c>
    </row>
    <row r="3436" spans="1:5" x14ac:dyDescent="0.3">
      <c r="A3436">
        <v>3432</v>
      </c>
      <c r="B3436" s="30" t="s">
        <v>4144</v>
      </c>
      <c r="C3436" t="s">
        <v>4152</v>
      </c>
      <c r="E3436" t="s">
        <v>10281</v>
      </c>
    </row>
    <row r="3437" spans="1:5" x14ac:dyDescent="0.3">
      <c r="A3437">
        <v>3433</v>
      </c>
      <c r="B3437" s="30" t="s">
        <v>4144</v>
      </c>
      <c r="C3437" t="s">
        <v>4153</v>
      </c>
      <c r="E3437" t="s">
        <v>10281</v>
      </c>
    </row>
    <row r="3438" spans="1:5" x14ac:dyDescent="0.3">
      <c r="A3438">
        <v>3434</v>
      </c>
      <c r="B3438" s="30" t="s">
        <v>4144</v>
      </c>
      <c r="C3438" t="s">
        <v>4154</v>
      </c>
      <c r="E3438" t="s">
        <v>10281</v>
      </c>
    </row>
    <row r="3439" spans="1:5" x14ac:dyDescent="0.3">
      <c r="A3439">
        <v>3435</v>
      </c>
      <c r="B3439" s="30" t="s">
        <v>4144</v>
      </c>
      <c r="C3439" t="s">
        <v>4155</v>
      </c>
      <c r="E3439" t="s">
        <v>10281</v>
      </c>
    </row>
    <row r="3440" spans="1:5" x14ac:dyDescent="0.3">
      <c r="A3440">
        <v>3436</v>
      </c>
      <c r="B3440" s="30" t="s">
        <v>4156</v>
      </c>
      <c r="C3440" t="s">
        <v>4157</v>
      </c>
      <c r="E3440" t="s">
        <v>10280</v>
      </c>
    </row>
    <row r="3441" spans="1:5" x14ac:dyDescent="0.3">
      <c r="A3441">
        <v>3437</v>
      </c>
      <c r="B3441" s="30" t="s">
        <v>4156</v>
      </c>
      <c r="C3441" t="s">
        <v>4158</v>
      </c>
      <c r="E3441" t="s">
        <v>10280</v>
      </c>
    </row>
    <row r="3442" spans="1:5" x14ac:dyDescent="0.3">
      <c r="A3442">
        <v>3438</v>
      </c>
      <c r="B3442" s="30" t="s">
        <v>4159</v>
      </c>
      <c r="C3442" t="s">
        <v>4160</v>
      </c>
      <c r="E3442" t="s">
        <v>10281</v>
      </c>
    </row>
    <row r="3443" spans="1:5" x14ac:dyDescent="0.3">
      <c r="A3443">
        <v>3439</v>
      </c>
      <c r="B3443" s="30" t="s">
        <v>4159</v>
      </c>
      <c r="C3443" t="s">
        <v>4161</v>
      </c>
      <c r="E3443" t="s">
        <v>10281</v>
      </c>
    </row>
    <row r="3444" spans="1:5" x14ac:dyDescent="0.3">
      <c r="A3444">
        <v>3440</v>
      </c>
      <c r="B3444" s="30" t="s">
        <v>4159</v>
      </c>
      <c r="C3444" t="s">
        <v>4162</v>
      </c>
    </row>
    <row r="3445" spans="1:5" x14ac:dyDescent="0.3">
      <c r="A3445">
        <v>3441</v>
      </c>
      <c r="B3445" s="30" t="s">
        <v>4159</v>
      </c>
      <c r="C3445" t="s">
        <v>4163</v>
      </c>
      <c r="E3445" t="s">
        <v>10281</v>
      </c>
    </row>
    <row r="3446" spans="1:5" x14ac:dyDescent="0.3">
      <c r="A3446">
        <v>3442</v>
      </c>
      <c r="B3446" s="30" t="s">
        <v>4159</v>
      </c>
      <c r="C3446" t="s">
        <v>4164</v>
      </c>
      <c r="E3446" t="s">
        <v>10281</v>
      </c>
    </row>
    <row r="3447" spans="1:5" x14ac:dyDescent="0.3">
      <c r="A3447">
        <v>3443</v>
      </c>
      <c r="B3447" s="30" t="s">
        <v>4165</v>
      </c>
      <c r="C3447" t="s">
        <v>4166</v>
      </c>
      <c r="E3447" t="s">
        <v>10283</v>
      </c>
    </row>
    <row r="3448" spans="1:5" x14ac:dyDescent="0.3">
      <c r="A3448">
        <v>3444</v>
      </c>
      <c r="B3448" s="30" t="s">
        <v>4165</v>
      </c>
      <c r="C3448" t="s">
        <v>4167</v>
      </c>
      <c r="E3448" t="s">
        <v>10283</v>
      </c>
    </row>
    <row r="3449" spans="1:5" x14ac:dyDescent="0.3">
      <c r="A3449">
        <v>3445</v>
      </c>
      <c r="B3449" s="30" t="s">
        <v>4165</v>
      </c>
      <c r="C3449" t="s">
        <v>4168</v>
      </c>
      <c r="E3449" t="s">
        <v>10283</v>
      </c>
    </row>
    <row r="3450" spans="1:5" x14ac:dyDescent="0.3">
      <c r="A3450">
        <v>3446</v>
      </c>
      <c r="B3450" s="30" t="s">
        <v>4165</v>
      </c>
      <c r="C3450" t="s">
        <v>4169</v>
      </c>
      <c r="E3450" t="s">
        <v>10283</v>
      </c>
    </row>
    <row r="3451" spans="1:5" x14ac:dyDescent="0.3">
      <c r="A3451">
        <v>3447</v>
      </c>
      <c r="B3451" s="30" t="s">
        <v>4165</v>
      </c>
      <c r="C3451" t="s">
        <v>4170</v>
      </c>
      <c r="E3451" t="s">
        <v>10283</v>
      </c>
    </row>
    <row r="3452" spans="1:5" x14ac:dyDescent="0.3">
      <c r="A3452">
        <v>3448</v>
      </c>
      <c r="B3452" s="30" t="s">
        <v>4165</v>
      </c>
      <c r="C3452" t="s">
        <v>4171</v>
      </c>
      <c r="E3452" t="s">
        <v>10283</v>
      </c>
    </row>
    <row r="3453" spans="1:5" x14ac:dyDescent="0.3">
      <c r="A3453">
        <v>3449</v>
      </c>
      <c r="B3453" s="30" t="s">
        <v>4165</v>
      </c>
      <c r="C3453" t="s">
        <v>4172</v>
      </c>
      <c r="E3453" t="s">
        <v>10283</v>
      </c>
    </row>
    <row r="3454" spans="1:5" x14ac:dyDescent="0.3">
      <c r="A3454">
        <v>3450</v>
      </c>
      <c r="B3454" s="30" t="s">
        <v>4165</v>
      </c>
      <c r="C3454" t="s">
        <v>4173</v>
      </c>
      <c r="E3454" t="s">
        <v>10283</v>
      </c>
    </row>
    <row r="3455" spans="1:5" x14ac:dyDescent="0.3">
      <c r="A3455">
        <v>3451</v>
      </c>
      <c r="B3455" s="30" t="s">
        <v>4165</v>
      </c>
      <c r="C3455" t="s">
        <v>4174</v>
      </c>
      <c r="E3455" t="s">
        <v>10283</v>
      </c>
    </row>
    <row r="3456" spans="1:5" x14ac:dyDescent="0.3">
      <c r="A3456">
        <v>3452</v>
      </c>
      <c r="B3456" s="30" t="s">
        <v>4175</v>
      </c>
      <c r="C3456" t="s">
        <v>4176</v>
      </c>
      <c r="E3456" t="s">
        <v>10283</v>
      </c>
    </row>
    <row r="3457" spans="1:6" x14ac:dyDescent="0.3">
      <c r="A3457">
        <v>3453</v>
      </c>
      <c r="B3457" s="30" t="s">
        <v>4175</v>
      </c>
      <c r="C3457" t="s">
        <v>4177</v>
      </c>
      <c r="E3457" t="s">
        <v>10283</v>
      </c>
    </row>
    <row r="3458" spans="1:6" x14ac:dyDescent="0.3">
      <c r="A3458">
        <v>3454</v>
      </c>
      <c r="B3458" s="30" t="s">
        <v>4175</v>
      </c>
      <c r="C3458" t="s">
        <v>4178</v>
      </c>
    </row>
    <row r="3459" spans="1:6" x14ac:dyDescent="0.3">
      <c r="A3459">
        <v>3455</v>
      </c>
      <c r="B3459" s="30" t="s">
        <v>4175</v>
      </c>
      <c r="C3459" t="s">
        <v>4179</v>
      </c>
      <c r="E3459" t="s">
        <v>10283</v>
      </c>
    </row>
    <row r="3460" spans="1:6" x14ac:dyDescent="0.3">
      <c r="A3460">
        <v>3456</v>
      </c>
      <c r="B3460" s="30" t="s">
        <v>4180</v>
      </c>
      <c r="C3460" t="s">
        <v>4181</v>
      </c>
      <c r="E3460" t="s">
        <v>10283</v>
      </c>
    </row>
    <row r="3461" spans="1:6" x14ac:dyDescent="0.3">
      <c r="A3461">
        <v>3457</v>
      </c>
      <c r="B3461" s="30" t="s">
        <v>4180</v>
      </c>
      <c r="C3461" t="s">
        <v>4182</v>
      </c>
      <c r="E3461" t="s">
        <v>10283</v>
      </c>
    </row>
    <row r="3462" spans="1:6" x14ac:dyDescent="0.3">
      <c r="A3462">
        <v>3458</v>
      </c>
      <c r="B3462" s="30" t="s">
        <v>4180</v>
      </c>
      <c r="C3462" t="s">
        <v>4183</v>
      </c>
      <c r="E3462" t="s">
        <v>10281</v>
      </c>
    </row>
    <row r="3463" spans="1:6" x14ac:dyDescent="0.3">
      <c r="A3463">
        <v>3459</v>
      </c>
      <c r="B3463" s="30" t="s">
        <v>4180</v>
      </c>
      <c r="C3463" t="s">
        <v>4184</v>
      </c>
      <c r="E3463" t="s">
        <v>10283</v>
      </c>
    </row>
    <row r="3464" spans="1:6" x14ac:dyDescent="0.3">
      <c r="A3464">
        <v>3460</v>
      </c>
      <c r="B3464" s="30" t="s">
        <v>4180</v>
      </c>
      <c r="C3464" t="s">
        <v>4185</v>
      </c>
      <c r="E3464" t="s">
        <v>10283</v>
      </c>
    </row>
    <row r="3465" spans="1:6" x14ac:dyDescent="0.3">
      <c r="A3465">
        <v>3461</v>
      </c>
      <c r="B3465" s="30" t="s">
        <v>4180</v>
      </c>
      <c r="C3465" t="s">
        <v>4186</v>
      </c>
      <c r="E3465" t="s">
        <v>10283</v>
      </c>
    </row>
    <row r="3466" spans="1:6" x14ac:dyDescent="0.3">
      <c r="A3466">
        <v>3462</v>
      </c>
      <c r="B3466" s="30" t="s">
        <v>4180</v>
      </c>
      <c r="C3466" t="s">
        <v>4187</v>
      </c>
      <c r="E3466" t="s">
        <v>10283</v>
      </c>
    </row>
    <row r="3467" spans="1:6" x14ac:dyDescent="0.3">
      <c r="A3467">
        <v>3463</v>
      </c>
      <c r="B3467" s="30" t="s">
        <v>4188</v>
      </c>
      <c r="C3467" t="s">
        <v>4189</v>
      </c>
      <c r="E3467" t="s">
        <v>10278</v>
      </c>
    </row>
    <row r="3468" spans="1:6" x14ac:dyDescent="0.3">
      <c r="A3468">
        <v>3464</v>
      </c>
      <c r="B3468" s="30" t="s">
        <v>4190</v>
      </c>
      <c r="C3468" t="s">
        <v>4191</v>
      </c>
      <c r="E3468" t="s">
        <v>10281</v>
      </c>
      <c r="F3468">
        <v>325412</v>
      </c>
    </row>
    <row r="3469" spans="1:6" x14ac:dyDescent="0.3">
      <c r="A3469">
        <v>3465</v>
      </c>
      <c r="B3469" s="30" t="s">
        <v>4190</v>
      </c>
      <c r="C3469" t="s">
        <v>4192</v>
      </c>
      <c r="E3469" t="s">
        <v>10281</v>
      </c>
      <c r="F3469">
        <v>325412</v>
      </c>
    </row>
    <row r="3470" spans="1:6" x14ac:dyDescent="0.3">
      <c r="A3470">
        <v>3466</v>
      </c>
      <c r="B3470" s="30" t="s">
        <v>4190</v>
      </c>
      <c r="C3470" t="s">
        <v>4193</v>
      </c>
      <c r="E3470" t="s">
        <v>10281</v>
      </c>
      <c r="F3470">
        <v>325412</v>
      </c>
    </row>
    <row r="3471" spans="1:6" x14ac:dyDescent="0.3">
      <c r="A3471">
        <v>3467</v>
      </c>
      <c r="B3471" s="30" t="s">
        <v>4190</v>
      </c>
      <c r="C3471" t="s">
        <v>4194</v>
      </c>
      <c r="E3471" t="s">
        <v>10281</v>
      </c>
      <c r="F3471">
        <v>311942</v>
      </c>
    </row>
    <row r="3472" spans="1:6" x14ac:dyDescent="0.3">
      <c r="A3472">
        <v>3468</v>
      </c>
      <c r="B3472" s="30" t="s">
        <v>4190</v>
      </c>
      <c r="C3472" t="s">
        <v>4195</v>
      </c>
      <c r="E3472" t="s">
        <v>10281</v>
      </c>
      <c r="F3472">
        <v>325412</v>
      </c>
    </row>
    <row r="3473" spans="1:6" x14ac:dyDescent="0.3">
      <c r="A3473">
        <v>3469</v>
      </c>
      <c r="B3473" s="30" t="s">
        <v>4190</v>
      </c>
      <c r="C3473" t="s">
        <v>4196</v>
      </c>
      <c r="E3473" t="s">
        <v>10281</v>
      </c>
      <c r="F3473">
        <v>325412</v>
      </c>
    </row>
    <row r="3474" spans="1:6" x14ac:dyDescent="0.3">
      <c r="A3474">
        <v>3470</v>
      </c>
      <c r="B3474" s="30" t="s">
        <v>4190</v>
      </c>
      <c r="C3474" t="s">
        <v>4197</v>
      </c>
    </row>
    <row r="3475" spans="1:6" x14ac:dyDescent="0.3">
      <c r="A3475">
        <v>3471</v>
      </c>
      <c r="B3475" s="30" t="s">
        <v>4190</v>
      </c>
      <c r="C3475" t="s">
        <v>4198</v>
      </c>
      <c r="F3475">
        <v>325412</v>
      </c>
    </row>
    <row r="3476" spans="1:6" x14ac:dyDescent="0.3">
      <c r="A3476">
        <v>3472</v>
      </c>
      <c r="B3476" s="30" t="s">
        <v>4190</v>
      </c>
      <c r="C3476" t="s">
        <v>4199</v>
      </c>
    </row>
    <row r="3477" spans="1:6" x14ac:dyDescent="0.3">
      <c r="A3477">
        <v>3473</v>
      </c>
      <c r="B3477" s="30" t="s">
        <v>4190</v>
      </c>
      <c r="C3477" t="s">
        <v>4200</v>
      </c>
    </row>
    <row r="3478" spans="1:6" x14ac:dyDescent="0.3">
      <c r="A3478">
        <v>3474</v>
      </c>
      <c r="B3478" s="30" t="s">
        <v>4190</v>
      </c>
      <c r="C3478" t="s">
        <v>4201</v>
      </c>
      <c r="F3478">
        <v>325412</v>
      </c>
    </row>
    <row r="3479" spans="1:6" x14ac:dyDescent="0.3">
      <c r="A3479">
        <v>3475</v>
      </c>
      <c r="B3479" s="30" t="s">
        <v>4190</v>
      </c>
      <c r="C3479" t="s">
        <v>4202</v>
      </c>
      <c r="F3479">
        <v>325412</v>
      </c>
    </row>
    <row r="3480" spans="1:6" x14ac:dyDescent="0.3">
      <c r="A3480">
        <v>3476</v>
      </c>
      <c r="B3480" s="30" t="s">
        <v>4190</v>
      </c>
      <c r="C3480" t="s">
        <v>4203</v>
      </c>
      <c r="F3480">
        <v>325412</v>
      </c>
    </row>
    <row r="3481" spans="1:6" x14ac:dyDescent="0.3">
      <c r="A3481">
        <v>3477</v>
      </c>
      <c r="B3481" s="30" t="s">
        <v>4190</v>
      </c>
      <c r="C3481" t="s">
        <v>4204</v>
      </c>
    </row>
    <row r="3482" spans="1:6" x14ac:dyDescent="0.3">
      <c r="A3482">
        <v>3478</v>
      </c>
      <c r="B3482" s="30" t="s">
        <v>4190</v>
      </c>
      <c r="C3482" t="s">
        <v>4205</v>
      </c>
      <c r="F3482">
        <v>325412</v>
      </c>
    </row>
    <row r="3483" spans="1:6" x14ac:dyDescent="0.3">
      <c r="A3483">
        <v>3479</v>
      </c>
      <c r="B3483" s="30" t="s">
        <v>4190</v>
      </c>
      <c r="C3483" t="s">
        <v>4206</v>
      </c>
      <c r="F3483">
        <v>325412</v>
      </c>
    </row>
    <row r="3484" spans="1:6" x14ac:dyDescent="0.3">
      <c r="A3484">
        <v>3480</v>
      </c>
      <c r="B3484" s="30" t="s">
        <v>4190</v>
      </c>
      <c r="C3484" t="s">
        <v>4207</v>
      </c>
      <c r="E3484" t="s">
        <v>10281</v>
      </c>
      <c r="F3484">
        <v>325412</v>
      </c>
    </row>
    <row r="3485" spans="1:6" x14ac:dyDescent="0.3">
      <c r="A3485">
        <v>3481</v>
      </c>
      <c r="B3485" s="30" t="s">
        <v>4190</v>
      </c>
      <c r="C3485" t="s">
        <v>4208</v>
      </c>
      <c r="E3485" t="s">
        <v>10281</v>
      </c>
      <c r="F3485">
        <v>311942</v>
      </c>
    </row>
    <row r="3486" spans="1:6" x14ac:dyDescent="0.3">
      <c r="A3486">
        <v>3482</v>
      </c>
      <c r="B3486" s="30" t="s">
        <v>4190</v>
      </c>
      <c r="C3486" t="s">
        <v>4209</v>
      </c>
      <c r="E3486" t="s">
        <v>10281</v>
      </c>
      <c r="F3486">
        <v>325412</v>
      </c>
    </row>
    <row r="3487" spans="1:6" x14ac:dyDescent="0.3">
      <c r="A3487">
        <v>3483</v>
      </c>
      <c r="B3487" s="30" t="s">
        <v>4190</v>
      </c>
      <c r="C3487" t="s">
        <v>4210</v>
      </c>
      <c r="E3487" t="s">
        <v>10281</v>
      </c>
      <c r="F3487">
        <v>325412</v>
      </c>
    </row>
    <row r="3488" spans="1:6" x14ac:dyDescent="0.3">
      <c r="A3488">
        <v>3484</v>
      </c>
      <c r="B3488" s="30" t="s">
        <v>4211</v>
      </c>
      <c r="C3488" t="s">
        <v>4212</v>
      </c>
      <c r="E3488" t="s">
        <v>10281</v>
      </c>
    </row>
    <row r="3489" spans="1:6" x14ac:dyDescent="0.3">
      <c r="A3489">
        <v>3485</v>
      </c>
      <c r="B3489" s="30" t="s">
        <v>4213</v>
      </c>
      <c r="C3489" t="s">
        <v>4214</v>
      </c>
      <c r="E3489" t="s">
        <v>10283</v>
      </c>
      <c r="F3489">
        <v>238120</v>
      </c>
    </row>
    <row r="3490" spans="1:6" x14ac:dyDescent="0.3">
      <c r="A3490">
        <v>3486</v>
      </c>
      <c r="B3490" s="30" t="s">
        <v>4213</v>
      </c>
      <c r="C3490" t="s">
        <v>4215</v>
      </c>
      <c r="E3490" t="s">
        <v>10283</v>
      </c>
      <c r="F3490">
        <v>238190</v>
      </c>
    </row>
    <row r="3491" spans="1:6" x14ac:dyDescent="0.3">
      <c r="A3491">
        <v>3487</v>
      </c>
      <c r="B3491" s="30" t="s">
        <v>4213</v>
      </c>
      <c r="C3491" t="s">
        <v>4216</v>
      </c>
      <c r="E3491" t="s">
        <v>10283</v>
      </c>
    </row>
    <row r="3492" spans="1:6" x14ac:dyDescent="0.3">
      <c r="A3492">
        <v>3488</v>
      </c>
      <c r="B3492" s="30" t="s">
        <v>4213</v>
      </c>
      <c r="C3492" t="s">
        <v>4217</v>
      </c>
      <c r="E3492" t="s">
        <v>10283</v>
      </c>
    </row>
    <row r="3493" spans="1:6" x14ac:dyDescent="0.3">
      <c r="A3493">
        <v>3489</v>
      </c>
      <c r="B3493" s="30" t="s">
        <v>4075</v>
      </c>
      <c r="C3493" t="s">
        <v>4218</v>
      </c>
      <c r="E3493" t="s">
        <v>10282</v>
      </c>
    </row>
    <row r="3494" spans="1:6" x14ac:dyDescent="0.3">
      <c r="A3494">
        <v>3490</v>
      </c>
      <c r="B3494" s="30" t="s">
        <v>4075</v>
      </c>
      <c r="C3494" t="s">
        <v>4219</v>
      </c>
    </row>
    <row r="3495" spans="1:6" x14ac:dyDescent="0.3">
      <c r="A3495">
        <v>3491</v>
      </c>
      <c r="B3495" s="30" t="s">
        <v>4075</v>
      </c>
      <c r="C3495" t="s">
        <v>4220</v>
      </c>
    </row>
    <row r="3496" spans="1:6" x14ac:dyDescent="0.3">
      <c r="A3496">
        <v>3492</v>
      </c>
      <c r="B3496" s="30" t="s">
        <v>4075</v>
      </c>
      <c r="C3496" t="s">
        <v>4221</v>
      </c>
    </row>
    <row r="3497" spans="1:6" x14ac:dyDescent="0.3">
      <c r="A3497">
        <v>3493</v>
      </c>
      <c r="B3497" s="30" t="s">
        <v>4075</v>
      </c>
      <c r="C3497" t="s">
        <v>4222</v>
      </c>
    </row>
    <row r="3498" spans="1:6" x14ac:dyDescent="0.3">
      <c r="A3498">
        <v>3494</v>
      </c>
      <c r="B3498" s="30" t="s">
        <v>4075</v>
      </c>
      <c r="C3498" t="s">
        <v>4223</v>
      </c>
    </row>
    <row r="3499" spans="1:6" x14ac:dyDescent="0.3">
      <c r="A3499">
        <v>3495</v>
      </c>
      <c r="B3499" s="30" t="s">
        <v>4075</v>
      </c>
      <c r="C3499" t="s">
        <v>4224</v>
      </c>
      <c r="E3499" t="s">
        <v>10282</v>
      </c>
    </row>
    <row r="3500" spans="1:6" x14ac:dyDescent="0.3">
      <c r="A3500">
        <v>3496</v>
      </c>
      <c r="B3500" s="30" t="s">
        <v>4075</v>
      </c>
      <c r="C3500" t="s">
        <v>4225</v>
      </c>
      <c r="E3500" t="s">
        <v>10282</v>
      </c>
    </row>
    <row r="3501" spans="1:6" x14ac:dyDescent="0.3">
      <c r="A3501">
        <v>3497</v>
      </c>
      <c r="B3501" s="30" t="s">
        <v>4075</v>
      </c>
      <c r="C3501" t="s">
        <v>4226</v>
      </c>
      <c r="E3501" t="s">
        <v>10282</v>
      </c>
    </row>
    <row r="3502" spans="1:6" x14ac:dyDescent="0.3">
      <c r="A3502">
        <v>3498</v>
      </c>
      <c r="B3502" s="30" t="s">
        <v>4227</v>
      </c>
      <c r="C3502" t="s">
        <v>4228</v>
      </c>
      <c r="E3502" t="s">
        <v>10281</v>
      </c>
      <c r="F3502">
        <v>325412</v>
      </c>
    </row>
    <row r="3503" spans="1:6" x14ac:dyDescent="0.3">
      <c r="A3503">
        <v>3499</v>
      </c>
      <c r="B3503" s="30" t="s">
        <v>4227</v>
      </c>
      <c r="C3503" t="s">
        <v>4229</v>
      </c>
      <c r="E3503" t="s">
        <v>10281</v>
      </c>
      <c r="F3503">
        <v>325412</v>
      </c>
    </row>
    <row r="3504" spans="1:6" x14ac:dyDescent="0.3">
      <c r="A3504">
        <v>3500</v>
      </c>
      <c r="B3504" s="30" t="s">
        <v>4227</v>
      </c>
      <c r="C3504" t="s">
        <v>4230</v>
      </c>
      <c r="E3504" t="s">
        <v>10281</v>
      </c>
      <c r="F3504">
        <v>325412</v>
      </c>
    </row>
    <row r="3505" spans="1:6" x14ac:dyDescent="0.3">
      <c r="A3505">
        <v>3501</v>
      </c>
      <c r="B3505" s="30" t="s">
        <v>4231</v>
      </c>
      <c r="C3505" t="s">
        <v>4232</v>
      </c>
      <c r="D3505" t="s">
        <v>10253</v>
      </c>
      <c r="E3505" t="s">
        <v>10278</v>
      </c>
      <c r="F3505">
        <v>339920</v>
      </c>
    </row>
    <row r="3506" spans="1:6" x14ac:dyDescent="0.3">
      <c r="A3506">
        <v>3502</v>
      </c>
      <c r="B3506" s="30" t="s">
        <v>4231</v>
      </c>
      <c r="C3506" t="s">
        <v>4233</v>
      </c>
      <c r="D3506" t="s">
        <v>10253</v>
      </c>
      <c r="E3506" t="s">
        <v>10278</v>
      </c>
      <c r="F3506">
        <v>339920</v>
      </c>
    </row>
    <row r="3507" spans="1:6" x14ac:dyDescent="0.3">
      <c r="A3507">
        <v>3503</v>
      </c>
      <c r="B3507" s="30" t="s">
        <v>4231</v>
      </c>
      <c r="C3507" t="s">
        <v>4234</v>
      </c>
      <c r="D3507" t="s">
        <v>10253</v>
      </c>
      <c r="E3507" t="s">
        <v>10278</v>
      </c>
      <c r="F3507">
        <v>316998</v>
      </c>
    </row>
    <row r="3508" spans="1:6" x14ac:dyDescent="0.3">
      <c r="A3508">
        <v>3504</v>
      </c>
      <c r="B3508" s="30" t="s">
        <v>4231</v>
      </c>
      <c r="C3508" t="s">
        <v>4235</v>
      </c>
      <c r="D3508" t="s">
        <v>10253</v>
      </c>
      <c r="E3508" t="s">
        <v>10278</v>
      </c>
      <c r="F3508">
        <v>316998</v>
      </c>
    </row>
    <row r="3509" spans="1:6" x14ac:dyDescent="0.3">
      <c r="A3509">
        <v>3505</v>
      </c>
      <c r="B3509" s="30" t="s">
        <v>4231</v>
      </c>
      <c r="C3509" t="s">
        <v>4236</v>
      </c>
      <c r="D3509" t="s">
        <v>10253</v>
      </c>
      <c r="E3509" t="s">
        <v>10278</v>
      </c>
      <c r="F3509">
        <v>339920</v>
      </c>
    </row>
    <row r="3510" spans="1:6" x14ac:dyDescent="0.3">
      <c r="A3510">
        <v>3506</v>
      </c>
      <c r="B3510" s="30" t="s">
        <v>4231</v>
      </c>
      <c r="C3510" t="s">
        <v>4237</v>
      </c>
      <c r="D3510" t="s">
        <v>10253</v>
      </c>
      <c r="E3510" t="s">
        <v>10278</v>
      </c>
      <c r="F3510">
        <v>316998</v>
      </c>
    </row>
    <row r="3511" spans="1:6" x14ac:dyDescent="0.3">
      <c r="A3511">
        <v>3507</v>
      </c>
      <c r="B3511" s="30" t="s">
        <v>4231</v>
      </c>
      <c r="C3511" t="s">
        <v>4238</v>
      </c>
      <c r="D3511" t="s">
        <v>10253</v>
      </c>
      <c r="F3511">
        <v>339920</v>
      </c>
    </row>
    <row r="3512" spans="1:6" x14ac:dyDescent="0.3">
      <c r="A3512">
        <v>3508</v>
      </c>
      <c r="B3512" s="30" t="s">
        <v>4231</v>
      </c>
      <c r="C3512" t="s">
        <v>4239</v>
      </c>
      <c r="D3512" t="s">
        <v>10253</v>
      </c>
      <c r="F3512">
        <v>339920</v>
      </c>
    </row>
    <row r="3513" spans="1:6" x14ac:dyDescent="0.3">
      <c r="A3513">
        <v>3509</v>
      </c>
      <c r="B3513" s="30" t="s">
        <v>4231</v>
      </c>
      <c r="C3513" t="s">
        <v>4240</v>
      </c>
      <c r="D3513" t="s">
        <v>10253</v>
      </c>
      <c r="F3513">
        <v>339920</v>
      </c>
    </row>
    <row r="3514" spans="1:6" x14ac:dyDescent="0.3">
      <c r="A3514">
        <v>3510</v>
      </c>
      <c r="B3514" s="30" t="s">
        <v>4231</v>
      </c>
      <c r="C3514" t="s">
        <v>4241</v>
      </c>
      <c r="D3514" t="s">
        <v>10253</v>
      </c>
      <c r="F3514">
        <v>339920</v>
      </c>
    </row>
    <row r="3515" spans="1:6" x14ac:dyDescent="0.3">
      <c r="A3515">
        <v>3511</v>
      </c>
      <c r="B3515" s="30" t="s">
        <v>4231</v>
      </c>
      <c r="C3515" t="s">
        <v>4242</v>
      </c>
      <c r="D3515" t="s">
        <v>10253</v>
      </c>
      <c r="F3515">
        <v>316998</v>
      </c>
    </row>
    <row r="3516" spans="1:6" x14ac:dyDescent="0.3">
      <c r="A3516">
        <v>3512</v>
      </c>
      <c r="B3516" s="30" t="s">
        <v>4231</v>
      </c>
      <c r="C3516" t="s">
        <v>4243</v>
      </c>
      <c r="D3516" t="s">
        <v>10253</v>
      </c>
      <c r="F3516">
        <v>339920</v>
      </c>
    </row>
    <row r="3517" spans="1:6" x14ac:dyDescent="0.3">
      <c r="A3517">
        <v>3513</v>
      </c>
      <c r="B3517" s="30" t="s">
        <v>4231</v>
      </c>
      <c r="C3517" t="s">
        <v>4244</v>
      </c>
      <c r="D3517" t="s">
        <v>10253</v>
      </c>
      <c r="F3517">
        <v>339920</v>
      </c>
    </row>
    <row r="3518" spans="1:6" x14ac:dyDescent="0.3">
      <c r="A3518">
        <v>3514</v>
      </c>
      <c r="B3518" s="30" t="s">
        <v>4231</v>
      </c>
      <c r="C3518" t="s">
        <v>4245</v>
      </c>
      <c r="D3518" t="s">
        <v>10253</v>
      </c>
      <c r="F3518">
        <v>316998</v>
      </c>
    </row>
    <row r="3519" spans="1:6" x14ac:dyDescent="0.3">
      <c r="A3519">
        <v>3515</v>
      </c>
      <c r="B3519" s="30" t="s">
        <v>4231</v>
      </c>
      <c r="C3519" t="s">
        <v>4246</v>
      </c>
      <c r="D3519" t="s">
        <v>10253</v>
      </c>
      <c r="E3519" t="s">
        <v>10278</v>
      </c>
      <c r="F3519">
        <v>339920</v>
      </c>
    </row>
    <row r="3520" spans="1:6" x14ac:dyDescent="0.3">
      <c r="A3520">
        <v>3516</v>
      </c>
      <c r="B3520" s="30" t="s">
        <v>4231</v>
      </c>
      <c r="C3520" t="s">
        <v>4247</v>
      </c>
      <c r="D3520" t="s">
        <v>10253</v>
      </c>
      <c r="E3520" t="s">
        <v>10278</v>
      </c>
      <c r="F3520">
        <v>316998</v>
      </c>
    </row>
    <row r="3521" spans="1:6" x14ac:dyDescent="0.3">
      <c r="A3521">
        <v>3517</v>
      </c>
      <c r="B3521" s="30" t="s">
        <v>4231</v>
      </c>
      <c r="C3521" t="s">
        <v>4248</v>
      </c>
      <c r="D3521" t="s">
        <v>10253</v>
      </c>
      <c r="E3521" t="s">
        <v>10278</v>
      </c>
      <c r="F3521">
        <v>339920</v>
      </c>
    </row>
    <row r="3522" spans="1:6" x14ac:dyDescent="0.3">
      <c r="A3522">
        <v>3518</v>
      </c>
      <c r="B3522" s="30" t="s">
        <v>4231</v>
      </c>
      <c r="C3522" t="s">
        <v>4249</v>
      </c>
      <c r="D3522" t="s">
        <v>10253</v>
      </c>
      <c r="E3522" t="s">
        <v>10278</v>
      </c>
      <c r="F3522">
        <v>339920</v>
      </c>
    </row>
    <row r="3523" spans="1:6" x14ac:dyDescent="0.3">
      <c r="A3523">
        <v>3519</v>
      </c>
      <c r="B3523" s="30" t="s">
        <v>4231</v>
      </c>
      <c r="C3523" t="s">
        <v>4250</v>
      </c>
      <c r="D3523" t="s">
        <v>10253</v>
      </c>
      <c r="E3523" t="s">
        <v>10278</v>
      </c>
      <c r="F3523">
        <v>339920</v>
      </c>
    </row>
    <row r="3524" spans="1:6" x14ac:dyDescent="0.3">
      <c r="A3524">
        <v>3520</v>
      </c>
      <c r="B3524" s="30" t="s">
        <v>4231</v>
      </c>
      <c r="C3524" t="s">
        <v>4251</v>
      </c>
      <c r="D3524" t="s">
        <v>10253</v>
      </c>
      <c r="E3524" t="s">
        <v>10278</v>
      </c>
      <c r="F3524">
        <v>339920</v>
      </c>
    </row>
    <row r="3525" spans="1:6" x14ac:dyDescent="0.3">
      <c r="A3525">
        <v>3521</v>
      </c>
      <c r="B3525" s="30" t="s">
        <v>4231</v>
      </c>
      <c r="C3525" t="s">
        <v>4252</v>
      </c>
      <c r="D3525" t="s">
        <v>10253</v>
      </c>
      <c r="E3525" t="s">
        <v>10278</v>
      </c>
      <c r="F3525">
        <v>339920</v>
      </c>
    </row>
    <row r="3526" spans="1:6" x14ac:dyDescent="0.3">
      <c r="A3526">
        <v>3522</v>
      </c>
      <c r="B3526" s="30" t="s">
        <v>4231</v>
      </c>
      <c r="C3526" t="s">
        <v>4253</v>
      </c>
      <c r="D3526" t="s">
        <v>10253</v>
      </c>
      <c r="E3526" t="s">
        <v>10278</v>
      </c>
      <c r="F3526">
        <v>339920</v>
      </c>
    </row>
    <row r="3527" spans="1:6" x14ac:dyDescent="0.3">
      <c r="A3527">
        <v>3523</v>
      </c>
      <c r="B3527" s="30" t="s">
        <v>4231</v>
      </c>
      <c r="C3527" t="s">
        <v>4254</v>
      </c>
      <c r="D3527" t="s">
        <v>10253</v>
      </c>
      <c r="E3527" t="s">
        <v>10278</v>
      </c>
      <c r="F3527">
        <v>339920</v>
      </c>
    </row>
    <row r="3528" spans="1:6" x14ac:dyDescent="0.3">
      <c r="A3528">
        <v>3524</v>
      </c>
      <c r="B3528" s="30" t="s">
        <v>4231</v>
      </c>
      <c r="C3528" t="s">
        <v>4255</v>
      </c>
      <c r="D3528" t="s">
        <v>10253</v>
      </c>
      <c r="E3528" t="s">
        <v>10278</v>
      </c>
      <c r="F3528">
        <v>339920</v>
      </c>
    </row>
    <row r="3529" spans="1:6" x14ac:dyDescent="0.3">
      <c r="A3529">
        <v>3525</v>
      </c>
      <c r="B3529" s="30" t="s">
        <v>4256</v>
      </c>
      <c r="C3529" t="s">
        <v>4257</v>
      </c>
      <c r="D3529" t="s">
        <v>10253</v>
      </c>
      <c r="E3529" t="s">
        <v>10280</v>
      </c>
      <c r="F3529">
        <v>325992</v>
      </c>
    </row>
    <row r="3530" spans="1:6" x14ac:dyDescent="0.3">
      <c r="A3530">
        <v>3526</v>
      </c>
      <c r="B3530" s="30" t="s">
        <v>4256</v>
      </c>
      <c r="C3530" t="s">
        <v>4258</v>
      </c>
      <c r="D3530" t="s">
        <v>10253</v>
      </c>
      <c r="F3530">
        <v>325992</v>
      </c>
    </row>
    <row r="3531" spans="1:6" x14ac:dyDescent="0.3">
      <c r="A3531">
        <v>3527</v>
      </c>
      <c r="B3531" s="30" t="s">
        <v>4256</v>
      </c>
      <c r="C3531" t="s">
        <v>4259</v>
      </c>
      <c r="D3531" t="s">
        <v>10253</v>
      </c>
      <c r="F3531">
        <v>325992</v>
      </c>
    </row>
    <row r="3532" spans="1:6" x14ac:dyDescent="0.3">
      <c r="A3532">
        <v>3528</v>
      </c>
      <c r="B3532" s="30" t="s">
        <v>4256</v>
      </c>
      <c r="C3532" t="s">
        <v>4260</v>
      </c>
      <c r="D3532" t="s">
        <v>10253</v>
      </c>
      <c r="F3532">
        <v>325992</v>
      </c>
    </row>
    <row r="3533" spans="1:6" x14ac:dyDescent="0.3">
      <c r="A3533">
        <v>3529</v>
      </c>
      <c r="B3533" s="30" t="s">
        <v>4256</v>
      </c>
      <c r="C3533" t="s">
        <v>4261</v>
      </c>
      <c r="D3533" t="s">
        <v>10253</v>
      </c>
      <c r="E3533" t="s">
        <v>10280</v>
      </c>
      <c r="F3533">
        <v>334310</v>
      </c>
    </row>
    <row r="3534" spans="1:6" x14ac:dyDescent="0.3">
      <c r="A3534">
        <v>3530</v>
      </c>
      <c r="B3534" s="30" t="s">
        <v>4256</v>
      </c>
      <c r="C3534" t="s">
        <v>4262</v>
      </c>
      <c r="D3534" t="s">
        <v>10253</v>
      </c>
      <c r="E3534" t="s">
        <v>10280</v>
      </c>
      <c r="F3534">
        <v>512290</v>
      </c>
    </row>
    <row r="3535" spans="1:6" x14ac:dyDescent="0.3">
      <c r="A3535">
        <v>3531</v>
      </c>
      <c r="B3535" s="30" t="s">
        <v>4256</v>
      </c>
      <c r="C3535" t="s">
        <v>4263</v>
      </c>
      <c r="D3535" t="s">
        <v>10253</v>
      </c>
      <c r="E3535" t="s">
        <v>10280</v>
      </c>
      <c r="F3535">
        <v>334614</v>
      </c>
    </row>
    <row r="3536" spans="1:6" x14ac:dyDescent="0.3">
      <c r="A3536">
        <v>3532</v>
      </c>
      <c r="B3536" s="30" t="s">
        <v>4256</v>
      </c>
      <c r="C3536" t="s">
        <v>4264</v>
      </c>
      <c r="D3536" t="s">
        <v>10253</v>
      </c>
      <c r="E3536" t="s">
        <v>10280</v>
      </c>
      <c r="F3536">
        <v>512290</v>
      </c>
    </row>
    <row r="3537" spans="1:6" x14ac:dyDescent="0.3">
      <c r="A3537">
        <v>3533</v>
      </c>
      <c r="B3537" s="30" t="s">
        <v>4265</v>
      </c>
      <c r="C3537" t="s">
        <v>2718</v>
      </c>
      <c r="D3537" t="s">
        <v>10253</v>
      </c>
      <c r="E3537" t="s">
        <v>10280</v>
      </c>
      <c r="F3537">
        <v>326191</v>
      </c>
    </row>
    <row r="3538" spans="1:6" x14ac:dyDescent="0.3">
      <c r="A3538">
        <v>3534</v>
      </c>
      <c r="B3538" s="30" t="s">
        <v>4266</v>
      </c>
      <c r="C3538" t="s">
        <v>4267</v>
      </c>
      <c r="E3538" t="s">
        <v>10282</v>
      </c>
    </row>
    <row r="3539" spans="1:6" x14ac:dyDescent="0.3">
      <c r="A3539">
        <v>3535</v>
      </c>
      <c r="B3539" s="30" t="s">
        <v>4266</v>
      </c>
      <c r="C3539" t="s">
        <v>4268</v>
      </c>
      <c r="E3539" t="s">
        <v>10282</v>
      </c>
    </row>
    <row r="3540" spans="1:6" x14ac:dyDescent="0.3">
      <c r="A3540">
        <v>3536</v>
      </c>
      <c r="B3540" s="30" t="s">
        <v>4269</v>
      </c>
      <c r="C3540" t="s">
        <v>4270</v>
      </c>
      <c r="D3540" t="s">
        <v>8671</v>
      </c>
      <c r="E3540" t="s">
        <v>10281</v>
      </c>
      <c r="F3540">
        <v>238310</v>
      </c>
    </row>
    <row r="3541" spans="1:6" x14ac:dyDescent="0.3">
      <c r="A3541">
        <v>3537</v>
      </c>
      <c r="B3541" s="30" t="s">
        <v>4269</v>
      </c>
      <c r="C3541" t="s">
        <v>4271</v>
      </c>
      <c r="D3541" t="s">
        <v>8671</v>
      </c>
      <c r="F3541">
        <v>238210</v>
      </c>
    </row>
    <row r="3542" spans="1:6" x14ac:dyDescent="0.3">
      <c r="A3542">
        <v>3538</v>
      </c>
      <c r="B3542" s="30" t="s">
        <v>4269</v>
      </c>
      <c r="C3542" t="s">
        <v>4272</v>
      </c>
      <c r="D3542" t="s">
        <v>8671</v>
      </c>
      <c r="E3542" t="s">
        <v>10281</v>
      </c>
      <c r="F3542">
        <v>238310</v>
      </c>
    </row>
    <row r="3543" spans="1:6" x14ac:dyDescent="0.3">
      <c r="A3543">
        <v>3539</v>
      </c>
      <c r="B3543" s="30" t="s">
        <v>4273</v>
      </c>
      <c r="C3543" t="s">
        <v>4274</v>
      </c>
      <c r="D3543" t="s">
        <v>8671</v>
      </c>
      <c r="E3543" t="s">
        <v>10282</v>
      </c>
      <c r="F3543">
        <v>238140</v>
      </c>
    </row>
    <row r="3544" spans="1:6" x14ac:dyDescent="0.3">
      <c r="A3544">
        <v>3540</v>
      </c>
      <c r="B3544" s="30" t="s">
        <v>4273</v>
      </c>
      <c r="C3544" t="s">
        <v>4275</v>
      </c>
      <c r="D3544" t="s">
        <v>8671</v>
      </c>
      <c r="E3544" t="s">
        <v>10282</v>
      </c>
      <c r="F3544">
        <v>238140</v>
      </c>
    </row>
    <row r="3545" spans="1:6" x14ac:dyDescent="0.3">
      <c r="A3545">
        <v>3541</v>
      </c>
      <c r="B3545" s="30" t="s">
        <v>4273</v>
      </c>
      <c r="C3545" t="s">
        <v>4276</v>
      </c>
      <c r="D3545" t="s">
        <v>8671</v>
      </c>
      <c r="E3545" t="s">
        <v>10282</v>
      </c>
      <c r="F3545">
        <v>238140</v>
      </c>
    </row>
    <row r="3546" spans="1:6" x14ac:dyDescent="0.3">
      <c r="A3546">
        <v>3542</v>
      </c>
      <c r="B3546" s="30" t="s">
        <v>4273</v>
      </c>
      <c r="C3546" t="s">
        <v>4277</v>
      </c>
      <c r="E3546" t="s">
        <v>10282</v>
      </c>
    </row>
    <row r="3547" spans="1:6" x14ac:dyDescent="0.3">
      <c r="A3547">
        <v>3543</v>
      </c>
      <c r="B3547" s="30" t="s">
        <v>4273</v>
      </c>
      <c r="C3547" t="s">
        <v>4278</v>
      </c>
      <c r="D3547" t="s">
        <v>8671</v>
      </c>
      <c r="E3547" t="s">
        <v>10282</v>
      </c>
      <c r="F3547">
        <v>238140</v>
      </c>
    </row>
    <row r="3548" spans="1:6" x14ac:dyDescent="0.3">
      <c r="A3548">
        <v>3544</v>
      </c>
      <c r="B3548" s="30" t="s">
        <v>4273</v>
      </c>
      <c r="C3548" t="s">
        <v>4279</v>
      </c>
    </row>
    <row r="3549" spans="1:6" x14ac:dyDescent="0.3">
      <c r="A3549">
        <v>3545</v>
      </c>
      <c r="B3549" s="30" t="s">
        <v>4273</v>
      </c>
      <c r="C3549" t="s">
        <v>4280</v>
      </c>
    </row>
    <row r="3550" spans="1:6" x14ac:dyDescent="0.3">
      <c r="A3550">
        <v>3546</v>
      </c>
      <c r="B3550" s="30" t="s">
        <v>4273</v>
      </c>
      <c r="C3550" t="s">
        <v>4281</v>
      </c>
      <c r="F3550">
        <v>238140</v>
      </c>
    </row>
    <row r="3551" spans="1:6" x14ac:dyDescent="0.3">
      <c r="A3551">
        <v>3547</v>
      </c>
      <c r="B3551" s="30" t="s">
        <v>4273</v>
      </c>
      <c r="C3551" t="s">
        <v>4282</v>
      </c>
      <c r="D3551" t="s">
        <v>8671</v>
      </c>
      <c r="F3551">
        <v>238140</v>
      </c>
    </row>
    <row r="3552" spans="1:6" x14ac:dyDescent="0.3">
      <c r="A3552">
        <v>3548</v>
      </c>
      <c r="B3552" s="30" t="s">
        <v>4273</v>
      </c>
      <c r="C3552" t="s">
        <v>4283</v>
      </c>
      <c r="D3552" t="s">
        <v>8671</v>
      </c>
      <c r="F3552">
        <v>238140</v>
      </c>
    </row>
    <row r="3553" spans="1:6" x14ac:dyDescent="0.3">
      <c r="A3553">
        <v>3549</v>
      </c>
      <c r="B3553" s="30" t="s">
        <v>4273</v>
      </c>
      <c r="C3553" t="s">
        <v>4284</v>
      </c>
      <c r="D3553" t="s">
        <v>8671</v>
      </c>
      <c r="F3553">
        <v>238140</v>
      </c>
    </row>
    <row r="3554" spans="1:6" x14ac:dyDescent="0.3">
      <c r="A3554">
        <v>3550</v>
      </c>
      <c r="B3554" s="30" t="s">
        <v>4273</v>
      </c>
      <c r="C3554" t="s">
        <v>4285</v>
      </c>
      <c r="D3554" t="s">
        <v>8671</v>
      </c>
      <c r="F3554">
        <v>238140</v>
      </c>
    </row>
    <row r="3555" spans="1:6" x14ac:dyDescent="0.3">
      <c r="A3555">
        <v>3551</v>
      </c>
      <c r="B3555" s="30" t="s">
        <v>4273</v>
      </c>
      <c r="C3555" t="s">
        <v>4286</v>
      </c>
      <c r="D3555" t="s">
        <v>8671</v>
      </c>
      <c r="F3555">
        <v>238990</v>
      </c>
    </row>
    <row r="3556" spans="1:6" x14ac:dyDescent="0.3">
      <c r="A3556">
        <v>3552</v>
      </c>
      <c r="B3556" s="30" t="s">
        <v>4273</v>
      </c>
      <c r="C3556" t="s">
        <v>4287</v>
      </c>
    </row>
    <row r="3557" spans="1:6" x14ac:dyDescent="0.3">
      <c r="A3557">
        <v>3553</v>
      </c>
      <c r="B3557" s="30" t="s">
        <v>4273</v>
      </c>
      <c r="C3557" t="s">
        <v>4288</v>
      </c>
      <c r="D3557" t="s">
        <v>8671</v>
      </c>
      <c r="F3557">
        <v>238140</v>
      </c>
    </row>
    <row r="3558" spans="1:6" x14ac:dyDescent="0.3">
      <c r="A3558">
        <v>3554</v>
      </c>
      <c r="B3558" s="30" t="s">
        <v>4273</v>
      </c>
      <c r="C3558" t="s">
        <v>4289</v>
      </c>
      <c r="D3558" t="s">
        <v>8671</v>
      </c>
      <c r="F3558">
        <v>238140</v>
      </c>
    </row>
    <row r="3559" spans="1:6" x14ac:dyDescent="0.3">
      <c r="A3559">
        <v>3555</v>
      </c>
      <c r="B3559" s="30" t="s">
        <v>4273</v>
      </c>
      <c r="C3559" t="s">
        <v>4290</v>
      </c>
      <c r="E3559" t="s">
        <v>10282</v>
      </c>
    </row>
    <row r="3560" spans="1:6" x14ac:dyDescent="0.3">
      <c r="A3560">
        <v>3556</v>
      </c>
      <c r="B3560" s="30" t="s">
        <v>4273</v>
      </c>
      <c r="C3560" t="s">
        <v>4291</v>
      </c>
      <c r="E3560" t="s">
        <v>10282</v>
      </c>
    </row>
    <row r="3561" spans="1:6" x14ac:dyDescent="0.3">
      <c r="A3561">
        <v>3557</v>
      </c>
      <c r="B3561" s="30" t="s">
        <v>4273</v>
      </c>
      <c r="C3561" t="s">
        <v>4288</v>
      </c>
      <c r="D3561" t="s">
        <v>8671</v>
      </c>
      <c r="F3561">
        <v>238140</v>
      </c>
    </row>
    <row r="3562" spans="1:6" x14ac:dyDescent="0.3">
      <c r="A3562">
        <v>3558</v>
      </c>
      <c r="B3562" s="30" t="s">
        <v>4273</v>
      </c>
      <c r="C3562" t="s">
        <v>4292</v>
      </c>
    </row>
    <row r="3563" spans="1:6" x14ac:dyDescent="0.3">
      <c r="A3563">
        <v>3559</v>
      </c>
      <c r="B3563" s="30" t="s">
        <v>4273</v>
      </c>
      <c r="C3563" t="s">
        <v>4293</v>
      </c>
      <c r="D3563" t="s">
        <v>8671</v>
      </c>
      <c r="E3563" t="s">
        <v>10282</v>
      </c>
      <c r="F3563">
        <v>238140</v>
      </c>
    </row>
    <row r="3564" spans="1:6" x14ac:dyDescent="0.3">
      <c r="A3564">
        <v>3560</v>
      </c>
      <c r="B3564" s="30" t="s">
        <v>4273</v>
      </c>
      <c r="C3564" t="s">
        <v>4294</v>
      </c>
      <c r="D3564" t="s">
        <v>8671</v>
      </c>
      <c r="E3564" t="s">
        <v>10282</v>
      </c>
      <c r="F3564">
        <v>238990</v>
      </c>
    </row>
    <row r="3565" spans="1:6" x14ac:dyDescent="0.3">
      <c r="A3565">
        <v>3561</v>
      </c>
      <c r="B3565" s="30" t="s">
        <v>4273</v>
      </c>
      <c r="C3565" t="s">
        <v>4295</v>
      </c>
      <c r="D3565" t="s">
        <v>8671</v>
      </c>
      <c r="E3565" t="s">
        <v>10282</v>
      </c>
      <c r="F3565">
        <v>238140</v>
      </c>
    </row>
    <row r="3566" spans="1:6" x14ac:dyDescent="0.3">
      <c r="A3566">
        <v>3562</v>
      </c>
      <c r="B3566" s="30" t="s">
        <v>4273</v>
      </c>
      <c r="C3566" t="s">
        <v>4296</v>
      </c>
      <c r="D3566" t="s">
        <v>8671</v>
      </c>
      <c r="E3566" t="s">
        <v>10282</v>
      </c>
      <c r="F3566">
        <v>238140</v>
      </c>
    </row>
    <row r="3567" spans="1:6" x14ac:dyDescent="0.3">
      <c r="A3567">
        <v>3563</v>
      </c>
      <c r="B3567" s="30" t="s">
        <v>4273</v>
      </c>
      <c r="C3567" t="s">
        <v>4297</v>
      </c>
      <c r="D3567" t="s">
        <v>8671</v>
      </c>
      <c r="E3567" t="s">
        <v>10282</v>
      </c>
      <c r="F3567">
        <v>238140</v>
      </c>
    </row>
    <row r="3568" spans="1:6" x14ac:dyDescent="0.3">
      <c r="A3568">
        <v>3564</v>
      </c>
      <c r="B3568" s="30" t="s">
        <v>4273</v>
      </c>
      <c r="C3568" t="s">
        <v>4298</v>
      </c>
      <c r="D3568" t="s">
        <v>8671</v>
      </c>
      <c r="E3568" t="s">
        <v>10282</v>
      </c>
      <c r="F3568">
        <v>238140</v>
      </c>
    </row>
    <row r="3569" spans="1:6" x14ac:dyDescent="0.3">
      <c r="A3569">
        <v>3565</v>
      </c>
      <c r="B3569" s="30" t="s">
        <v>4273</v>
      </c>
      <c r="C3569" t="s">
        <v>4299</v>
      </c>
      <c r="D3569" t="s">
        <v>8671</v>
      </c>
      <c r="E3569" t="s">
        <v>10282</v>
      </c>
      <c r="F3569">
        <v>238140</v>
      </c>
    </row>
    <row r="3570" spans="1:6" x14ac:dyDescent="0.3">
      <c r="A3570">
        <v>3566</v>
      </c>
      <c r="B3570" s="30" t="s">
        <v>4273</v>
      </c>
      <c r="C3570" t="s">
        <v>4300</v>
      </c>
      <c r="D3570" t="s">
        <v>8671</v>
      </c>
      <c r="E3570" t="s">
        <v>10282</v>
      </c>
      <c r="F3570">
        <v>238990</v>
      </c>
    </row>
    <row r="3571" spans="1:6" x14ac:dyDescent="0.3">
      <c r="A3571">
        <v>3567</v>
      </c>
      <c r="B3571" s="30" t="s">
        <v>4273</v>
      </c>
      <c r="C3571" t="s">
        <v>4301</v>
      </c>
      <c r="D3571" t="s">
        <v>8671</v>
      </c>
      <c r="E3571" t="s">
        <v>10282</v>
      </c>
      <c r="F3571">
        <v>238140</v>
      </c>
    </row>
    <row r="3572" spans="1:6" x14ac:dyDescent="0.3">
      <c r="A3572">
        <v>3568</v>
      </c>
      <c r="B3572" s="30" t="s">
        <v>4273</v>
      </c>
      <c r="C3572" t="s">
        <v>4302</v>
      </c>
      <c r="D3572" t="s">
        <v>8671</v>
      </c>
      <c r="E3572" t="s">
        <v>10282</v>
      </c>
      <c r="F3572">
        <v>238990</v>
      </c>
    </row>
    <row r="3573" spans="1:6" x14ac:dyDescent="0.3">
      <c r="A3573">
        <v>3569</v>
      </c>
      <c r="B3573" s="30" t="s">
        <v>4273</v>
      </c>
      <c r="C3573" t="s">
        <v>4303</v>
      </c>
      <c r="D3573" t="s">
        <v>8671</v>
      </c>
      <c r="E3573" t="s">
        <v>10282</v>
      </c>
      <c r="F3573">
        <v>238990</v>
      </c>
    </row>
    <row r="3574" spans="1:6" x14ac:dyDescent="0.3">
      <c r="A3574">
        <v>3570</v>
      </c>
      <c r="B3574" s="30" t="s">
        <v>4273</v>
      </c>
      <c r="C3574" t="s">
        <v>4304</v>
      </c>
      <c r="D3574" t="s">
        <v>8671</v>
      </c>
      <c r="E3574" t="s">
        <v>10282</v>
      </c>
      <c r="F3574">
        <v>238990</v>
      </c>
    </row>
    <row r="3575" spans="1:6" x14ac:dyDescent="0.3">
      <c r="A3575">
        <v>3571</v>
      </c>
      <c r="B3575" s="30" t="s">
        <v>4273</v>
      </c>
      <c r="C3575" t="s">
        <v>4305</v>
      </c>
      <c r="D3575" t="s">
        <v>8671</v>
      </c>
      <c r="E3575" t="s">
        <v>10282</v>
      </c>
      <c r="F3575">
        <v>238140</v>
      </c>
    </row>
    <row r="3576" spans="1:6" x14ac:dyDescent="0.3">
      <c r="A3576">
        <v>3572</v>
      </c>
      <c r="B3576" s="30" t="s">
        <v>4273</v>
      </c>
      <c r="C3576" t="s">
        <v>4306</v>
      </c>
      <c r="D3576" t="s">
        <v>8671</v>
      </c>
      <c r="E3576" t="s">
        <v>10282</v>
      </c>
      <c r="F3576">
        <v>238140</v>
      </c>
    </row>
    <row r="3577" spans="1:6" x14ac:dyDescent="0.3">
      <c r="A3577">
        <v>3573</v>
      </c>
      <c r="B3577" s="30" t="s">
        <v>4273</v>
      </c>
      <c r="C3577" t="s">
        <v>4307</v>
      </c>
      <c r="D3577" t="s">
        <v>8671</v>
      </c>
      <c r="E3577" t="s">
        <v>10282</v>
      </c>
      <c r="F3577">
        <v>238140</v>
      </c>
    </row>
    <row r="3578" spans="1:6" x14ac:dyDescent="0.3">
      <c r="A3578">
        <v>3574</v>
      </c>
      <c r="B3578" s="30" t="s">
        <v>4308</v>
      </c>
      <c r="C3578" t="s">
        <v>4309</v>
      </c>
      <c r="E3578" t="s">
        <v>10283</v>
      </c>
    </row>
    <row r="3579" spans="1:6" x14ac:dyDescent="0.3">
      <c r="A3579">
        <v>3575</v>
      </c>
      <c r="B3579" s="30" t="s">
        <v>4308</v>
      </c>
      <c r="C3579" t="s">
        <v>4310</v>
      </c>
      <c r="E3579" t="s">
        <v>10283</v>
      </c>
    </row>
    <row r="3580" spans="1:6" x14ac:dyDescent="0.3">
      <c r="A3580">
        <v>3576</v>
      </c>
      <c r="B3580" s="30" t="s">
        <v>4308</v>
      </c>
      <c r="C3580" t="s">
        <v>4311</v>
      </c>
    </row>
    <row r="3581" spans="1:6" x14ac:dyDescent="0.3">
      <c r="A3581">
        <v>3577</v>
      </c>
      <c r="B3581" s="30" t="s">
        <v>4312</v>
      </c>
      <c r="C3581" t="s">
        <v>4313</v>
      </c>
      <c r="E3581" t="s">
        <v>10283</v>
      </c>
    </row>
    <row r="3582" spans="1:6" x14ac:dyDescent="0.3">
      <c r="A3582">
        <v>3578</v>
      </c>
      <c r="B3582" s="30" t="s">
        <v>4213</v>
      </c>
      <c r="C3582" t="s">
        <v>4314</v>
      </c>
      <c r="E3582" t="s">
        <v>10283</v>
      </c>
      <c r="F3582">
        <v>238120</v>
      </c>
    </row>
    <row r="3583" spans="1:6" x14ac:dyDescent="0.3">
      <c r="A3583">
        <v>3579</v>
      </c>
      <c r="B3583" s="30" t="s">
        <v>4213</v>
      </c>
      <c r="C3583" t="s">
        <v>4315</v>
      </c>
      <c r="E3583" t="s">
        <v>10283</v>
      </c>
    </row>
    <row r="3584" spans="1:6" x14ac:dyDescent="0.3">
      <c r="A3584">
        <v>3580</v>
      </c>
      <c r="B3584" s="30" t="s">
        <v>4213</v>
      </c>
      <c r="C3584" t="s">
        <v>4316</v>
      </c>
      <c r="E3584" t="s">
        <v>10283</v>
      </c>
      <c r="F3584">
        <v>238120</v>
      </c>
    </row>
    <row r="3585" spans="1:6" x14ac:dyDescent="0.3">
      <c r="A3585">
        <v>3581</v>
      </c>
      <c r="B3585" s="30" t="s">
        <v>4213</v>
      </c>
      <c r="C3585" t="s">
        <v>4317</v>
      </c>
      <c r="E3585" t="s">
        <v>10283</v>
      </c>
    </row>
    <row r="3586" spans="1:6" x14ac:dyDescent="0.3">
      <c r="A3586">
        <v>3582</v>
      </c>
      <c r="B3586" s="30" t="s">
        <v>4213</v>
      </c>
      <c r="C3586" t="s">
        <v>4318</v>
      </c>
      <c r="F3586">
        <v>238130</v>
      </c>
    </row>
    <row r="3587" spans="1:6" x14ac:dyDescent="0.3">
      <c r="A3587">
        <v>3583</v>
      </c>
      <c r="B3587" s="30" t="s">
        <v>4213</v>
      </c>
      <c r="C3587" t="s">
        <v>4319</v>
      </c>
    </row>
    <row r="3588" spans="1:6" x14ac:dyDescent="0.3">
      <c r="A3588">
        <v>3584</v>
      </c>
      <c r="B3588" s="30" t="s">
        <v>4213</v>
      </c>
      <c r="C3588" t="s">
        <v>4320</v>
      </c>
      <c r="E3588" t="s">
        <v>10281</v>
      </c>
    </row>
    <row r="3589" spans="1:6" x14ac:dyDescent="0.3">
      <c r="A3589">
        <v>3585</v>
      </c>
      <c r="B3589" s="30" t="s">
        <v>4213</v>
      </c>
      <c r="C3589" t="s">
        <v>4321</v>
      </c>
      <c r="E3589" t="s">
        <v>10283</v>
      </c>
    </row>
    <row r="3590" spans="1:6" x14ac:dyDescent="0.3">
      <c r="A3590">
        <v>3586</v>
      </c>
      <c r="B3590" s="30" t="s">
        <v>4213</v>
      </c>
      <c r="C3590" t="s">
        <v>4322</v>
      </c>
      <c r="E3590" t="s">
        <v>10283</v>
      </c>
      <c r="F3590">
        <v>238190</v>
      </c>
    </row>
    <row r="3591" spans="1:6" x14ac:dyDescent="0.3">
      <c r="A3591">
        <v>3587</v>
      </c>
      <c r="B3591" s="30" t="s">
        <v>4213</v>
      </c>
      <c r="C3591" t="s">
        <v>4323</v>
      </c>
      <c r="E3591" t="s">
        <v>10283</v>
      </c>
    </row>
    <row r="3592" spans="1:6" x14ac:dyDescent="0.3">
      <c r="A3592">
        <v>3588</v>
      </c>
      <c r="B3592" s="30" t="s">
        <v>4213</v>
      </c>
      <c r="C3592" t="s">
        <v>4324</v>
      </c>
      <c r="E3592" t="s">
        <v>10283</v>
      </c>
    </row>
    <row r="3593" spans="1:6" x14ac:dyDescent="0.3">
      <c r="A3593">
        <v>3589</v>
      </c>
      <c r="B3593" s="30" t="s">
        <v>4213</v>
      </c>
      <c r="C3593" t="s">
        <v>4325</v>
      </c>
    </row>
    <row r="3594" spans="1:6" x14ac:dyDescent="0.3">
      <c r="A3594">
        <v>3590</v>
      </c>
      <c r="B3594" s="30" t="s">
        <v>4213</v>
      </c>
      <c r="C3594" t="s">
        <v>4326</v>
      </c>
      <c r="E3594" t="s">
        <v>10283</v>
      </c>
    </row>
    <row r="3595" spans="1:6" x14ac:dyDescent="0.3">
      <c r="A3595">
        <v>3591</v>
      </c>
      <c r="B3595" s="30" t="s">
        <v>4213</v>
      </c>
      <c r="C3595" t="s">
        <v>4327</v>
      </c>
      <c r="E3595" t="s">
        <v>10283</v>
      </c>
      <c r="F3595">
        <v>238120</v>
      </c>
    </row>
    <row r="3596" spans="1:6" x14ac:dyDescent="0.3">
      <c r="A3596">
        <v>3592</v>
      </c>
      <c r="B3596" s="30" t="s">
        <v>4213</v>
      </c>
      <c r="C3596" t="s">
        <v>4328</v>
      </c>
      <c r="E3596" t="s">
        <v>10283</v>
      </c>
    </row>
    <row r="3597" spans="1:6" x14ac:dyDescent="0.3">
      <c r="A3597">
        <v>3593</v>
      </c>
      <c r="B3597" s="30" t="s">
        <v>4329</v>
      </c>
      <c r="C3597" t="s">
        <v>4330</v>
      </c>
      <c r="E3597" t="s">
        <v>10283</v>
      </c>
    </row>
    <row r="3598" spans="1:6" x14ac:dyDescent="0.3">
      <c r="A3598">
        <v>3594</v>
      </c>
      <c r="B3598" s="30" t="s">
        <v>4329</v>
      </c>
      <c r="C3598" t="s">
        <v>4331</v>
      </c>
      <c r="E3598" t="s">
        <v>10283</v>
      </c>
    </row>
    <row r="3599" spans="1:6" x14ac:dyDescent="0.3">
      <c r="A3599">
        <v>3595</v>
      </c>
      <c r="B3599" s="30" t="s">
        <v>4332</v>
      </c>
      <c r="C3599" t="s">
        <v>4333</v>
      </c>
      <c r="E3599" t="s">
        <v>10283</v>
      </c>
    </row>
    <row r="3600" spans="1:6" x14ac:dyDescent="0.3">
      <c r="A3600">
        <v>3596</v>
      </c>
      <c r="B3600" s="30" t="s">
        <v>4332</v>
      </c>
      <c r="C3600" t="s">
        <v>4334</v>
      </c>
      <c r="E3600" t="s">
        <v>10283</v>
      </c>
      <c r="F3600">
        <v>238120</v>
      </c>
    </row>
    <row r="3601" spans="1:6" x14ac:dyDescent="0.3">
      <c r="A3601">
        <v>3597</v>
      </c>
      <c r="B3601" s="30" t="s">
        <v>4332</v>
      </c>
      <c r="C3601" t="s">
        <v>4335</v>
      </c>
      <c r="E3601" t="s">
        <v>10283</v>
      </c>
      <c r="F3601">
        <v>213112</v>
      </c>
    </row>
    <row r="3602" spans="1:6" x14ac:dyDescent="0.3">
      <c r="A3602">
        <v>3598</v>
      </c>
      <c r="B3602" s="30" t="s">
        <v>4332</v>
      </c>
      <c r="C3602" t="s">
        <v>4336</v>
      </c>
      <c r="E3602" t="s">
        <v>10283</v>
      </c>
    </row>
    <row r="3603" spans="1:6" x14ac:dyDescent="0.3">
      <c r="A3603">
        <v>3599</v>
      </c>
      <c r="B3603" s="30" t="s">
        <v>4332</v>
      </c>
      <c r="C3603" t="s">
        <v>4337</v>
      </c>
      <c r="E3603" t="s">
        <v>10283</v>
      </c>
    </row>
    <row r="3604" spans="1:6" x14ac:dyDescent="0.3">
      <c r="A3604">
        <v>3600</v>
      </c>
      <c r="B3604" s="30" t="s">
        <v>4332</v>
      </c>
      <c r="C3604" t="s">
        <v>4338</v>
      </c>
      <c r="E3604" t="s">
        <v>10283</v>
      </c>
      <c r="F3604">
        <v>237990</v>
      </c>
    </row>
    <row r="3605" spans="1:6" x14ac:dyDescent="0.3">
      <c r="A3605">
        <v>3601</v>
      </c>
      <c r="B3605" s="30" t="s">
        <v>4332</v>
      </c>
      <c r="C3605" t="s">
        <v>4339</v>
      </c>
    </row>
    <row r="3606" spans="1:6" x14ac:dyDescent="0.3">
      <c r="A3606">
        <v>3602</v>
      </c>
      <c r="B3606" s="30" t="s">
        <v>4332</v>
      </c>
      <c r="C3606" t="s">
        <v>4340</v>
      </c>
    </row>
    <row r="3607" spans="1:6" x14ac:dyDescent="0.3">
      <c r="A3607">
        <v>3603</v>
      </c>
      <c r="B3607" s="30" t="s">
        <v>4332</v>
      </c>
      <c r="C3607" t="s">
        <v>4341</v>
      </c>
    </row>
    <row r="3608" spans="1:6" x14ac:dyDescent="0.3">
      <c r="A3608">
        <v>3604</v>
      </c>
      <c r="B3608" s="30" t="s">
        <v>4332</v>
      </c>
      <c r="C3608" t="s">
        <v>4342</v>
      </c>
    </row>
    <row r="3609" spans="1:6" x14ac:dyDescent="0.3">
      <c r="A3609">
        <v>3605</v>
      </c>
      <c r="B3609" s="30" t="s">
        <v>4332</v>
      </c>
      <c r="C3609" t="s">
        <v>4343</v>
      </c>
      <c r="F3609">
        <v>238120</v>
      </c>
    </row>
    <row r="3610" spans="1:6" x14ac:dyDescent="0.3">
      <c r="A3610">
        <v>3606</v>
      </c>
      <c r="B3610" s="30" t="s">
        <v>4332</v>
      </c>
      <c r="C3610" t="s">
        <v>4344</v>
      </c>
      <c r="F3610">
        <v>237990</v>
      </c>
    </row>
    <row r="3611" spans="1:6" x14ac:dyDescent="0.3">
      <c r="A3611">
        <v>3607</v>
      </c>
      <c r="B3611" s="30" t="s">
        <v>4332</v>
      </c>
      <c r="C3611" t="s">
        <v>4345</v>
      </c>
    </row>
    <row r="3612" spans="1:6" x14ac:dyDescent="0.3">
      <c r="A3612">
        <v>3608</v>
      </c>
      <c r="B3612" s="30" t="s">
        <v>4332</v>
      </c>
      <c r="C3612" t="s">
        <v>4346</v>
      </c>
    </row>
    <row r="3613" spans="1:6" x14ac:dyDescent="0.3">
      <c r="A3613">
        <v>3609</v>
      </c>
      <c r="B3613" s="30" t="s">
        <v>4332</v>
      </c>
      <c r="C3613" t="s">
        <v>4347</v>
      </c>
    </row>
    <row r="3614" spans="1:6" x14ac:dyDescent="0.3">
      <c r="A3614">
        <v>3610</v>
      </c>
      <c r="B3614" s="30" t="s">
        <v>4332</v>
      </c>
      <c r="C3614" t="s">
        <v>4348</v>
      </c>
      <c r="E3614" t="s">
        <v>10283</v>
      </c>
      <c r="F3614">
        <v>238120</v>
      </c>
    </row>
    <row r="3615" spans="1:6" x14ac:dyDescent="0.3">
      <c r="A3615">
        <v>3611</v>
      </c>
      <c r="B3615" s="30" t="s">
        <v>4332</v>
      </c>
      <c r="C3615" t="s">
        <v>4349</v>
      </c>
      <c r="E3615" t="s">
        <v>10283</v>
      </c>
      <c r="F3615">
        <v>213112</v>
      </c>
    </row>
    <row r="3616" spans="1:6" x14ac:dyDescent="0.3">
      <c r="A3616">
        <v>3612</v>
      </c>
      <c r="B3616" s="30" t="s">
        <v>4332</v>
      </c>
      <c r="C3616" t="s">
        <v>4350</v>
      </c>
      <c r="E3616" t="s">
        <v>10283</v>
      </c>
    </row>
    <row r="3617" spans="1:6" x14ac:dyDescent="0.3">
      <c r="A3617">
        <v>3613</v>
      </c>
      <c r="B3617" s="30" t="s">
        <v>4332</v>
      </c>
      <c r="C3617" t="s">
        <v>4351</v>
      </c>
    </row>
    <row r="3618" spans="1:6" x14ac:dyDescent="0.3">
      <c r="A3618">
        <v>3614</v>
      </c>
      <c r="B3618" s="30" t="s">
        <v>4332</v>
      </c>
      <c r="C3618" t="s">
        <v>4352</v>
      </c>
    </row>
    <row r="3619" spans="1:6" x14ac:dyDescent="0.3">
      <c r="A3619">
        <v>3615</v>
      </c>
      <c r="B3619" s="30" t="s">
        <v>4332</v>
      </c>
      <c r="C3619" t="s">
        <v>4353</v>
      </c>
      <c r="E3619" t="s">
        <v>10283</v>
      </c>
      <c r="F3619">
        <v>238120</v>
      </c>
    </row>
    <row r="3620" spans="1:6" x14ac:dyDescent="0.3">
      <c r="A3620">
        <v>3616</v>
      </c>
      <c r="B3620" s="30" t="s">
        <v>4332</v>
      </c>
      <c r="C3620" t="s">
        <v>4354</v>
      </c>
      <c r="E3620" t="s">
        <v>10283</v>
      </c>
    </row>
    <row r="3621" spans="1:6" x14ac:dyDescent="0.3">
      <c r="A3621">
        <v>3617</v>
      </c>
      <c r="B3621" s="30" t="s">
        <v>4332</v>
      </c>
      <c r="C3621" t="s">
        <v>4355</v>
      </c>
      <c r="E3621" t="s">
        <v>10283</v>
      </c>
    </row>
    <row r="3622" spans="1:6" x14ac:dyDescent="0.3">
      <c r="A3622">
        <v>3618</v>
      </c>
      <c r="B3622" s="30" t="s">
        <v>4332</v>
      </c>
      <c r="C3622" t="s">
        <v>4356</v>
      </c>
      <c r="E3622" t="s">
        <v>10283</v>
      </c>
    </row>
    <row r="3623" spans="1:6" x14ac:dyDescent="0.3">
      <c r="A3623">
        <v>3619</v>
      </c>
      <c r="B3623" s="30" t="s">
        <v>4332</v>
      </c>
      <c r="C3623" t="s">
        <v>4357</v>
      </c>
      <c r="E3623" t="s">
        <v>10283</v>
      </c>
      <c r="F3623">
        <v>238120</v>
      </c>
    </row>
    <row r="3624" spans="1:6" x14ac:dyDescent="0.3">
      <c r="A3624">
        <v>3620</v>
      </c>
      <c r="B3624" s="30" t="s">
        <v>4332</v>
      </c>
      <c r="C3624" t="s">
        <v>4358</v>
      </c>
      <c r="E3624" t="s">
        <v>10283</v>
      </c>
    </row>
    <row r="3625" spans="1:6" x14ac:dyDescent="0.3">
      <c r="A3625">
        <v>3621</v>
      </c>
      <c r="B3625" s="30" t="s">
        <v>4332</v>
      </c>
      <c r="C3625" t="s">
        <v>4359</v>
      </c>
      <c r="E3625" t="s">
        <v>10283</v>
      </c>
      <c r="F3625">
        <v>238120</v>
      </c>
    </row>
    <row r="3626" spans="1:6" x14ac:dyDescent="0.3">
      <c r="A3626">
        <v>3622</v>
      </c>
      <c r="B3626" s="30" t="s">
        <v>4332</v>
      </c>
      <c r="C3626" t="s">
        <v>4360</v>
      </c>
      <c r="E3626" t="s">
        <v>10283</v>
      </c>
    </row>
    <row r="3627" spans="1:6" x14ac:dyDescent="0.3">
      <c r="A3627">
        <v>3623</v>
      </c>
      <c r="B3627" s="30" t="s">
        <v>4332</v>
      </c>
      <c r="C3627" t="s">
        <v>4361</v>
      </c>
      <c r="E3627" t="s">
        <v>10283</v>
      </c>
      <c r="F3627">
        <v>238120</v>
      </c>
    </row>
    <row r="3628" spans="1:6" x14ac:dyDescent="0.3">
      <c r="A3628">
        <v>3624</v>
      </c>
      <c r="B3628" s="30" t="s">
        <v>4332</v>
      </c>
      <c r="C3628" t="s">
        <v>4362</v>
      </c>
      <c r="E3628" t="s">
        <v>10283</v>
      </c>
      <c r="F3628">
        <v>237990</v>
      </c>
    </row>
    <row r="3629" spans="1:6" x14ac:dyDescent="0.3">
      <c r="A3629">
        <v>3625</v>
      </c>
      <c r="B3629" s="30" t="s">
        <v>4332</v>
      </c>
      <c r="C3629" t="s">
        <v>4363</v>
      </c>
      <c r="E3629" t="s">
        <v>10283</v>
      </c>
    </row>
    <row r="3630" spans="1:6" x14ac:dyDescent="0.3">
      <c r="A3630">
        <v>3626</v>
      </c>
      <c r="B3630" s="30" t="s">
        <v>4332</v>
      </c>
      <c r="C3630" t="s">
        <v>4364</v>
      </c>
      <c r="E3630" t="s">
        <v>10283</v>
      </c>
      <c r="F3630">
        <v>237990</v>
      </c>
    </row>
    <row r="3631" spans="1:6" x14ac:dyDescent="0.3">
      <c r="A3631">
        <v>3627</v>
      </c>
      <c r="B3631" s="30" t="s">
        <v>4365</v>
      </c>
      <c r="C3631" t="s">
        <v>4366</v>
      </c>
      <c r="E3631" t="s">
        <v>10283</v>
      </c>
      <c r="F3631">
        <v>238120</v>
      </c>
    </row>
    <row r="3632" spans="1:6" x14ac:dyDescent="0.3">
      <c r="A3632">
        <v>3628</v>
      </c>
      <c r="B3632" s="30" t="s">
        <v>4365</v>
      </c>
      <c r="C3632" t="s">
        <v>4367</v>
      </c>
      <c r="E3632" t="s">
        <v>10283</v>
      </c>
      <c r="F3632">
        <v>238120</v>
      </c>
    </row>
    <row r="3633" spans="1:6" x14ac:dyDescent="0.3">
      <c r="A3633">
        <v>3629</v>
      </c>
      <c r="B3633" s="30" t="s">
        <v>4365</v>
      </c>
      <c r="C3633" t="s">
        <v>4368</v>
      </c>
      <c r="E3633" t="s">
        <v>10283</v>
      </c>
    </row>
    <row r="3634" spans="1:6" x14ac:dyDescent="0.3">
      <c r="A3634">
        <v>3630</v>
      </c>
      <c r="B3634" s="30" t="s">
        <v>4365</v>
      </c>
      <c r="C3634" t="s">
        <v>4369</v>
      </c>
      <c r="E3634" t="s">
        <v>10283</v>
      </c>
      <c r="F3634">
        <v>238120</v>
      </c>
    </row>
    <row r="3635" spans="1:6" x14ac:dyDescent="0.3">
      <c r="A3635">
        <v>3631</v>
      </c>
      <c r="B3635" s="30" t="s">
        <v>4365</v>
      </c>
      <c r="C3635" t="s">
        <v>4370</v>
      </c>
      <c r="F3635">
        <v>238120</v>
      </c>
    </row>
    <row r="3636" spans="1:6" x14ac:dyDescent="0.3">
      <c r="A3636">
        <v>3632</v>
      </c>
      <c r="B3636" s="30" t="s">
        <v>4365</v>
      </c>
      <c r="C3636" t="s">
        <v>4371</v>
      </c>
    </row>
    <row r="3637" spans="1:6" x14ac:dyDescent="0.3">
      <c r="A3637">
        <v>3633</v>
      </c>
      <c r="B3637" s="30" t="s">
        <v>4365</v>
      </c>
      <c r="C3637" t="s">
        <v>4372</v>
      </c>
      <c r="E3637" t="s">
        <v>10283</v>
      </c>
      <c r="F3637">
        <v>238120</v>
      </c>
    </row>
    <row r="3638" spans="1:6" x14ac:dyDescent="0.3">
      <c r="A3638">
        <v>3634</v>
      </c>
      <c r="B3638" s="30" t="s">
        <v>4365</v>
      </c>
      <c r="C3638" t="s">
        <v>4373</v>
      </c>
      <c r="E3638" t="s">
        <v>10283</v>
      </c>
      <c r="F3638">
        <v>238120</v>
      </c>
    </row>
    <row r="3639" spans="1:6" x14ac:dyDescent="0.3">
      <c r="A3639">
        <v>3635</v>
      </c>
      <c r="B3639" s="30" t="s">
        <v>4365</v>
      </c>
      <c r="C3639" t="s">
        <v>4374</v>
      </c>
    </row>
    <row r="3640" spans="1:6" x14ac:dyDescent="0.3">
      <c r="A3640">
        <v>3636</v>
      </c>
      <c r="B3640" s="30" t="s">
        <v>4375</v>
      </c>
      <c r="C3640" t="s">
        <v>4376</v>
      </c>
      <c r="F3640">
        <v>238120</v>
      </c>
    </row>
    <row r="3641" spans="1:6" x14ac:dyDescent="0.3">
      <c r="A3641">
        <v>3637</v>
      </c>
      <c r="B3641" s="30" t="s">
        <v>4375</v>
      </c>
      <c r="C3641" t="s">
        <v>4377</v>
      </c>
    </row>
    <row r="3642" spans="1:6" x14ac:dyDescent="0.3">
      <c r="A3642">
        <v>3638</v>
      </c>
      <c r="B3642" s="30" t="s">
        <v>4375</v>
      </c>
      <c r="C3642" t="s">
        <v>4378</v>
      </c>
      <c r="E3642" t="s">
        <v>10283</v>
      </c>
      <c r="F3642">
        <v>238120</v>
      </c>
    </row>
    <row r="3643" spans="1:6" x14ac:dyDescent="0.3">
      <c r="A3643">
        <v>3639</v>
      </c>
      <c r="B3643" s="30" t="s">
        <v>4379</v>
      </c>
      <c r="C3643" t="s">
        <v>4380</v>
      </c>
      <c r="E3643" t="s">
        <v>10283</v>
      </c>
      <c r="F3643">
        <v>238120</v>
      </c>
    </row>
    <row r="3644" spans="1:6" x14ac:dyDescent="0.3">
      <c r="A3644">
        <v>3640</v>
      </c>
      <c r="B3644" s="30" t="s">
        <v>4379</v>
      </c>
      <c r="C3644" t="s">
        <v>4381</v>
      </c>
      <c r="E3644" t="s">
        <v>10283</v>
      </c>
      <c r="F3644">
        <v>238120</v>
      </c>
    </row>
    <row r="3645" spans="1:6" x14ac:dyDescent="0.3">
      <c r="A3645">
        <v>3641</v>
      </c>
      <c r="B3645" s="30" t="s">
        <v>4382</v>
      </c>
      <c r="C3645" t="s">
        <v>4383</v>
      </c>
      <c r="D3645" t="s">
        <v>8671</v>
      </c>
      <c r="E3645" t="s">
        <v>10282</v>
      </c>
      <c r="F3645">
        <v>238390</v>
      </c>
    </row>
    <row r="3646" spans="1:6" x14ac:dyDescent="0.3">
      <c r="A3646">
        <v>3642</v>
      </c>
      <c r="B3646" s="30" t="s">
        <v>4382</v>
      </c>
      <c r="C3646" t="s">
        <v>4384</v>
      </c>
      <c r="D3646" t="s">
        <v>8671</v>
      </c>
      <c r="E3646" t="s">
        <v>10282</v>
      </c>
      <c r="F3646">
        <v>541410</v>
      </c>
    </row>
    <row r="3647" spans="1:6" x14ac:dyDescent="0.3">
      <c r="A3647">
        <v>3643</v>
      </c>
      <c r="B3647" s="30" t="s">
        <v>4382</v>
      </c>
      <c r="C3647" t="s">
        <v>4385</v>
      </c>
      <c r="D3647" t="s">
        <v>8671</v>
      </c>
      <c r="E3647" t="s">
        <v>10282</v>
      </c>
      <c r="F3647">
        <v>238130</v>
      </c>
    </row>
    <row r="3648" spans="1:6" x14ac:dyDescent="0.3">
      <c r="A3648">
        <v>3644</v>
      </c>
      <c r="B3648" s="30" t="s">
        <v>4382</v>
      </c>
      <c r="C3648" t="s">
        <v>4386</v>
      </c>
      <c r="D3648" t="s">
        <v>8671</v>
      </c>
      <c r="E3648" t="s">
        <v>10282</v>
      </c>
      <c r="F3648">
        <v>238390</v>
      </c>
    </row>
    <row r="3649" spans="1:6" x14ac:dyDescent="0.3">
      <c r="A3649">
        <v>3645</v>
      </c>
      <c r="B3649" s="30" t="s">
        <v>4382</v>
      </c>
      <c r="C3649" t="s">
        <v>4387</v>
      </c>
      <c r="D3649" t="s">
        <v>8671</v>
      </c>
      <c r="E3649" t="s">
        <v>10282</v>
      </c>
      <c r="F3649">
        <v>237990</v>
      </c>
    </row>
    <row r="3650" spans="1:6" x14ac:dyDescent="0.3">
      <c r="A3650">
        <v>3646</v>
      </c>
      <c r="B3650" s="30" t="s">
        <v>4382</v>
      </c>
      <c r="C3650" t="s">
        <v>4388</v>
      </c>
    </row>
    <row r="3651" spans="1:6" x14ac:dyDescent="0.3">
      <c r="A3651">
        <v>3647</v>
      </c>
      <c r="B3651" s="30" t="s">
        <v>4382</v>
      </c>
      <c r="C3651" t="s">
        <v>4389</v>
      </c>
    </row>
    <row r="3652" spans="1:6" x14ac:dyDescent="0.3">
      <c r="A3652">
        <v>3648</v>
      </c>
      <c r="B3652" s="30" t="s">
        <v>4382</v>
      </c>
      <c r="C3652" t="s">
        <v>4390</v>
      </c>
      <c r="D3652" t="s">
        <v>8671</v>
      </c>
      <c r="F3652">
        <v>238130</v>
      </c>
    </row>
    <row r="3653" spans="1:6" x14ac:dyDescent="0.3">
      <c r="A3653">
        <v>3649</v>
      </c>
      <c r="B3653" s="30" t="s">
        <v>4382</v>
      </c>
      <c r="C3653" t="s">
        <v>4391</v>
      </c>
      <c r="D3653" t="s">
        <v>8671</v>
      </c>
      <c r="F3653">
        <v>238130</v>
      </c>
    </row>
    <row r="3654" spans="1:6" x14ac:dyDescent="0.3">
      <c r="A3654">
        <v>3650</v>
      </c>
      <c r="B3654" s="30" t="s">
        <v>4382</v>
      </c>
      <c r="C3654" t="s">
        <v>4392</v>
      </c>
    </row>
    <row r="3655" spans="1:6" x14ac:dyDescent="0.3">
      <c r="A3655">
        <v>3651</v>
      </c>
      <c r="B3655" s="30" t="s">
        <v>4382</v>
      </c>
      <c r="C3655" t="s">
        <v>4393</v>
      </c>
      <c r="D3655" t="s">
        <v>8671</v>
      </c>
      <c r="F3655">
        <v>238130</v>
      </c>
    </row>
    <row r="3656" spans="1:6" x14ac:dyDescent="0.3">
      <c r="A3656">
        <v>3652</v>
      </c>
      <c r="B3656" s="30" t="s">
        <v>4382</v>
      </c>
      <c r="C3656" t="s">
        <v>4394</v>
      </c>
      <c r="F3656">
        <v>238130</v>
      </c>
    </row>
    <row r="3657" spans="1:6" x14ac:dyDescent="0.3">
      <c r="A3657">
        <v>3653</v>
      </c>
      <c r="B3657" s="30" t="s">
        <v>4382</v>
      </c>
      <c r="C3657" t="s">
        <v>4395</v>
      </c>
      <c r="D3657" t="s">
        <v>8671</v>
      </c>
      <c r="F3657">
        <v>237990</v>
      </c>
    </row>
    <row r="3658" spans="1:6" x14ac:dyDescent="0.3">
      <c r="A3658">
        <v>3654</v>
      </c>
      <c r="B3658" s="30" t="s">
        <v>4382</v>
      </c>
      <c r="C3658" t="s">
        <v>4396</v>
      </c>
      <c r="D3658" t="s">
        <v>8671</v>
      </c>
      <c r="F3658">
        <v>237990</v>
      </c>
    </row>
    <row r="3659" spans="1:6" x14ac:dyDescent="0.3">
      <c r="A3659">
        <v>3655</v>
      </c>
      <c r="B3659" s="30" t="s">
        <v>4382</v>
      </c>
      <c r="C3659" t="s">
        <v>4397</v>
      </c>
      <c r="D3659" t="s">
        <v>8671</v>
      </c>
      <c r="F3659">
        <v>237990</v>
      </c>
    </row>
    <row r="3660" spans="1:6" x14ac:dyDescent="0.3">
      <c r="A3660">
        <v>3656</v>
      </c>
      <c r="B3660" s="30" t="s">
        <v>4382</v>
      </c>
      <c r="C3660" t="s">
        <v>4398</v>
      </c>
      <c r="F3660">
        <v>238130</v>
      </c>
    </row>
    <row r="3661" spans="1:6" x14ac:dyDescent="0.3">
      <c r="A3661">
        <v>3657</v>
      </c>
      <c r="B3661" s="30" t="s">
        <v>4382</v>
      </c>
      <c r="C3661" t="s">
        <v>4399</v>
      </c>
      <c r="D3661" t="s">
        <v>8671</v>
      </c>
      <c r="F3661">
        <v>237990</v>
      </c>
    </row>
    <row r="3662" spans="1:6" x14ac:dyDescent="0.3">
      <c r="A3662">
        <v>3658</v>
      </c>
      <c r="B3662" s="30" t="s">
        <v>4382</v>
      </c>
      <c r="C3662" t="s">
        <v>4400</v>
      </c>
      <c r="D3662" t="s">
        <v>8671</v>
      </c>
      <c r="E3662" t="s">
        <v>10282</v>
      </c>
      <c r="F3662">
        <v>238390</v>
      </c>
    </row>
    <row r="3663" spans="1:6" x14ac:dyDescent="0.3">
      <c r="A3663">
        <v>3659</v>
      </c>
      <c r="B3663" s="30" t="s">
        <v>4382</v>
      </c>
      <c r="C3663" t="s">
        <v>4401</v>
      </c>
      <c r="D3663" t="s">
        <v>8671</v>
      </c>
      <c r="F3663">
        <v>541410</v>
      </c>
    </row>
    <row r="3664" spans="1:6" x14ac:dyDescent="0.3">
      <c r="A3664">
        <v>3660</v>
      </c>
      <c r="B3664" s="30" t="s">
        <v>4382</v>
      </c>
      <c r="C3664" t="s">
        <v>4402</v>
      </c>
      <c r="D3664" t="s">
        <v>8671</v>
      </c>
      <c r="E3664" t="s">
        <v>10282</v>
      </c>
      <c r="F3664">
        <v>238130</v>
      </c>
    </row>
    <row r="3665" spans="1:6" x14ac:dyDescent="0.3">
      <c r="A3665">
        <v>3661</v>
      </c>
      <c r="B3665" s="30" t="s">
        <v>4382</v>
      </c>
      <c r="C3665" t="s">
        <v>4403</v>
      </c>
      <c r="D3665" t="s">
        <v>8671</v>
      </c>
      <c r="E3665" t="s">
        <v>10282</v>
      </c>
      <c r="F3665">
        <v>238390</v>
      </c>
    </row>
    <row r="3666" spans="1:6" x14ac:dyDescent="0.3">
      <c r="A3666">
        <v>3662</v>
      </c>
      <c r="B3666" s="30" t="s">
        <v>4382</v>
      </c>
      <c r="C3666" t="s">
        <v>4404</v>
      </c>
    </row>
    <row r="3667" spans="1:6" x14ac:dyDescent="0.3">
      <c r="A3667">
        <v>3663</v>
      </c>
      <c r="B3667" s="30" t="s">
        <v>4382</v>
      </c>
      <c r="C3667" t="s">
        <v>4405</v>
      </c>
      <c r="D3667" t="s">
        <v>8671</v>
      </c>
      <c r="E3667" t="s">
        <v>10282</v>
      </c>
      <c r="F3667">
        <v>237990</v>
      </c>
    </row>
    <row r="3668" spans="1:6" x14ac:dyDescent="0.3">
      <c r="A3668">
        <v>3664</v>
      </c>
      <c r="B3668" s="30" t="s">
        <v>4382</v>
      </c>
      <c r="C3668" t="s">
        <v>4406</v>
      </c>
      <c r="D3668" t="s">
        <v>8671</v>
      </c>
      <c r="E3668" t="s">
        <v>10282</v>
      </c>
      <c r="F3668">
        <v>237990</v>
      </c>
    </row>
    <row r="3669" spans="1:6" x14ac:dyDescent="0.3">
      <c r="A3669">
        <v>3665</v>
      </c>
      <c r="B3669" s="30" t="s">
        <v>4382</v>
      </c>
      <c r="C3669" t="s">
        <v>4407</v>
      </c>
      <c r="D3669" t="s">
        <v>8671</v>
      </c>
      <c r="E3669" t="s">
        <v>10282</v>
      </c>
      <c r="F3669">
        <v>237990</v>
      </c>
    </row>
    <row r="3670" spans="1:6" x14ac:dyDescent="0.3">
      <c r="A3670">
        <v>3666</v>
      </c>
      <c r="B3670" s="30" t="s">
        <v>4382</v>
      </c>
      <c r="C3670" t="s">
        <v>4408</v>
      </c>
      <c r="D3670" t="s">
        <v>8671</v>
      </c>
      <c r="E3670" t="s">
        <v>10282</v>
      </c>
      <c r="F3670">
        <v>237990</v>
      </c>
    </row>
    <row r="3671" spans="1:6" x14ac:dyDescent="0.3">
      <c r="A3671">
        <v>3667</v>
      </c>
      <c r="B3671" s="30" t="s">
        <v>4382</v>
      </c>
      <c r="C3671" t="s">
        <v>4409</v>
      </c>
      <c r="E3671" t="s">
        <v>10282</v>
      </c>
      <c r="F3671">
        <v>238130</v>
      </c>
    </row>
    <row r="3672" spans="1:6" x14ac:dyDescent="0.3">
      <c r="A3672">
        <v>3668</v>
      </c>
      <c r="B3672" s="30" t="s">
        <v>4382</v>
      </c>
      <c r="C3672" t="s">
        <v>4410</v>
      </c>
      <c r="D3672" t="s">
        <v>8671</v>
      </c>
      <c r="E3672" t="s">
        <v>10282</v>
      </c>
      <c r="F3672">
        <v>238130</v>
      </c>
    </row>
    <row r="3673" spans="1:6" x14ac:dyDescent="0.3">
      <c r="A3673">
        <v>3669</v>
      </c>
      <c r="B3673" s="30" t="s">
        <v>4382</v>
      </c>
      <c r="C3673" t="s">
        <v>4411</v>
      </c>
      <c r="D3673" t="s">
        <v>8671</v>
      </c>
      <c r="E3673" t="s">
        <v>10282</v>
      </c>
      <c r="F3673">
        <v>238390</v>
      </c>
    </row>
    <row r="3674" spans="1:6" x14ac:dyDescent="0.3">
      <c r="A3674">
        <v>3670</v>
      </c>
      <c r="B3674" s="30" t="s">
        <v>4382</v>
      </c>
      <c r="C3674" t="s">
        <v>4412</v>
      </c>
      <c r="D3674" t="s">
        <v>8671</v>
      </c>
      <c r="E3674" t="s">
        <v>10282</v>
      </c>
      <c r="F3674">
        <v>238390</v>
      </c>
    </row>
    <row r="3675" spans="1:6" x14ac:dyDescent="0.3">
      <c r="A3675">
        <v>3671</v>
      </c>
      <c r="B3675" s="30" t="s">
        <v>4382</v>
      </c>
      <c r="C3675" t="s">
        <v>4413</v>
      </c>
      <c r="D3675" t="s">
        <v>8671</v>
      </c>
      <c r="E3675" t="s">
        <v>10282</v>
      </c>
      <c r="F3675">
        <v>238390</v>
      </c>
    </row>
    <row r="3676" spans="1:6" x14ac:dyDescent="0.3">
      <c r="A3676">
        <v>3672</v>
      </c>
      <c r="B3676" s="30" t="s">
        <v>4382</v>
      </c>
      <c r="C3676" t="s">
        <v>4414</v>
      </c>
      <c r="D3676" t="s">
        <v>8671</v>
      </c>
      <c r="E3676" t="s">
        <v>10282</v>
      </c>
      <c r="F3676">
        <v>238390</v>
      </c>
    </row>
    <row r="3677" spans="1:6" x14ac:dyDescent="0.3">
      <c r="A3677">
        <v>3673</v>
      </c>
      <c r="B3677" s="30" t="s">
        <v>4382</v>
      </c>
      <c r="C3677" t="s">
        <v>4415</v>
      </c>
      <c r="D3677" t="s">
        <v>8671</v>
      </c>
      <c r="E3677" t="s">
        <v>10282</v>
      </c>
      <c r="F3677">
        <v>238330</v>
      </c>
    </row>
    <row r="3678" spans="1:6" x14ac:dyDescent="0.3">
      <c r="A3678">
        <v>3674</v>
      </c>
      <c r="B3678" s="30" t="s">
        <v>4382</v>
      </c>
      <c r="C3678" t="s">
        <v>4416</v>
      </c>
      <c r="D3678" t="s">
        <v>8671</v>
      </c>
      <c r="E3678" t="s">
        <v>10282</v>
      </c>
      <c r="F3678">
        <v>238130</v>
      </c>
    </row>
    <row r="3679" spans="1:6" x14ac:dyDescent="0.3">
      <c r="A3679">
        <v>3675</v>
      </c>
      <c r="B3679" s="30" t="s">
        <v>4382</v>
      </c>
      <c r="C3679" t="s">
        <v>4417</v>
      </c>
      <c r="D3679" t="s">
        <v>8671</v>
      </c>
      <c r="E3679" t="s">
        <v>10282</v>
      </c>
      <c r="F3679">
        <v>238130</v>
      </c>
    </row>
    <row r="3680" spans="1:6" x14ac:dyDescent="0.3">
      <c r="A3680">
        <v>3676</v>
      </c>
      <c r="B3680" s="30" t="s">
        <v>4382</v>
      </c>
      <c r="C3680" t="s">
        <v>4418</v>
      </c>
      <c r="E3680" t="s">
        <v>10282</v>
      </c>
    </row>
    <row r="3681" spans="1:6" x14ac:dyDescent="0.3">
      <c r="A3681">
        <v>3677</v>
      </c>
      <c r="B3681" s="30" t="s">
        <v>4382</v>
      </c>
      <c r="C3681" t="s">
        <v>4419</v>
      </c>
      <c r="D3681" t="s">
        <v>8671</v>
      </c>
      <c r="E3681" t="s">
        <v>10282</v>
      </c>
      <c r="F3681">
        <v>238390</v>
      </c>
    </row>
    <row r="3682" spans="1:6" x14ac:dyDescent="0.3">
      <c r="A3682">
        <v>3678</v>
      </c>
      <c r="B3682" s="30" t="s">
        <v>4382</v>
      </c>
      <c r="C3682" t="s">
        <v>4420</v>
      </c>
      <c r="D3682" t="s">
        <v>8671</v>
      </c>
      <c r="E3682" t="s">
        <v>10282</v>
      </c>
      <c r="F3682">
        <v>238330</v>
      </c>
    </row>
    <row r="3683" spans="1:6" x14ac:dyDescent="0.3">
      <c r="A3683">
        <v>3679</v>
      </c>
      <c r="B3683" s="30" t="s">
        <v>4382</v>
      </c>
      <c r="C3683" t="s">
        <v>4421</v>
      </c>
      <c r="D3683" t="s">
        <v>8671</v>
      </c>
      <c r="E3683" t="s">
        <v>10282</v>
      </c>
      <c r="F3683">
        <v>238330</v>
      </c>
    </row>
    <row r="3684" spans="1:6" x14ac:dyDescent="0.3">
      <c r="A3684">
        <v>3680</v>
      </c>
      <c r="B3684" s="30" t="s">
        <v>4382</v>
      </c>
      <c r="C3684" t="s">
        <v>4422</v>
      </c>
      <c r="D3684" t="s">
        <v>8671</v>
      </c>
      <c r="E3684" t="s">
        <v>10282</v>
      </c>
      <c r="F3684">
        <v>238390</v>
      </c>
    </row>
    <row r="3685" spans="1:6" x14ac:dyDescent="0.3">
      <c r="A3685">
        <v>3681</v>
      </c>
      <c r="B3685" s="30" t="s">
        <v>4382</v>
      </c>
      <c r="C3685" t="s">
        <v>4423</v>
      </c>
      <c r="D3685" t="s">
        <v>8671</v>
      </c>
      <c r="E3685" t="s">
        <v>10282</v>
      </c>
      <c r="F3685">
        <v>238390</v>
      </c>
    </row>
    <row r="3686" spans="1:6" x14ac:dyDescent="0.3">
      <c r="A3686">
        <v>3682</v>
      </c>
      <c r="B3686" s="30" t="s">
        <v>4382</v>
      </c>
      <c r="C3686" t="s">
        <v>4424</v>
      </c>
      <c r="D3686" t="s">
        <v>8671</v>
      </c>
      <c r="E3686" t="s">
        <v>10282</v>
      </c>
      <c r="F3686">
        <v>237990</v>
      </c>
    </row>
    <row r="3687" spans="1:6" x14ac:dyDescent="0.3">
      <c r="A3687">
        <v>3683</v>
      </c>
      <c r="B3687" s="30" t="s">
        <v>4382</v>
      </c>
      <c r="C3687" t="s">
        <v>4425</v>
      </c>
      <c r="D3687" t="s">
        <v>8671</v>
      </c>
      <c r="E3687" t="s">
        <v>10282</v>
      </c>
      <c r="F3687">
        <v>237990</v>
      </c>
    </row>
    <row r="3688" spans="1:6" x14ac:dyDescent="0.3">
      <c r="A3688">
        <v>3684</v>
      </c>
      <c r="B3688" s="30" t="s">
        <v>4382</v>
      </c>
      <c r="C3688" t="s">
        <v>4426</v>
      </c>
    </row>
    <row r="3689" spans="1:6" x14ac:dyDescent="0.3">
      <c r="A3689">
        <v>3685</v>
      </c>
      <c r="B3689" s="30" t="s">
        <v>4382</v>
      </c>
      <c r="C3689" t="s">
        <v>4427</v>
      </c>
      <c r="D3689" t="s">
        <v>8671</v>
      </c>
      <c r="E3689" t="s">
        <v>10282</v>
      </c>
      <c r="F3689">
        <v>238330</v>
      </c>
    </row>
    <row r="3690" spans="1:6" x14ac:dyDescent="0.3">
      <c r="A3690">
        <v>3686</v>
      </c>
      <c r="B3690" s="30" t="s">
        <v>4382</v>
      </c>
      <c r="C3690" t="s">
        <v>4428</v>
      </c>
      <c r="E3690" t="s">
        <v>10282</v>
      </c>
      <c r="F3690">
        <v>238130</v>
      </c>
    </row>
    <row r="3691" spans="1:6" x14ac:dyDescent="0.3">
      <c r="A3691">
        <v>3687</v>
      </c>
      <c r="B3691" s="30" t="s">
        <v>4382</v>
      </c>
      <c r="C3691" t="s">
        <v>4429</v>
      </c>
      <c r="D3691" t="s">
        <v>8671</v>
      </c>
      <c r="E3691" t="s">
        <v>10282</v>
      </c>
      <c r="F3691">
        <v>423440</v>
      </c>
    </row>
    <row r="3692" spans="1:6" x14ac:dyDescent="0.3">
      <c r="A3692">
        <v>3688</v>
      </c>
      <c r="B3692" s="30" t="s">
        <v>4382</v>
      </c>
      <c r="C3692" t="s">
        <v>4430</v>
      </c>
      <c r="D3692" t="s">
        <v>8671</v>
      </c>
      <c r="E3692" t="s">
        <v>10282</v>
      </c>
      <c r="F3692">
        <v>237990</v>
      </c>
    </row>
    <row r="3693" spans="1:6" x14ac:dyDescent="0.3">
      <c r="A3693">
        <v>3689</v>
      </c>
      <c r="B3693" s="30" t="s">
        <v>4382</v>
      </c>
      <c r="C3693" t="s">
        <v>4431</v>
      </c>
      <c r="E3693" t="s">
        <v>10282</v>
      </c>
      <c r="F3693">
        <v>238130</v>
      </c>
    </row>
    <row r="3694" spans="1:6" x14ac:dyDescent="0.3">
      <c r="A3694">
        <v>3690</v>
      </c>
      <c r="B3694" s="30" t="s">
        <v>4382</v>
      </c>
      <c r="C3694" t="s">
        <v>4432</v>
      </c>
      <c r="D3694" t="s">
        <v>8671</v>
      </c>
      <c r="E3694" t="s">
        <v>10282</v>
      </c>
      <c r="F3694">
        <v>238390</v>
      </c>
    </row>
    <row r="3695" spans="1:6" x14ac:dyDescent="0.3">
      <c r="A3695">
        <v>3691</v>
      </c>
      <c r="B3695" s="30" t="s">
        <v>4382</v>
      </c>
      <c r="C3695" t="s">
        <v>4433</v>
      </c>
      <c r="D3695" t="s">
        <v>8671</v>
      </c>
      <c r="E3695" t="s">
        <v>10282</v>
      </c>
      <c r="F3695">
        <v>238220</v>
      </c>
    </row>
    <row r="3696" spans="1:6" x14ac:dyDescent="0.3">
      <c r="A3696">
        <v>3692</v>
      </c>
      <c r="B3696" s="30" t="s">
        <v>4382</v>
      </c>
      <c r="C3696" t="s">
        <v>4434</v>
      </c>
      <c r="D3696" t="s">
        <v>8671</v>
      </c>
      <c r="E3696" t="s">
        <v>10282</v>
      </c>
      <c r="F3696">
        <v>238390</v>
      </c>
    </row>
    <row r="3697" spans="1:6" x14ac:dyDescent="0.3">
      <c r="A3697">
        <v>3693</v>
      </c>
      <c r="B3697" s="30" t="s">
        <v>4435</v>
      </c>
      <c r="C3697" t="s">
        <v>4436</v>
      </c>
      <c r="D3697" t="s">
        <v>8671</v>
      </c>
      <c r="E3697" t="s">
        <v>10282</v>
      </c>
      <c r="F3697">
        <v>238130</v>
      </c>
    </row>
    <row r="3698" spans="1:6" x14ac:dyDescent="0.3">
      <c r="A3698">
        <v>3694</v>
      </c>
      <c r="B3698" s="30" t="s">
        <v>4435</v>
      </c>
      <c r="C3698" t="s">
        <v>4437</v>
      </c>
      <c r="D3698" t="s">
        <v>8671</v>
      </c>
      <c r="E3698" t="s">
        <v>10282</v>
      </c>
      <c r="F3698">
        <v>238130</v>
      </c>
    </row>
    <row r="3699" spans="1:6" x14ac:dyDescent="0.3">
      <c r="A3699">
        <v>3695</v>
      </c>
      <c r="B3699" s="30" t="s">
        <v>4435</v>
      </c>
      <c r="C3699" t="s">
        <v>4438</v>
      </c>
      <c r="D3699" t="s">
        <v>8671</v>
      </c>
      <c r="E3699" t="s">
        <v>10282</v>
      </c>
      <c r="F3699">
        <v>238190</v>
      </c>
    </row>
    <row r="3700" spans="1:6" x14ac:dyDescent="0.3">
      <c r="A3700">
        <v>3696</v>
      </c>
      <c r="B3700" s="30" t="s">
        <v>4439</v>
      </c>
      <c r="C3700" t="s">
        <v>4440</v>
      </c>
      <c r="D3700" t="s">
        <v>8671</v>
      </c>
      <c r="E3700" t="s">
        <v>10281</v>
      </c>
      <c r="F3700">
        <v>238390</v>
      </c>
    </row>
    <row r="3701" spans="1:6" x14ac:dyDescent="0.3">
      <c r="A3701">
        <v>3697</v>
      </c>
      <c r="B3701" s="30" t="s">
        <v>4439</v>
      </c>
      <c r="C3701" t="s">
        <v>4441</v>
      </c>
      <c r="D3701" t="s">
        <v>8671</v>
      </c>
      <c r="E3701" t="s">
        <v>10281</v>
      </c>
      <c r="F3701">
        <v>238390</v>
      </c>
    </row>
    <row r="3702" spans="1:6" x14ac:dyDescent="0.3">
      <c r="A3702">
        <v>3698</v>
      </c>
      <c r="B3702" s="30" t="s">
        <v>4439</v>
      </c>
      <c r="C3702" t="s">
        <v>4442</v>
      </c>
      <c r="D3702" t="s">
        <v>8671</v>
      </c>
      <c r="E3702" t="s">
        <v>10281</v>
      </c>
      <c r="F3702">
        <v>238390</v>
      </c>
    </row>
    <row r="3703" spans="1:6" x14ac:dyDescent="0.3">
      <c r="A3703">
        <v>3699</v>
      </c>
      <c r="B3703" s="30" t="s">
        <v>4439</v>
      </c>
      <c r="C3703" t="s">
        <v>4443</v>
      </c>
      <c r="D3703" t="s">
        <v>8671</v>
      </c>
      <c r="E3703" t="s">
        <v>10281</v>
      </c>
      <c r="F3703">
        <v>238390</v>
      </c>
    </row>
    <row r="3704" spans="1:6" x14ac:dyDescent="0.3">
      <c r="A3704">
        <v>3700</v>
      </c>
      <c r="B3704" s="30" t="s">
        <v>4439</v>
      </c>
      <c r="C3704" t="s">
        <v>4444</v>
      </c>
      <c r="D3704" t="s">
        <v>8671</v>
      </c>
      <c r="F3704">
        <v>238390</v>
      </c>
    </row>
    <row r="3705" spans="1:6" x14ac:dyDescent="0.3">
      <c r="A3705">
        <v>3701</v>
      </c>
      <c r="B3705" s="30" t="s">
        <v>4439</v>
      </c>
      <c r="C3705" t="s">
        <v>4445</v>
      </c>
      <c r="D3705" t="s">
        <v>8671</v>
      </c>
      <c r="F3705">
        <v>238390</v>
      </c>
    </row>
    <row r="3706" spans="1:6" x14ac:dyDescent="0.3">
      <c r="A3706">
        <v>3702</v>
      </c>
      <c r="B3706" s="30" t="s">
        <v>4439</v>
      </c>
      <c r="C3706" t="s">
        <v>4446</v>
      </c>
      <c r="D3706" t="s">
        <v>8671</v>
      </c>
      <c r="F3706">
        <v>238390</v>
      </c>
    </row>
    <row r="3707" spans="1:6" x14ac:dyDescent="0.3">
      <c r="A3707">
        <v>3703</v>
      </c>
      <c r="B3707" s="30" t="s">
        <v>4439</v>
      </c>
      <c r="C3707" t="s">
        <v>4447</v>
      </c>
      <c r="D3707" t="s">
        <v>8671</v>
      </c>
      <c r="F3707">
        <v>238390</v>
      </c>
    </row>
    <row r="3708" spans="1:6" x14ac:dyDescent="0.3">
      <c r="A3708">
        <v>3704</v>
      </c>
      <c r="B3708" s="30" t="s">
        <v>4439</v>
      </c>
      <c r="C3708" t="s">
        <v>4448</v>
      </c>
    </row>
    <row r="3709" spans="1:6" x14ac:dyDescent="0.3">
      <c r="A3709">
        <v>3705</v>
      </c>
      <c r="B3709" s="30" t="s">
        <v>4439</v>
      </c>
      <c r="C3709" t="s">
        <v>4449</v>
      </c>
      <c r="D3709" t="s">
        <v>8671</v>
      </c>
      <c r="E3709" t="s">
        <v>10281</v>
      </c>
      <c r="F3709">
        <v>238390</v>
      </c>
    </row>
    <row r="3710" spans="1:6" x14ac:dyDescent="0.3">
      <c r="A3710">
        <v>3706</v>
      </c>
      <c r="B3710" s="30" t="s">
        <v>4439</v>
      </c>
      <c r="C3710" t="s">
        <v>4450</v>
      </c>
      <c r="D3710" t="s">
        <v>8671</v>
      </c>
      <c r="E3710" t="s">
        <v>10281</v>
      </c>
      <c r="F3710">
        <v>238390</v>
      </c>
    </row>
    <row r="3711" spans="1:6" x14ac:dyDescent="0.3">
      <c r="A3711">
        <v>3707</v>
      </c>
      <c r="B3711" s="30" t="s">
        <v>4439</v>
      </c>
      <c r="C3711" t="s">
        <v>4451</v>
      </c>
      <c r="D3711" t="s">
        <v>8671</v>
      </c>
      <c r="E3711" t="s">
        <v>10281</v>
      </c>
      <c r="F3711">
        <v>238390</v>
      </c>
    </row>
    <row r="3712" spans="1:6" x14ac:dyDescent="0.3">
      <c r="A3712">
        <v>3708</v>
      </c>
      <c r="B3712" s="30" t="s">
        <v>4452</v>
      </c>
      <c r="C3712" t="s">
        <v>4453</v>
      </c>
      <c r="E3712" t="s">
        <v>10282</v>
      </c>
      <c r="F3712">
        <v>238290</v>
      </c>
    </row>
    <row r="3713" spans="1:6" x14ac:dyDescent="0.3">
      <c r="A3713">
        <v>3709</v>
      </c>
      <c r="B3713" s="30" t="s">
        <v>4452</v>
      </c>
      <c r="C3713" t="s">
        <v>4454</v>
      </c>
    </row>
    <row r="3714" spans="1:6" x14ac:dyDescent="0.3">
      <c r="A3714">
        <v>3710</v>
      </c>
      <c r="B3714" s="30" t="s">
        <v>4452</v>
      </c>
      <c r="C3714" t="s">
        <v>4455</v>
      </c>
      <c r="E3714" t="s">
        <v>10282</v>
      </c>
      <c r="F3714">
        <v>238290</v>
      </c>
    </row>
    <row r="3715" spans="1:6" x14ac:dyDescent="0.3">
      <c r="A3715">
        <v>3711</v>
      </c>
      <c r="B3715" s="30" t="s">
        <v>4456</v>
      </c>
      <c r="C3715" t="s">
        <v>4457</v>
      </c>
      <c r="E3715" t="s">
        <v>10281</v>
      </c>
      <c r="F3715">
        <v>238220</v>
      </c>
    </row>
    <row r="3716" spans="1:6" x14ac:dyDescent="0.3">
      <c r="A3716">
        <v>3712</v>
      </c>
      <c r="B3716" s="30" t="s">
        <v>4456</v>
      </c>
      <c r="C3716" t="s">
        <v>4458</v>
      </c>
      <c r="D3716" t="s">
        <v>8671</v>
      </c>
      <c r="E3716" t="s">
        <v>10281</v>
      </c>
      <c r="F3716">
        <v>238220</v>
      </c>
    </row>
    <row r="3717" spans="1:6" x14ac:dyDescent="0.3">
      <c r="A3717">
        <v>3713</v>
      </c>
      <c r="B3717" s="30" t="s">
        <v>4456</v>
      </c>
      <c r="C3717" t="s">
        <v>4459</v>
      </c>
      <c r="D3717" t="s">
        <v>8671</v>
      </c>
      <c r="E3717" t="s">
        <v>10281</v>
      </c>
      <c r="F3717">
        <v>238220</v>
      </c>
    </row>
    <row r="3718" spans="1:6" x14ac:dyDescent="0.3">
      <c r="A3718">
        <v>3714</v>
      </c>
      <c r="B3718" s="30" t="s">
        <v>4456</v>
      </c>
      <c r="C3718" t="s">
        <v>4460</v>
      </c>
      <c r="E3718" t="s">
        <v>10281</v>
      </c>
      <c r="F3718">
        <v>238220</v>
      </c>
    </row>
    <row r="3719" spans="1:6" x14ac:dyDescent="0.3">
      <c r="A3719">
        <v>3715</v>
      </c>
      <c r="B3719" s="30" t="s">
        <v>4456</v>
      </c>
      <c r="C3719" t="s">
        <v>4461</v>
      </c>
      <c r="D3719" t="s">
        <v>8671</v>
      </c>
      <c r="E3719" t="s">
        <v>10281</v>
      </c>
      <c r="F3719">
        <v>238220</v>
      </c>
    </row>
    <row r="3720" spans="1:6" x14ac:dyDescent="0.3">
      <c r="A3720">
        <v>3716</v>
      </c>
      <c r="B3720" s="30" t="s">
        <v>4456</v>
      </c>
      <c r="C3720" t="s">
        <v>4462</v>
      </c>
      <c r="D3720" t="s">
        <v>8671</v>
      </c>
      <c r="E3720" t="s">
        <v>10281</v>
      </c>
      <c r="F3720">
        <v>238220</v>
      </c>
    </row>
    <row r="3721" spans="1:6" x14ac:dyDescent="0.3">
      <c r="A3721">
        <v>3717</v>
      </c>
      <c r="B3721" s="30" t="s">
        <v>4456</v>
      </c>
      <c r="C3721" t="s">
        <v>4463</v>
      </c>
      <c r="D3721" t="s">
        <v>8671</v>
      </c>
      <c r="E3721" t="s">
        <v>10281</v>
      </c>
      <c r="F3721">
        <v>238220</v>
      </c>
    </row>
    <row r="3722" spans="1:6" x14ac:dyDescent="0.3">
      <c r="A3722">
        <v>3718</v>
      </c>
      <c r="B3722" s="30" t="s">
        <v>4456</v>
      </c>
      <c r="C3722" t="s">
        <v>4464</v>
      </c>
      <c r="D3722" t="s">
        <v>8671</v>
      </c>
      <c r="E3722" t="s">
        <v>10281</v>
      </c>
      <c r="F3722">
        <v>238220</v>
      </c>
    </row>
    <row r="3723" spans="1:6" x14ac:dyDescent="0.3">
      <c r="A3723">
        <v>3719</v>
      </c>
      <c r="B3723" s="30" t="s">
        <v>4456</v>
      </c>
      <c r="C3723" t="s">
        <v>4465</v>
      </c>
      <c r="D3723" t="s">
        <v>8671</v>
      </c>
      <c r="E3723" t="s">
        <v>10281</v>
      </c>
      <c r="F3723">
        <v>562991</v>
      </c>
    </row>
    <row r="3724" spans="1:6" x14ac:dyDescent="0.3">
      <c r="A3724">
        <v>3720</v>
      </c>
      <c r="B3724" s="30" t="s">
        <v>4456</v>
      </c>
      <c r="C3724" t="s">
        <v>4466</v>
      </c>
      <c r="E3724" t="s">
        <v>10281</v>
      </c>
      <c r="F3724">
        <v>238220</v>
      </c>
    </row>
    <row r="3725" spans="1:6" x14ac:dyDescent="0.3">
      <c r="A3725">
        <v>3721</v>
      </c>
      <c r="B3725" s="30" t="s">
        <v>4456</v>
      </c>
      <c r="C3725" t="s">
        <v>4467</v>
      </c>
      <c r="D3725" t="s">
        <v>8671</v>
      </c>
      <c r="F3725">
        <v>811310</v>
      </c>
    </row>
    <row r="3726" spans="1:6" x14ac:dyDescent="0.3">
      <c r="A3726">
        <v>3722</v>
      </c>
      <c r="B3726" s="30" t="s">
        <v>4456</v>
      </c>
      <c r="C3726" t="s">
        <v>4468</v>
      </c>
      <c r="D3726" t="s">
        <v>8671</v>
      </c>
      <c r="F3726">
        <v>238220</v>
      </c>
    </row>
    <row r="3727" spans="1:6" x14ac:dyDescent="0.3">
      <c r="A3727">
        <v>3723</v>
      </c>
      <c r="B3727" s="30" t="s">
        <v>4456</v>
      </c>
      <c r="C3727" t="s">
        <v>4469</v>
      </c>
      <c r="F3727">
        <v>238220</v>
      </c>
    </row>
    <row r="3728" spans="1:6" x14ac:dyDescent="0.3">
      <c r="A3728">
        <v>3724</v>
      </c>
      <c r="B3728" s="30" t="s">
        <v>4456</v>
      </c>
      <c r="C3728" t="s">
        <v>4470</v>
      </c>
      <c r="D3728" t="s">
        <v>8671</v>
      </c>
      <c r="F3728">
        <v>238220</v>
      </c>
    </row>
    <row r="3729" spans="1:6" x14ac:dyDescent="0.3">
      <c r="A3729">
        <v>3725</v>
      </c>
      <c r="B3729" s="30" t="s">
        <v>4456</v>
      </c>
      <c r="C3729" t="s">
        <v>4471</v>
      </c>
      <c r="D3729" t="s">
        <v>8671</v>
      </c>
      <c r="F3729">
        <v>238220</v>
      </c>
    </row>
    <row r="3730" spans="1:6" x14ac:dyDescent="0.3">
      <c r="A3730">
        <v>3726</v>
      </c>
      <c r="B3730" s="30" t="s">
        <v>4456</v>
      </c>
      <c r="C3730" t="s">
        <v>4472</v>
      </c>
      <c r="D3730" t="s">
        <v>8671</v>
      </c>
      <c r="F3730">
        <v>238220</v>
      </c>
    </row>
    <row r="3731" spans="1:6" x14ac:dyDescent="0.3">
      <c r="A3731">
        <v>3727</v>
      </c>
      <c r="B3731" s="30" t="s">
        <v>4456</v>
      </c>
      <c r="C3731" t="s">
        <v>4473</v>
      </c>
      <c r="D3731" t="s">
        <v>8671</v>
      </c>
      <c r="F3731">
        <v>238220</v>
      </c>
    </row>
    <row r="3732" spans="1:6" x14ac:dyDescent="0.3">
      <c r="A3732">
        <v>3728</v>
      </c>
      <c r="B3732" s="30" t="s">
        <v>4456</v>
      </c>
      <c r="C3732" t="s">
        <v>4474</v>
      </c>
      <c r="D3732" t="s">
        <v>8671</v>
      </c>
      <c r="F3732">
        <v>562991</v>
      </c>
    </row>
    <row r="3733" spans="1:6" x14ac:dyDescent="0.3">
      <c r="A3733">
        <v>3729</v>
      </c>
      <c r="B3733" s="30" t="s">
        <v>4456</v>
      </c>
      <c r="C3733" t="s">
        <v>4475</v>
      </c>
      <c r="D3733" t="s">
        <v>8671</v>
      </c>
      <c r="F3733">
        <v>238220</v>
      </c>
    </row>
    <row r="3734" spans="1:6" x14ac:dyDescent="0.3">
      <c r="A3734">
        <v>3730</v>
      </c>
      <c r="B3734" s="30" t="s">
        <v>4456</v>
      </c>
      <c r="C3734" t="s">
        <v>4476</v>
      </c>
      <c r="E3734" t="s">
        <v>10281</v>
      </c>
      <c r="F3734">
        <v>238220</v>
      </c>
    </row>
    <row r="3735" spans="1:6" x14ac:dyDescent="0.3">
      <c r="A3735">
        <v>3731</v>
      </c>
      <c r="B3735" s="30" t="s">
        <v>4456</v>
      </c>
      <c r="C3735" t="s">
        <v>4477</v>
      </c>
      <c r="D3735" t="s">
        <v>8671</v>
      </c>
      <c r="E3735" t="s">
        <v>10281</v>
      </c>
      <c r="F3735">
        <v>238220</v>
      </c>
    </row>
    <row r="3736" spans="1:6" x14ac:dyDescent="0.3">
      <c r="A3736">
        <v>3732</v>
      </c>
      <c r="B3736" s="30" t="s">
        <v>4456</v>
      </c>
      <c r="C3736" t="s">
        <v>4478</v>
      </c>
      <c r="D3736" t="s">
        <v>8671</v>
      </c>
      <c r="E3736" t="s">
        <v>10281</v>
      </c>
      <c r="F3736">
        <v>238220</v>
      </c>
    </row>
    <row r="3737" spans="1:6" x14ac:dyDescent="0.3">
      <c r="A3737">
        <v>3733</v>
      </c>
      <c r="B3737" s="30" t="s">
        <v>4456</v>
      </c>
      <c r="C3737" t="s">
        <v>4479</v>
      </c>
      <c r="E3737" t="s">
        <v>10281</v>
      </c>
      <c r="F3737">
        <v>238220</v>
      </c>
    </row>
    <row r="3738" spans="1:6" x14ac:dyDescent="0.3">
      <c r="A3738">
        <v>3734</v>
      </c>
      <c r="B3738" s="30" t="s">
        <v>4456</v>
      </c>
      <c r="C3738" t="s">
        <v>4480</v>
      </c>
      <c r="D3738" t="s">
        <v>8671</v>
      </c>
      <c r="E3738" t="s">
        <v>10281</v>
      </c>
      <c r="F3738">
        <v>238220</v>
      </c>
    </row>
    <row r="3739" spans="1:6" x14ac:dyDescent="0.3">
      <c r="A3739">
        <v>3735</v>
      </c>
      <c r="B3739" s="30" t="s">
        <v>4456</v>
      </c>
      <c r="C3739" t="s">
        <v>4481</v>
      </c>
      <c r="D3739" t="s">
        <v>8671</v>
      </c>
      <c r="E3739" t="s">
        <v>10281</v>
      </c>
      <c r="F3739">
        <v>238220</v>
      </c>
    </row>
    <row r="3740" spans="1:6" x14ac:dyDescent="0.3">
      <c r="A3740">
        <v>3736</v>
      </c>
      <c r="B3740" s="30" t="s">
        <v>4456</v>
      </c>
      <c r="C3740" t="s">
        <v>4482</v>
      </c>
      <c r="D3740" t="s">
        <v>8671</v>
      </c>
      <c r="E3740" t="s">
        <v>10281</v>
      </c>
      <c r="F3740">
        <v>238220</v>
      </c>
    </row>
    <row r="3741" spans="1:6" x14ac:dyDescent="0.3">
      <c r="A3741">
        <v>3737</v>
      </c>
      <c r="B3741" s="30" t="s">
        <v>4456</v>
      </c>
      <c r="C3741" t="s">
        <v>4483</v>
      </c>
      <c r="D3741" t="s">
        <v>8671</v>
      </c>
      <c r="E3741" t="s">
        <v>10281</v>
      </c>
      <c r="F3741">
        <v>238220</v>
      </c>
    </row>
    <row r="3742" spans="1:6" x14ac:dyDescent="0.3">
      <c r="A3742">
        <v>3738</v>
      </c>
      <c r="B3742" s="30" t="s">
        <v>4456</v>
      </c>
      <c r="C3742" t="s">
        <v>4484</v>
      </c>
      <c r="D3742" t="s">
        <v>8671</v>
      </c>
      <c r="E3742" t="s">
        <v>10281</v>
      </c>
      <c r="F3742">
        <v>811310</v>
      </c>
    </row>
    <row r="3743" spans="1:6" x14ac:dyDescent="0.3">
      <c r="A3743">
        <v>3739</v>
      </c>
      <c r="B3743" s="30" t="s">
        <v>4456</v>
      </c>
      <c r="C3743" t="s">
        <v>4485</v>
      </c>
      <c r="D3743" t="s">
        <v>8671</v>
      </c>
      <c r="E3743" t="s">
        <v>10281</v>
      </c>
      <c r="F3743">
        <v>811412</v>
      </c>
    </row>
    <row r="3744" spans="1:6" x14ac:dyDescent="0.3">
      <c r="A3744">
        <v>3740</v>
      </c>
      <c r="B3744" s="30" t="s">
        <v>4456</v>
      </c>
      <c r="C3744" t="s">
        <v>4486</v>
      </c>
      <c r="D3744" t="s">
        <v>8671</v>
      </c>
      <c r="E3744" t="s">
        <v>10281</v>
      </c>
      <c r="F3744">
        <v>562991</v>
      </c>
    </row>
    <row r="3745" spans="1:6" x14ac:dyDescent="0.3">
      <c r="A3745">
        <v>3741</v>
      </c>
      <c r="B3745" s="30" t="s">
        <v>4456</v>
      </c>
      <c r="C3745" t="s">
        <v>4487</v>
      </c>
      <c r="D3745" t="s">
        <v>8671</v>
      </c>
      <c r="E3745" t="s">
        <v>10281</v>
      </c>
      <c r="F3745">
        <v>811310</v>
      </c>
    </row>
    <row r="3746" spans="1:6" x14ac:dyDescent="0.3">
      <c r="A3746">
        <v>3742</v>
      </c>
      <c r="B3746" s="30" t="s">
        <v>4456</v>
      </c>
      <c r="C3746" t="s">
        <v>4488</v>
      </c>
      <c r="D3746" t="s">
        <v>8671</v>
      </c>
      <c r="E3746" t="s">
        <v>10281</v>
      </c>
      <c r="F3746">
        <v>238220</v>
      </c>
    </row>
    <row r="3747" spans="1:6" x14ac:dyDescent="0.3">
      <c r="A3747">
        <v>3743</v>
      </c>
      <c r="B3747" s="30" t="s">
        <v>4456</v>
      </c>
      <c r="C3747" t="s">
        <v>4489</v>
      </c>
      <c r="E3747" t="s">
        <v>10281</v>
      </c>
    </row>
    <row r="3748" spans="1:6" x14ac:dyDescent="0.3">
      <c r="A3748">
        <v>3744</v>
      </c>
      <c r="B3748" s="30" t="s">
        <v>4456</v>
      </c>
      <c r="C3748" t="s">
        <v>4490</v>
      </c>
      <c r="D3748" t="s">
        <v>8671</v>
      </c>
      <c r="E3748" t="s">
        <v>10281</v>
      </c>
      <c r="F3748">
        <v>335220</v>
      </c>
    </row>
    <row r="3749" spans="1:6" x14ac:dyDescent="0.3">
      <c r="A3749">
        <v>3745</v>
      </c>
      <c r="B3749" s="30" t="s">
        <v>4456</v>
      </c>
      <c r="C3749" t="s">
        <v>4491</v>
      </c>
    </row>
    <row r="3750" spans="1:6" x14ac:dyDescent="0.3">
      <c r="A3750">
        <v>3746</v>
      </c>
      <c r="B3750" s="30" t="s">
        <v>4456</v>
      </c>
      <c r="C3750" t="s">
        <v>4492</v>
      </c>
      <c r="D3750" t="s">
        <v>8671</v>
      </c>
      <c r="E3750" t="s">
        <v>10281</v>
      </c>
      <c r="F3750">
        <v>238220</v>
      </c>
    </row>
    <row r="3751" spans="1:6" x14ac:dyDescent="0.3">
      <c r="A3751">
        <v>3747</v>
      </c>
      <c r="B3751" s="30" t="s">
        <v>4456</v>
      </c>
      <c r="C3751" t="s">
        <v>4493</v>
      </c>
      <c r="E3751" t="s">
        <v>10281</v>
      </c>
    </row>
    <row r="3752" spans="1:6" x14ac:dyDescent="0.3">
      <c r="A3752">
        <v>3748</v>
      </c>
      <c r="B3752" s="30" t="s">
        <v>4456</v>
      </c>
      <c r="C3752" t="s">
        <v>4494</v>
      </c>
      <c r="D3752" t="s">
        <v>8671</v>
      </c>
      <c r="E3752" t="s">
        <v>10281</v>
      </c>
      <c r="F3752">
        <v>238220</v>
      </c>
    </row>
    <row r="3753" spans="1:6" x14ac:dyDescent="0.3">
      <c r="A3753">
        <v>3749</v>
      </c>
      <c r="B3753" s="30" t="s">
        <v>4456</v>
      </c>
      <c r="C3753" t="s">
        <v>4495</v>
      </c>
      <c r="D3753" t="s">
        <v>8671</v>
      </c>
      <c r="E3753" t="s">
        <v>10281</v>
      </c>
      <c r="F3753">
        <v>238220</v>
      </c>
    </row>
    <row r="3754" spans="1:6" x14ac:dyDescent="0.3">
      <c r="A3754">
        <v>3750</v>
      </c>
      <c r="B3754" s="30" t="s">
        <v>4456</v>
      </c>
      <c r="C3754" t="s">
        <v>4496</v>
      </c>
      <c r="E3754" t="s">
        <v>10281</v>
      </c>
      <c r="F3754">
        <v>238220</v>
      </c>
    </row>
    <row r="3755" spans="1:6" x14ac:dyDescent="0.3">
      <c r="A3755">
        <v>3751</v>
      </c>
      <c r="B3755" s="30" t="s">
        <v>4456</v>
      </c>
      <c r="C3755" t="s">
        <v>4497</v>
      </c>
      <c r="E3755" t="s">
        <v>10281</v>
      </c>
      <c r="F3755">
        <v>238220</v>
      </c>
    </row>
    <row r="3756" spans="1:6" x14ac:dyDescent="0.3">
      <c r="A3756">
        <v>3752</v>
      </c>
      <c r="B3756" s="30" t="s">
        <v>4456</v>
      </c>
      <c r="C3756" t="s">
        <v>4498</v>
      </c>
      <c r="E3756" t="s">
        <v>10281</v>
      </c>
    </row>
    <row r="3757" spans="1:6" x14ac:dyDescent="0.3">
      <c r="A3757">
        <v>3753</v>
      </c>
      <c r="B3757" s="30" t="s">
        <v>4456</v>
      </c>
      <c r="C3757" t="s">
        <v>4499</v>
      </c>
      <c r="D3757" t="s">
        <v>8671</v>
      </c>
      <c r="E3757" t="s">
        <v>10281</v>
      </c>
      <c r="F3757">
        <v>238220</v>
      </c>
    </row>
    <row r="3758" spans="1:6" x14ac:dyDescent="0.3">
      <c r="A3758">
        <v>3754</v>
      </c>
      <c r="B3758" s="30" t="s">
        <v>4456</v>
      </c>
      <c r="C3758" t="s">
        <v>4500</v>
      </c>
      <c r="E3758" t="s">
        <v>10281</v>
      </c>
    </row>
    <row r="3759" spans="1:6" x14ac:dyDescent="0.3">
      <c r="A3759">
        <v>3755</v>
      </c>
      <c r="B3759" s="30" t="s">
        <v>4456</v>
      </c>
      <c r="C3759" t="s">
        <v>4501</v>
      </c>
      <c r="E3759" t="s">
        <v>10281</v>
      </c>
    </row>
    <row r="3760" spans="1:6" x14ac:dyDescent="0.3">
      <c r="A3760">
        <v>3756</v>
      </c>
      <c r="B3760" s="30" t="s">
        <v>4456</v>
      </c>
      <c r="C3760" t="s">
        <v>4502</v>
      </c>
      <c r="E3760" t="s">
        <v>10281</v>
      </c>
      <c r="F3760">
        <v>238220</v>
      </c>
    </row>
    <row r="3761" spans="1:6" x14ac:dyDescent="0.3">
      <c r="A3761">
        <v>3757</v>
      </c>
      <c r="B3761" s="30" t="s">
        <v>4456</v>
      </c>
      <c r="C3761" t="s">
        <v>4503</v>
      </c>
      <c r="D3761" t="s">
        <v>8671</v>
      </c>
      <c r="E3761" t="s">
        <v>10281</v>
      </c>
      <c r="F3761">
        <v>238220</v>
      </c>
    </row>
    <row r="3762" spans="1:6" x14ac:dyDescent="0.3">
      <c r="A3762">
        <v>3758</v>
      </c>
      <c r="B3762" s="30" t="s">
        <v>4456</v>
      </c>
      <c r="C3762" t="s">
        <v>4504</v>
      </c>
      <c r="E3762" t="s">
        <v>10281</v>
      </c>
      <c r="F3762">
        <v>238220</v>
      </c>
    </row>
    <row r="3763" spans="1:6" x14ac:dyDescent="0.3">
      <c r="A3763">
        <v>3759</v>
      </c>
      <c r="B3763" s="30" t="s">
        <v>4456</v>
      </c>
      <c r="C3763" t="s">
        <v>4505</v>
      </c>
      <c r="E3763" t="s">
        <v>10281</v>
      </c>
      <c r="F3763">
        <v>238220</v>
      </c>
    </row>
    <row r="3764" spans="1:6" x14ac:dyDescent="0.3">
      <c r="A3764">
        <v>3760</v>
      </c>
      <c r="B3764" s="30" t="s">
        <v>4456</v>
      </c>
      <c r="C3764" t="s">
        <v>4506</v>
      </c>
      <c r="D3764" t="s">
        <v>8671</v>
      </c>
      <c r="E3764" t="s">
        <v>10281</v>
      </c>
      <c r="F3764">
        <v>238220</v>
      </c>
    </row>
    <row r="3765" spans="1:6" x14ac:dyDescent="0.3">
      <c r="A3765">
        <v>3761</v>
      </c>
      <c r="B3765" s="30" t="s">
        <v>4456</v>
      </c>
      <c r="C3765" t="s">
        <v>4507</v>
      </c>
      <c r="E3765" t="s">
        <v>10281</v>
      </c>
      <c r="F3765">
        <v>238220</v>
      </c>
    </row>
    <row r="3766" spans="1:6" x14ac:dyDescent="0.3">
      <c r="A3766">
        <v>3762</v>
      </c>
      <c r="B3766" s="30" t="s">
        <v>4456</v>
      </c>
      <c r="C3766" t="s">
        <v>4508</v>
      </c>
      <c r="D3766" t="s">
        <v>8671</v>
      </c>
      <c r="E3766" t="s">
        <v>10281</v>
      </c>
      <c r="F3766">
        <v>562991</v>
      </c>
    </row>
    <row r="3767" spans="1:6" x14ac:dyDescent="0.3">
      <c r="A3767">
        <v>3763</v>
      </c>
      <c r="B3767" s="30" t="s">
        <v>4456</v>
      </c>
      <c r="C3767" t="s">
        <v>4509</v>
      </c>
      <c r="D3767" t="s">
        <v>8671</v>
      </c>
      <c r="E3767" t="s">
        <v>10281</v>
      </c>
      <c r="F3767">
        <v>238220</v>
      </c>
    </row>
    <row r="3768" spans="1:6" x14ac:dyDescent="0.3">
      <c r="A3768">
        <v>3764</v>
      </c>
      <c r="B3768" s="30" t="s">
        <v>4456</v>
      </c>
      <c r="C3768" t="s">
        <v>4510</v>
      </c>
      <c r="D3768" t="s">
        <v>8671</v>
      </c>
      <c r="E3768" t="s">
        <v>10281</v>
      </c>
      <c r="F3768">
        <v>238220</v>
      </c>
    </row>
    <row r="3769" spans="1:6" x14ac:dyDescent="0.3">
      <c r="A3769">
        <v>3765</v>
      </c>
      <c r="B3769" s="30" t="s">
        <v>4456</v>
      </c>
      <c r="C3769" t="s">
        <v>4511</v>
      </c>
      <c r="D3769" t="s">
        <v>8671</v>
      </c>
      <c r="E3769" t="s">
        <v>10281</v>
      </c>
      <c r="F3769">
        <v>238220</v>
      </c>
    </row>
    <row r="3770" spans="1:6" x14ac:dyDescent="0.3">
      <c r="A3770">
        <v>3766</v>
      </c>
      <c r="B3770" s="30" t="s">
        <v>4512</v>
      </c>
      <c r="C3770" t="s">
        <v>4513</v>
      </c>
      <c r="E3770" t="s">
        <v>10281</v>
      </c>
      <c r="F3770">
        <v>238220</v>
      </c>
    </row>
    <row r="3771" spans="1:6" x14ac:dyDescent="0.3">
      <c r="A3771">
        <v>3767</v>
      </c>
      <c r="B3771" s="30" t="s">
        <v>4512</v>
      </c>
      <c r="C3771" t="s">
        <v>4514</v>
      </c>
      <c r="E3771" t="s">
        <v>10281</v>
      </c>
      <c r="F3771">
        <v>238220</v>
      </c>
    </row>
    <row r="3772" spans="1:6" x14ac:dyDescent="0.3">
      <c r="A3772">
        <v>3768</v>
      </c>
      <c r="B3772" s="30" t="s">
        <v>4512</v>
      </c>
      <c r="C3772" t="s">
        <v>4515</v>
      </c>
      <c r="E3772" t="s">
        <v>10281</v>
      </c>
      <c r="F3772">
        <v>238220</v>
      </c>
    </row>
    <row r="3773" spans="1:6" x14ac:dyDescent="0.3">
      <c r="A3773">
        <v>3769</v>
      </c>
      <c r="B3773" s="30" t="s">
        <v>4516</v>
      </c>
      <c r="C3773" t="s">
        <v>4495</v>
      </c>
      <c r="D3773" t="s">
        <v>8671</v>
      </c>
      <c r="E3773" t="s">
        <v>10281</v>
      </c>
      <c r="F3773">
        <v>238220</v>
      </c>
    </row>
    <row r="3774" spans="1:6" x14ac:dyDescent="0.3">
      <c r="A3774">
        <v>3770</v>
      </c>
      <c r="B3774" s="30" t="s">
        <v>4516</v>
      </c>
      <c r="C3774" t="s">
        <v>4509</v>
      </c>
      <c r="D3774" t="s">
        <v>8671</v>
      </c>
      <c r="E3774" t="s">
        <v>10281</v>
      </c>
      <c r="F3774">
        <v>238220</v>
      </c>
    </row>
    <row r="3775" spans="1:6" x14ac:dyDescent="0.3">
      <c r="A3775">
        <v>3771</v>
      </c>
      <c r="B3775" s="30" t="s">
        <v>4516</v>
      </c>
      <c r="C3775" t="s">
        <v>4517</v>
      </c>
      <c r="D3775" t="s">
        <v>8671</v>
      </c>
      <c r="F3775">
        <v>238220</v>
      </c>
    </row>
    <row r="3776" spans="1:6" x14ac:dyDescent="0.3">
      <c r="A3776">
        <v>3772</v>
      </c>
      <c r="B3776" s="30" t="s">
        <v>4516</v>
      </c>
      <c r="C3776" t="s">
        <v>4518</v>
      </c>
      <c r="D3776" t="s">
        <v>8671</v>
      </c>
      <c r="F3776">
        <v>238220</v>
      </c>
    </row>
    <row r="3777" spans="1:6" x14ac:dyDescent="0.3">
      <c r="A3777">
        <v>3773</v>
      </c>
      <c r="B3777" s="30" t="s">
        <v>4519</v>
      </c>
      <c r="C3777" t="s">
        <v>4520</v>
      </c>
      <c r="D3777" t="s">
        <v>8671</v>
      </c>
      <c r="E3777" t="s">
        <v>10281</v>
      </c>
      <c r="F3777">
        <v>237130</v>
      </c>
    </row>
    <row r="3778" spans="1:6" x14ac:dyDescent="0.3">
      <c r="A3778">
        <v>3774</v>
      </c>
      <c r="B3778" s="30" t="s">
        <v>4519</v>
      </c>
      <c r="C3778" t="s">
        <v>4521</v>
      </c>
      <c r="D3778" t="s">
        <v>8671</v>
      </c>
      <c r="E3778" t="s">
        <v>10281</v>
      </c>
      <c r="F3778">
        <v>238210</v>
      </c>
    </row>
    <row r="3779" spans="1:6" x14ac:dyDescent="0.3">
      <c r="A3779">
        <v>3775</v>
      </c>
      <c r="B3779" s="30" t="s">
        <v>4519</v>
      </c>
      <c r="C3779" t="s">
        <v>4522</v>
      </c>
      <c r="D3779" t="s">
        <v>8671</v>
      </c>
      <c r="E3779" t="s">
        <v>10281</v>
      </c>
      <c r="F3779">
        <v>238210</v>
      </c>
    </row>
    <row r="3780" spans="1:6" x14ac:dyDescent="0.3">
      <c r="A3780">
        <v>3776</v>
      </c>
      <c r="B3780" s="30" t="s">
        <v>4519</v>
      </c>
      <c r="C3780" t="s">
        <v>4523</v>
      </c>
      <c r="D3780" t="s">
        <v>8671</v>
      </c>
      <c r="E3780" t="s">
        <v>10282</v>
      </c>
      <c r="F3780">
        <v>443141</v>
      </c>
    </row>
    <row r="3781" spans="1:6" x14ac:dyDescent="0.3">
      <c r="A3781">
        <v>3777</v>
      </c>
      <c r="B3781" s="30" t="s">
        <v>4519</v>
      </c>
      <c r="C3781" t="s">
        <v>4524</v>
      </c>
      <c r="D3781" t="s">
        <v>8671</v>
      </c>
      <c r="E3781" t="s">
        <v>10282</v>
      </c>
      <c r="F3781">
        <v>238210</v>
      </c>
    </row>
    <row r="3782" spans="1:6" x14ac:dyDescent="0.3">
      <c r="A3782">
        <v>3778</v>
      </c>
      <c r="B3782" s="30" t="s">
        <v>4519</v>
      </c>
      <c r="C3782" t="s">
        <v>4525</v>
      </c>
      <c r="E3782" t="s">
        <v>10282</v>
      </c>
    </row>
    <row r="3783" spans="1:6" x14ac:dyDescent="0.3">
      <c r="A3783">
        <v>3779</v>
      </c>
      <c r="B3783" s="30" t="s">
        <v>4519</v>
      </c>
      <c r="C3783" t="s">
        <v>4526</v>
      </c>
      <c r="D3783" t="s">
        <v>8671</v>
      </c>
      <c r="E3783" t="s">
        <v>10282</v>
      </c>
      <c r="F3783">
        <v>811310</v>
      </c>
    </row>
    <row r="3784" spans="1:6" x14ac:dyDescent="0.3">
      <c r="A3784">
        <v>3780</v>
      </c>
      <c r="B3784" s="30" t="s">
        <v>4519</v>
      </c>
      <c r="C3784" t="s">
        <v>4527</v>
      </c>
      <c r="D3784" t="s">
        <v>8671</v>
      </c>
      <c r="E3784" t="s">
        <v>10282</v>
      </c>
      <c r="F3784">
        <v>238210</v>
      </c>
    </row>
    <row r="3785" spans="1:6" x14ac:dyDescent="0.3">
      <c r="A3785">
        <v>3781</v>
      </c>
      <c r="B3785" s="30" t="s">
        <v>4519</v>
      </c>
      <c r="C3785" t="s">
        <v>4528</v>
      </c>
      <c r="D3785" t="s">
        <v>8671</v>
      </c>
      <c r="E3785" t="s">
        <v>10282</v>
      </c>
      <c r="F3785">
        <v>238210</v>
      </c>
    </row>
    <row r="3786" spans="1:6" x14ac:dyDescent="0.3">
      <c r="A3786">
        <v>3782</v>
      </c>
      <c r="B3786" s="30" t="s">
        <v>4519</v>
      </c>
      <c r="C3786" t="s">
        <v>4529</v>
      </c>
      <c r="D3786" t="s">
        <v>8671</v>
      </c>
      <c r="E3786" t="s">
        <v>10282</v>
      </c>
      <c r="F3786">
        <v>811310</v>
      </c>
    </row>
    <row r="3787" spans="1:6" x14ac:dyDescent="0.3">
      <c r="A3787">
        <v>3783</v>
      </c>
      <c r="B3787" s="30" t="s">
        <v>4519</v>
      </c>
      <c r="C3787" t="s">
        <v>4530</v>
      </c>
      <c r="E3787" t="s">
        <v>10282</v>
      </c>
      <c r="F3787">
        <v>238210</v>
      </c>
    </row>
    <row r="3788" spans="1:6" x14ac:dyDescent="0.3">
      <c r="A3788">
        <v>3784</v>
      </c>
      <c r="B3788" s="30" t="s">
        <v>4519</v>
      </c>
      <c r="C3788" t="s">
        <v>4531</v>
      </c>
      <c r="E3788" t="s">
        <v>10281</v>
      </c>
      <c r="F3788">
        <v>238210</v>
      </c>
    </row>
    <row r="3789" spans="1:6" x14ac:dyDescent="0.3">
      <c r="A3789">
        <v>3785</v>
      </c>
      <c r="B3789" s="30" t="s">
        <v>4519</v>
      </c>
      <c r="C3789" t="s">
        <v>4532</v>
      </c>
      <c r="D3789" t="s">
        <v>8671</v>
      </c>
      <c r="E3789" t="s">
        <v>10281</v>
      </c>
      <c r="F3789">
        <v>238210</v>
      </c>
    </row>
    <row r="3790" spans="1:6" x14ac:dyDescent="0.3">
      <c r="A3790">
        <v>3786</v>
      </c>
      <c r="B3790" s="30" t="s">
        <v>4519</v>
      </c>
      <c r="C3790" t="s">
        <v>4533</v>
      </c>
      <c r="E3790" t="s">
        <v>10282</v>
      </c>
      <c r="F3790">
        <v>238210</v>
      </c>
    </row>
    <row r="3791" spans="1:6" x14ac:dyDescent="0.3">
      <c r="A3791">
        <v>3787</v>
      </c>
      <c r="B3791" s="30" t="s">
        <v>4519</v>
      </c>
      <c r="C3791" t="s">
        <v>4534</v>
      </c>
      <c r="D3791" t="s">
        <v>8671</v>
      </c>
      <c r="E3791" t="s">
        <v>10282</v>
      </c>
      <c r="F3791">
        <v>238220</v>
      </c>
    </row>
    <row r="3792" spans="1:6" x14ac:dyDescent="0.3">
      <c r="A3792">
        <v>3788</v>
      </c>
      <c r="B3792" s="30" t="s">
        <v>4519</v>
      </c>
      <c r="C3792" t="s">
        <v>4535</v>
      </c>
      <c r="E3792" t="s">
        <v>10282</v>
      </c>
      <c r="F3792">
        <v>238210</v>
      </c>
    </row>
    <row r="3793" spans="1:6" x14ac:dyDescent="0.3">
      <c r="A3793">
        <v>3789</v>
      </c>
      <c r="B3793" s="30" t="s">
        <v>4536</v>
      </c>
      <c r="C3793" t="s">
        <v>4537</v>
      </c>
      <c r="D3793" t="s">
        <v>8671</v>
      </c>
      <c r="E3793" t="s">
        <v>10281</v>
      </c>
      <c r="F3793">
        <v>238350</v>
      </c>
    </row>
    <row r="3794" spans="1:6" x14ac:dyDescent="0.3">
      <c r="A3794">
        <v>3790</v>
      </c>
      <c r="B3794" s="30" t="s">
        <v>4536</v>
      </c>
      <c r="C3794" t="s">
        <v>4538</v>
      </c>
      <c r="D3794" t="s">
        <v>8671</v>
      </c>
      <c r="E3794" t="s">
        <v>10281</v>
      </c>
      <c r="F3794">
        <v>238330</v>
      </c>
    </row>
    <row r="3795" spans="1:6" x14ac:dyDescent="0.3">
      <c r="A3795">
        <v>3791</v>
      </c>
      <c r="B3795" s="30" t="s">
        <v>4536</v>
      </c>
      <c r="C3795" t="s">
        <v>4539</v>
      </c>
      <c r="D3795" t="s">
        <v>8671</v>
      </c>
      <c r="F3795">
        <v>238350</v>
      </c>
    </row>
    <row r="3796" spans="1:6" x14ac:dyDescent="0.3">
      <c r="A3796">
        <v>3792</v>
      </c>
      <c r="B3796" s="30" t="s">
        <v>4536</v>
      </c>
      <c r="C3796" t="s">
        <v>4540</v>
      </c>
      <c r="D3796" t="s">
        <v>8671</v>
      </c>
      <c r="F3796">
        <v>238330</v>
      </c>
    </row>
    <row r="3797" spans="1:6" x14ac:dyDescent="0.3">
      <c r="A3797">
        <v>3793</v>
      </c>
      <c r="B3797" s="30" t="s">
        <v>4536</v>
      </c>
      <c r="C3797" t="s">
        <v>4541</v>
      </c>
      <c r="D3797" t="s">
        <v>8671</v>
      </c>
      <c r="F3797">
        <v>238330</v>
      </c>
    </row>
    <row r="3798" spans="1:6" x14ac:dyDescent="0.3">
      <c r="A3798">
        <v>3794</v>
      </c>
      <c r="B3798" s="30" t="s">
        <v>4536</v>
      </c>
      <c r="C3798" t="s">
        <v>4542</v>
      </c>
      <c r="D3798" t="s">
        <v>8671</v>
      </c>
      <c r="F3798">
        <v>561622</v>
      </c>
    </row>
    <row r="3799" spans="1:6" x14ac:dyDescent="0.3">
      <c r="A3799">
        <v>3795</v>
      </c>
      <c r="B3799" s="30" t="s">
        <v>4536</v>
      </c>
      <c r="C3799" t="s">
        <v>4543</v>
      </c>
      <c r="D3799" t="s">
        <v>8671</v>
      </c>
      <c r="F3799">
        <v>238350</v>
      </c>
    </row>
    <row r="3800" spans="1:6" x14ac:dyDescent="0.3">
      <c r="A3800">
        <v>3796</v>
      </c>
      <c r="B3800" s="30" t="s">
        <v>4536</v>
      </c>
      <c r="C3800" t="s">
        <v>4544</v>
      </c>
      <c r="D3800" t="s">
        <v>8671</v>
      </c>
      <c r="E3800" t="s">
        <v>10281</v>
      </c>
      <c r="F3800">
        <v>238350</v>
      </c>
    </row>
    <row r="3801" spans="1:6" x14ac:dyDescent="0.3">
      <c r="A3801">
        <v>3797</v>
      </c>
      <c r="B3801" s="30" t="s">
        <v>4536</v>
      </c>
      <c r="C3801" t="s">
        <v>4545</v>
      </c>
      <c r="D3801" t="s">
        <v>8671</v>
      </c>
      <c r="E3801" t="s">
        <v>10281</v>
      </c>
      <c r="F3801">
        <v>238330</v>
      </c>
    </row>
    <row r="3802" spans="1:6" x14ac:dyDescent="0.3">
      <c r="A3802">
        <v>3798</v>
      </c>
      <c r="B3802" s="30" t="s">
        <v>4536</v>
      </c>
      <c r="C3802" t="s">
        <v>4546</v>
      </c>
      <c r="D3802" t="s">
        <v>8671</v>
      </c>
      <c r="E3802" t="s">
        <v>10281</v>
      </c>
      <c r="F3802">
        <v>238350</v>
      </c>
    </row>
    <row r="3803" spans="1:6" x14ac:dyDescent="0.3">
      <c r="A3803">
        <v>3799</v>
      </c>
      <c r="B3803" s="30" t="s">
        <v>4536</v>
      </c>
      <c r="C3803" t="s">
        <v>4547</v>
      </c>
      <c r="D3803" t="s">
        <v>8671</v>
      </c>
      <c r="E3803" t="s">
        <v>10281</v>
      </c>
      <c r="F3803">
        <v>238330</v>
      </c>
    </row>
    <row r="3804" spans="1:6" x14ac:dyDescent="0.3">
      <c r="A3804">
        <v>3800</v>
      </c>
      <c r="B3804" s="30" t="s">
        <v>4536</v>
      </c>
      <c r="C3804" t="s">
        <v>4548</v>
      </c>
      <c r="D3804" t="s">
        <v>8671</v>
      </c>
      <c r="E3804" t="s">
        <v>10281</v>
      </c>
      <c r="F3804">
        <v>238330</v>
      </c>
    </row>
    <row r="3805" spans="1:6" x14ac:dyDescent="0.3">
      <c r="A3805">
        <v>3801</v>
      </c>
      <c r="B3805" s="30" t="s">
        <v>4536</v>
      </c>
      <c r="C3805" t="s">
        <v>4549</v>
      </c>
      <c r="D3805" t="s">
        <v>8671</v>
      </c>
      <c r="E3805" t="s">
        <v>10281</v>
      </c>
      <c r="F3805">
        <v>238350</v>
      </c>
    </row>
    <row r="3806" spans="1:6" x14ac:dyDescent="0.3">
      <c r="A3806">
        <v>3802</v>
      </c>
      <c r="B3806" s="30" t="s">
        <v>4519</v>
      </c>
      <c r="C3806" t="s">
        <v>4550</v>
      </c>
      <c r="D3806" t="s">
        <v>8671</v>
      </c>
      <c r="F3806">
        <v>237130</v>
      </c>
    </row>
    <row r="3807" spans="1:6" x14ac:dyDescent="0.3">
      <c r="A3807">
        <v>3803</v>
      </c>
      <c r="B3807" s="30" t="s">
        <v>4519</v>
      </c>
      <c r="C3807" t="s">
        <v>4551</v>
      </c>
      <c r="D3807" t="s">
        <v>8671</v>
      </c>
      <c r="F3807">
        <v>238210</v>
      </c>
    </row>
    <row r="3808" spans="1:6" x14ac:dyDescent="0.3">
      <c r="A3808">
        <v>3804</v>
      </c>
      <c r="B3808" s="30" t="s">
        <v>4519</v>
      </c>
      <c r="C3808" t="s">
        <v>4552</v>
      </c>
      <c r="D3808" t="s">
        <v>8671</v>
      </c>
      <c r="E3808" t="s">
        <v>10281</v>
      </c>
      <c r="F3808">
        <v>237130</v>
      </c>
    </row>
    <row r="3809" spans="1:6" x14ac:dyDescent="0.3">
      <c r="A3809">
        <v>3805</v>
      </c>
      <c r="B3809" s="30" t="s">
        <v>4519</v>
      </c>
      <c r="C3809" t="s">
        <v>4553</v>
      </c>
      <c r="D3809" t="s">
        <v>8671</v>
      </c>
      <c r="E3809" t="s">
        <v>10281</v>
      </c>
      <c r="F3809">
        <v>238210</v>
      </c>
    </row>
    <row r="3810" spans="1:6" x14ac:dyDescent="0.3">
      <c r="A3810">
        <v>3806</v>
      </c>
      <c r="B3810" s="30" t="s">
        <v>4519</v>
      </c>
      <c r="C3810" t="s">
        <v>4554</v>
      </c>
      <c r="D3810" t="s">
        <v>8671</v>
      </c>
      <c r="E3810" t="s">
        <v>10281</v>
      </c>
      <c r="F3810">
        <v>811310</v>
      </c>
    </row>
    <row r="3811" spans="1:6" x14ac:dyDescent="0.3">
      <c r="A3811">
        <v>3807</v>
      </c>
      <c r="B3811" s="30" t="s">
        <v>4519</v>
      </c>
      <c r="C3811" t="s">
        <v>4555</v>
      </c>
      <c r="E3811" t="s">
        <v>10281</v>
      </c>
      <c r="F3811">
        <v>238210</v>
      </c>
    </row>
    <row r="3812" spans="1:6" x14ac:dyDescent="0.3">
      <c r="A3812">
        <v>3808</v>
      </c>
      <c r="B3812" s="30" t="s">
        <v>4519</v>
      </c>
      <c r="C3812" t="s">
        <v>4556</v>
      </c>
      <c r="D3812" t="s">
        <v>8671</v>
      </c>
      <c r="E3812" t="s">
        <v>10281</v>
      </c>
      <c r="F3812">
        <v>238210</v>
      </c>
    </row>
    <row r="3813" spans="1:6" x14ac:dyDescent="0.3">
      <c r="A3813">
        <v>3809</v>
      </c>
      <c r="B3813" s="30" t="s">
        <v>4557</v>
      </c>
      <c r="C3813" t="s">
        <v>4558</v>
      </c>
      <c r="D3813" t="s">
        <v>10257</v>
      </c>
      <c r="E3813" t="s">
        <v>10280</v>
      </c>
      <c r="F3813">
        <v>811212</v>
      </c>
    </row>
    <row r="3814" spans="1:6" x14ac:dyDescent="0.3">
      <c r="A3814">
        <v>3810</v>
      </c>
      <c r="B3814" s="30" t="s">
        <v>4557</v>
      </c>
      <c r="C3814" t="s">
        <v>4559</v>
      </c>
      <c r="D3814" t="s">
        <v>10257</v>
      </c>
      <c r="E3814" t="s">
        <v>10280</v>
      </c>
      <c r="F3814">
        <v>811212</v>
      </c>
    </row>
    <row r="3815" spans="1:6" x14ac:dyDescent="0.3">
      <c r="A3815">
        <v>3811</v>
      </c>
      <c r="B3815" s="30" t="s">
        <v>4557</v>
      </c>
      <c r="C3815" t="s">
        <v>4560</v>
      </c>
      <c r="D3815" t="s">
        <v>10257</v>
      </c>
      <c r="E3815" t="s">
        <v>10280</v>
      </c>
      <c r="F3815">
        <v>811490</v>
      </c>
    </row>
    <row r="3816" spans="1:6" x14ac:dyDescent="0.3">
      <c r="A3816">
        <v>3812</v>
      </c>
      <c r="B3816" s="30" t="s">
        <v>4557</v>
      </c>
      <c r="C3816" t="s">
        <v>4561</v>
      </c>
      <c r="D3816" t="s">
        <v>10257</v>
      </c>
      <c r="E3816" t="s">
        <v>10280</v>
      </c>
      <c r="F3816">
        <v>811490</v>
      </c>
    </row>
    <row r="3817" spans="1:6" x14ac:dyDescent="0.3">
      <c r="A3817">
        <v>3813</v>
      </c>
      <c r="B3817" s="30" t="s">
        <v>4557</v>
      </c>
      <c r="C3817" t="s">
        <v>4562</v>
      </c>
      <c r="D3817" t="s">
        <v>10257</v>
      </c>
      <c r="E3817" t="s">
        <v>10280</v>
      </c>
      <c r="F3817">
        <v>238210</v>
      </c>
    </row>
    <row r="3818" spans="1:6" x14ac:dyDescent="0.3">
      <c r="A3818">
        <v>3814</v>
      </c>
      <c r="B3818" s="30" t="s">
        <v>4557</v>
      </c>
      <c r="C3818" t="s">
        <v>4563</v>
      </c>
      <c r="D3818" t="s">
        <v>10257</v>
      </c>
      <c r="F3818">
        <v>512191</v>
      </c>
    </row>
    <row r="3819" spans="1:6" x14ac:dyDescent="0.3">
      <c r="A3819">
        <v>3815</v>
      </c>
      <c r="B3819" s="30" t="s">
        <v>4557</v>
      </c>
      <c r="C3819" t="s">
        <v>4564</v>
      </c>
      <c r="D3819" t="s">
        <v>10257</v>
      </c>
      <c r="F3819">
        <v>811212</v>
      </c>
    </row>
    <row r="3820" spans="1:6" x14ac:dyDescent="0.3">
      <c r="A3820">
        <v>3816</v>
      </c>
      <c r="B3820" s="30" t="s">
        <v>4557</v>
      </c>
      <c r="C3820" t="s">
        <v>4565</v>
      </c>
      <c r="D3820" t="s">
        <v>10257</v>
      </c>
      <c r="F3820">
        <v>561621</v>
      </c>
    </row>
    <row r="3821" spans="1:6" x14ac:dyDescent="0.3">
      <c r="A3821">
        <v>3817</v>
      </c>
      <c r="B3821" s="30" t="s">
        <v>4557</v>
      </c>
      <c r="C3821" t="s">
        <v>4566</v>
      </c>
      <c r="D3821" t="s">
        <v>10257</v>
      </c>
      <c r="F3821">
        <v>811310</v>
      </c>
    </row>
    <row r="3822" spans="1:6" x14ac:dyDescent="0.3">
      <c r="A3822">
        <v>3818</v>
      </c>
      <c r="B3822" s="30" t="s">
        <v>4557</v>
      </c>
      <c r="C3822" t="s">
        <v>4567</v>
      </c>
      <c r="D3822" t="s">
        <v>10257</v>
      </c>
      <c r="F3822">
        <v>811212</v>
      </c>
    </row>
    <row r="3823" spans="1:6" x14ac:dyDescent="0.3">
      <c r="A3823">
        <v>3819</v>
      </c>
      <c r="B3823" s="30" t="s">
        <v>4557</v>
      </c>
      <c r="C3823" t="s">
        <v>4568</v>
      </c>
      <c r="D3823" t="s">
        <v>10257</v>
      </c>
      <c r="F3823">
        <v>811490</v>
      </c>
    </row>
    <row r="3824" spans="1:6" x14ac:dyDescent="0.3">
      <c r="A3824">
        <v>3820</v>
      </c>
      <c r="B3824" s="30" t="s">
        <v>4557</v>
      </c>
      <c r="C3824" t="s">
        <v>4569</v>
      </c>
      <c r="D3824" t="s">
        <v>10257</v>
      </c>
      <c r="F3824">
        <v>811490</v>
      </c>
    </row>
    <row r="3825" spans="1:6" x14ac:dyDescent="0.3">
      <c r="A3825">
        <v>3821</v>
      </c>
      <c r="B3825" s="30" t="s">
        <v>4557</v>
      </c>
      <c r="C3825" t="s">
        <v>4570</v>
      </c>
      <c r="D3825" t="s">
        <v>10257</v>
      </c>
      <c r="F3825">
        <v>325611</v>
      </c>
    </row>
    <row r="3826" spans="1:6" x14ac:dyDescent="0.3">
      <c r="A3826">
        <v>3822</v>
      </c>
      <c r="B3826" s="30" t="s">
        <v>4557</v>
      </c>
      <c r="C3826" t="s">
        <v>4571</v>
      </c>
      <c r="D3826" t="s">
        <v>10257</v>
      </c>
      <c r="E3826" t="s">
        <v>10280</v>
      </c>
      <c r="F3826">
        <v>811212</v>
      </c>
    </row>
    <row r="3827" spans="1:6" x14ac:dyDescent="0.3">
      <c r="A3827">
        <v>3823</v>
      </c>
      <c r="B3827" s="30" t="s">
        <v>4557</v>
      </c>
      <c r="C3827" t="s">
        <v>4572</v>
      </c>
      <c r="D3827" t="s">
        <v>10257</v>
      </c>
      <c r="E3827" t="s">
        <v>10280</v>
      </c>
      <c r="F3827">
        <v>811212</v>
      </c>
    </row>
    <row r="3828" spans="1:6" x14ac:dyDescent="0.3">
      <c r="A3828">
        <v>3824</v>
      </c>
      <c r="B3828" s="30" t="s">
        <v>4557</v>
      </c>
      <c r="C3828" t="s">
        <v>4573</v>
      </c>
    </row>
    <row r="3829" spans="1:6" x14ac:dyDescent="0.3">
      <c r="A3829">
        <v>3825</v>
      </c>
      <c r="B3829" s="30" t="s">
        <v>4557</v>
      </c>
      <c r="C3829" t="s">
        <v>4574</v>
      </c>
      <c r="D3829" t="s">
        <v>10257</v>
      </c>
      <c r="E3829" t="s">
        <v>10280</v>
      </c>
      <c r="F3829">
        <v>811490</v>
      </c>
    </row>
    <row r="3830" spans="1:6" x14ac:dyDescent="0.3">
      <c r="A3830">
        <v>3826</v>
      </c>
      <c r="B3830" s="30" t="s">
        <v>4557</v>
      </c>
      <c r="C3830" t="s">
        <v>4575</v>
      </c>
    </row>
    <row r="3831" spans="1:6" x14ac:dyDescent="0.3">
      <c r="A3831">
        <v>3827</v>
      </c>
      <c r="B3831" s="30" t="s">
        <v>4557</v>
      </c>
      <c r="C3831" t="s">
        <v>4576</v>
      </c>
      <c r="D3831" t="s">
        <v>10257</v>
      </c>
      <c r="E3831" t="s">
        <v>10280</v>
      </c>
      <c r="F3831">
        <v>811212</v>
      </c>
    </row>
    <row r="3832" spans="1:6" x14ac:dyDescent="0.3">
      <c r="A3832">
        <v>3828</v>
      </c>
      <c r="B3832" s="30" t="s">
        <v>4557</v>
      </c>
      <c r="C3832" t="s">
        <v>4577</v>
      </c>
      <c r="D3832" t="s">
        <v>10257</v>
      </c>
      <c r="E3832" t="s">
        <v>10280</v>
      </c>
      <c r="F3832">
        <v>811490</v>
      </c>
    </row>
    <row r="3833" spans="1:6" x14ac:dyDescent="0.3">
      <c r="A3833">
        <v>3829</v>
      </c>
      <c r="B3833" s="30" t="s">
        <v>4557</v>
      </c>
      <c r="C3833" t="s">
        <v>4578</v>
      </c>
      <c r="D3833" t="s">
        <v>10257</v>
      </c>
      <c r="E3833" t="s">
        <v>10280</v>
      </c>
      <c r="F3833">
        <v>811212</v>
      </c>
    </row>
    <row r="3834" spans="1:6" x14ac:dyDescent="0.3">
      <c r="A3834">
        <v>3830</v>
      </c>
      <c r="B3834" s="30" t="s">
        <v>4557</v>
      </c>
      <c r="C3834" t="s">
        <v>4579</v>
      </c>
      <c r="D3834" t="s">
        <v>10257</v>
      </c>
      <c r="E3834" t="s">
        <v>10279</v>
      </c>
      <c r="F3834">
        <v>238130</v>
      </c>
    </row>
    <row r="3835" spans="1:6" x14ac:dyDescent="0.3">
      <c r="A3835">
        <v>3831</v>
      </c>
      <c r="B3835" s="30" t="s">
        <v>4557</v>
      </c>
      <c r="C3835" t="s">
        <v>4580</v>
      </c>
      <c r="D3835" t="s">
        <v>10257</v>
      </c>
      <c r="E3835" t="s">
        <v>10279</v>
      </c>
      <c r="F3835">
        <v>811212</v>
      </c>
    </row>
    <row r="3836" spans="1:6" x14ac:dyDescent="0.3">
      <c r="A3836">
        <v>3832</v>
      </c>
      <c r="B3836" s="30" t="s">
        <v>4557</v>
      </c>
      <c r="C3836" t="s">
        <v>4581</v>
      </c>
      <c r="D3836" t="s">
        <v>10257</v>
      </c>
      <c r="E3836" t="s">
        <v>10279</v>
      </c>
      <c r="F3836">
        <v>238130</v>
      </c>
    </row>
    <row r="3837" spans="1:6" x14ac:dyDescent="0.3">
      <c r="A3837">
        <v>3833</v>
      </c>
      <c r="B3837" s="30" t="s">
        <v>4557</v>
      </c>
      <c r="C3837" t="s">
        <v>4582</v>
      </c>
      <c r="D3837" t="s">
        <v>10257</v>
      </c>
      <c r="E3837" t="s">
        <v>10279</v>
      </c>
      <c r="F3837">
        <v>811219</v>
      </c>
    </row>
    <row r="3838" spans="1:6" x14ac:dyDescent="0.3">
      <c r="A3838">
        <v>3834</v>
      </c>
      <c r="B3838" s="30" t="s">
        <v>4557</v>
      </c>
      <c r="C3838" t="s">
        <v>4583</v>
      </c>
      <c r="D3838" t="s">
        <v>10257</v>
      </c>
      <c r="E3838" t="s">
        <v>10279</v>
      </c>
      <c r="F3838">
        <v>811219</v>
      </c>
    </row>
    <row r="3839" spans="1:6" x14ac:dyDescent="0.3">
      <c r="A3839">
        <v>3835</v>
      </c>
      <c r="B3839" s="30" t="s">
        <v>4557</v>
      </c>
      <c r="C3839" t="s">
        <v>4584</v>
      </c>
      <c r="D3839" t="s">
        <v>10257</v>
      </c>
      <c r="E3839" t="s">
        <v>10279</v>
      </c>
      <c r="F3839">
        <v>238130</v>
      </c>
    </row>
    <row r="3840" spans="1:6" x14ac:dyDescent="0.3">
      <c r="A3840">
        <v>3836</v>
      </c>
      <c r="B3840" s="30" t="s">
        <v>4557</v>
      </c>
      <c r="C3840" t="s">
        <v>4585</v>
      </c>
      <c r="D3840" t="s">
        <v>10257</v>
      </c>
      <c r="E3840" t="s">
        <v>10279</v>
      </c>
      <c r="F3840">
        <v>238220</v>
      </c>
    </row>
    <row r="3841" spans="1:6" x14ac:dyDescent="0.3">
      <c r="A3841">
        <v>3837</v>
      </c>
      <c r="B3841" s="30" t="s">
        <v>4557</v>
      </c>
      <c r="C3841" t="s">
        <v>4586</v>
      </c>
      <c r="D3841" t="s">
        <v>10257</v>
      </c>
      <c r="E3841" t="s">
        <v>10279</v>
      </c>
      <c r="F3841">
        <v>811219</v>
      </c>
    </row>
    <row r="3842" spans="1:6" x14ac:dyDescent="0.3">
      <c r="A3842">
        <v>3838</v>
      </c>
      <c r="B3842" s="30" t="s">
        <v>4557</v>
      </c>
      <c r="C3842" t="s">
        <v>4587</v>
      </c>
      <c r="D3842" t="s">
        <v>10257</v>
      </c>
      <c r="E3842" t="s">
        <v>10279</v>
      </c>
      <c r="F3842">
        <v>454210</v>
      </c>
    </row>
    <row r="3843" spans="1:6" x14ac:dyDescent="0.3">
      <c r="A3843">
        <v>3839</v>
      </c>
      <c r="B3843" s="30" t="s">
        <v>4557</v>
      </c>
      <c r="C3843" t="s">
        <v>4588</v>
      </c>
      <c r="D3843" t="s">
        <v>10257</v>
      </c>
      <c r="E3843" t="s">
        <v>10279</v>
      </c>
      <c r="F3843">
        <v>561621</v>
      </c>
    </row>
    <row r="3844" spans="1:6" x14ac:dyDescent="0.3">
      <c r="A3844">
        <v>3840</v>
      </c>
      <c r="B3844" s="30" t="s">
        <v>4557</v>
      </c>
      <c r="C3844" t="s">
        <v>4589</v>
      </c>
      <c r="D3844" t="s">
        <v>10257</v>
      </c>
      <c r="E3844" t="s">
        <v>10279</v>
      </c>
      <c r="F3844">
        <v>238210</v>
      </c>
    </row>
    <row r="3845" spans="1:6" x14ac:dyDescent="0.3">
      <c r="A3845">
        <v>3841</v>
      </c>
      <c r="B3845" s="30" t="s">
        <v>4590</v>
      </c>
      <c r="C3845" t="s">
        <v>4591</v>
      </c>
      <c r="D3845" t="s">
        <v>10257</v>
      </c>
      <c r="E3845" t="s">
        <v>10280</v>
      </c>
      <c r="F3845">
        <v>454210</v>
      </c>
    </row>
    <row r="3846" spans="1:6" x14ac:dyDescent="0.3">
      <c r="A3846">
        <v>3842</v>
      </c>
      <c r="B3846" s="30" t="s">
        <v>4590</v>
      </c>
      <c r="C3846" t="s">
        <v>4592</v>
      </c>
      <c r="D3846" t="s">
        <v>10257</v>
      </c>
      <c r="E3846" t="s">
        <v>10280</v>
      </c>
      <c r="F3846">
        <v>454210</v>
      </c>
    </row>
    <row r="3847" spans="1:6" x14ac:dyDescent="0.3">
      <c r="A3847">
        <v>3843</v>
      </c>
      <c r="B3847" s="30" t="s">
        <v>4590</v>
      </c>
      <c r="C3847" t="s">
        <v>4593</v>
      </c>
      <c r="D3847" t="s">
        <v>10257</v>
      </c>
      <c r="E3847" t="s">
        <v>10280</v>
      </c>
      <c r="F3847">
        <v>454210</v>
      </c>
    </row>
    <row r="3848" spans="1:6" x14ac:dyDescent="0.3">
      <c r="A3848">
        <v>3844</v>
      </c>
      <c r="B3848" s="30" t="s">
        <v>4590</v>
      </c>
      <c r="C3848" t="s">
        <v>4594</v>
      </c>
      <c r="D3848" t="s">
        <v>10257</v>
      </c>
      <c r="E3848" t="s">
        <v>10280</v>
      </c>
      <c r="F3848">
        <v>811490</v>
      </c>
    </row>
    <row r="3849" spans="1:6" x14ac:dyDescent="0.3">
      <c r="A3849">
        <v>3845</v>
      </c>
      <c r="B3849" s="30" t="s">
        <v>4590</v>
      </c>
      <c r="C3849" t="s">
        <v>4595</v>
      </c>
      <c r="D3849" t="s">
        <v>10257</v>
      </c>
      <c r="E3849" t="s">
        <v>10280</v>
      </c>
      <c r="F3849">
        <v>454210</v>
      </c>
    </row>
    <row r="3850" spans="1:6" x14ac:dyDescent="0.3">
      <c r="A3850">
        <v>3846</v>
      </c>
      <c r="B3850" s="30" t="s">
        <v>4590</v>
      </c>
      <c r="C3850" t="s">
        <v>4596</v>
      </c>
      <c r="D3850" t="s">
        <v>10257</v>
      </c>
      <c r="E3850" t="s">
        <v>10280</v>
      </c>
      <c r="F3850">
        <v>454210</v>
      </c>
    </row>
    <row r="3851" spans="1:6" x14ac:dyDescent="0.3">
      <c r="A3851">
        <v>3847</v>
      </c>
      <c r="B3851" s="30" t="s">
        <v>4590</v>
      </c>
      <c r="C3851" t="s">
        <v>4597</v>
      </c>
      <c r="D3851" t="s">
        <v>10257</v>
      </c>
      <c r="E3851" t="s">
        <v>10280</v>
      </c>
      <c r="F3851">
        <v>454210</v>
      </c>
    </row>
    <row r="3852" spans="1:6" x14ac:dyDescent="0.3">
      <c r="A3852">
        <v>3848</v>
      </c>
      <c r="B3852" s="30" t="s">
        <v>4590</v>
      </c>
      <c r="C3852" t="s">
        <v>4598</v>
      </c>
      <c r="D3852" t="s">
        <v>10257</v>
      </c>
      <c r="F3852">
        <v>454210</v>
      </c>
    </row>
    <row r="3853" spans="1:6" x14ac:dyDescent="0.3">
      <c r="A3853">
        <v>3849</v>
      </c>
      <c r="B3853" s="30" t="s">
        <v>4590</v>
      </c>
      <c r="C3853" t="s">
        <v>4599</v>
      </c>
      <c r="D3853" t="s">
        <v>10257</v>
      </c>
      <c r="F3853">
        <v>454210</v>
      </c>
    </row>
    <row r="3854" spans="1:6" x14ac:dyDescent="0.3">
      <c r="A3854">
        <v>3850</v>
      </c>
      <c r="B3854" s="30" t="s">
        <v>4590</v>
      </c>
      <c r="C3854" t="s">
        <v>4600</v>
      </c>
      <c r="D3854" t="s">
        <v>10257</v>
      </c>
      <c r="F3854">
        <v>454210</v>
      </c>
    </row>
    <row r="3855" spans="1:6" x14ac:dyDescent="0.3">
      <c r="A3855">
        <v>3851</v>
      </c>
      <c r="B3855" s="30" t="s">
        <v>4590</v>
      </c>
      <c r="C3855" t="s">
        <v>4601</v>
      </c>
      <c r="D3855" t="s">
        <v>10257</v>
      </c>
      <c r="F3855">
        <v>811490</v>
      </c>
    </row>
    <row r="3856" spans="1:6" x14ac:dyDescent="0.3">
      <c r="A3856">
        <v>3852</v>
      </c>
      <c r="B3856" s="30" t="s">
        <v>4590</v>
      </c>
      <c r="C3856" t="s">
        <v>4602</v>
      </c>
      <c r="D3856" t="s">
        <v>10257</v>
      </c>
      <c r="F3856">
        <v>454210</v>
      </c>
    </row>
    <row r="3857" spans="1:6" x14ac:dyDescent="0.3">
      <c r="A3857">
        <v>3853</v>
      </c>
      <c r="B3857" s="30" t="s">
        <v>4590</v>
      </c>
      <c r="C3857" t="s">
        <v>4603</v>
      </c>
      <c r="D3857" t="s">
        <v>10257</v>
      </c>
      <c r="E3857" t="s">
        <v>10280</v>
      </c>
      <c r="F3857">
        <v>454210</v>
      </c>
    </row>
    <row r="3858" spans="1:6" x14ac:dyDescent="0.3">
      <c r="A3858">
        <v>3854</v>
      </c>
      <c r="B3858" s="30" t="s">
        <v>4590</v>
      </c>
      <c r="C3858" t="s">
        <v>4604</v>
      </c>
    </row>
    <row r="3859" spans="1:6" x14ac:dyDescent="0.3">
      <c r="A3859">
        <v>3855</v>
      </c>
      <c r="B3859" s="30" t="s">
        <v>4590</v>
      </c>
      <c r="C3859" t="s">
        <v>4605</v>
      </c>
      <c r="D3859" t="s">
        <v>10257</v>
      </c>
      <c r="E3859" t="s">
        <v>10280</v>
      </c>
      <c r="F3859">
        <v>811490</v>
      </c>
    </row>
    <row r="3860" spans="1:6" x14ac:dyDescent="0.3">
      <c r="A3860">
        <v>3856</v>
      </c>
      <c r="B3860" s="30" t="s">
        <v>4590</v>
      </c>
      <c r="C3860" t="s">
        <v>4606</v>
      </c>
    </row>
    <row r="3861" spans="1:6" x14ac:dyDescent="0.3">
      <c r="A3861">
        <v>3857</v>
      </c>
      <c r="B3861" s="30" t="s">
        <v>4590</v>
      </c>
      <c r="C3861" t="s">
        <v>4607</v>
      </c>
      <c r="D3861" t="s">
        <v>10257</v>
      </c>
      <c r="E3861" t="s">
        <v>10280</v>
      </c>
      <c r="F3861">
        <v>454210</v>
      </c>
    </row>
    <row r="3862" spans="1:6" x14ac:dyDescent="0.3">
      <c r="A3862">
        <v>3858</v>
      </c>
      <c r="B3862" s="30" t="s">
        <v>4590</v>
      </c>
      <c r="C3862" t="s">
        <v>4608</v>
      </c>
      <c r="D3862" t="s">
        <v>10257</v>
      </c>
      <c r="E3862" t="s">
        <v>10280</v>
      </c>
      <c r="F3862">
        <v>454210</v>
      </c>
    </row>
    <row r="3863" spans="1:6" x14ac:dyDescent="0.3">
      <c r="A3863">
        <v>3859</v>
      </c>
      <c r="B3863" s="30" t="s">
        <v>4590</v>
      </c>
      <c r="C3863" t="s">
        <v>4609</v>
      </c>
      <c r="D3863" t="s">
        <v>10257</v>
      </c>
      <c r="E3863" t="s">
        <v>10280</v>
      </c>
      <c r="F3863">
        <v>454210</v>
      </c>
    </row>
    <row r="3864" spans="1:6" x14ac:dyDescent="0.3">
      <c r="A3864">
        <v>3860</v>
      </c>
      <c r="B3864" s="30" t="s">
        <v>4590</v>
      </c>
      <c r="C3864" t="s">
        <v>4610</v>
      </c>
      <c r="D3864" t="s">
        <v>10257</v>
      </c>
      <c r="E3864" t="s">
        <v>10280</v>
      </c>
      <c r="F3864">
        <v>312113</v>
      </c>
    </row>
    <row r="3865" spans="1:6" x14ac:dyDescent="0.3">
      <c r="A3865">
        <v>3861</v>
      </c>
      <c r="B3865" s="30" t="s">
        <v>4590</v>
      </c>
      <c r="C3865" t="s">
        <v>4611</v>
      </c>
      <c r="D3865" t="s">
        <v>10257</v>
      </c>
      <c r="E3865" t="s">
        <v>10280</v>
      </c>
      <c r="F3865">
        <v>811490</v>
      </c>
    </row>
    <row r="3866" spans="1:6" x14ac:dyDescent="0.3">
      <c r="A3866">
        <v>3862</v>
      </c>
      <c r="B3866" s="30" t="s">
        <v>4590</v>
      </c>
      <c r="C3866" t="s">
        <v>4612</v>
      </c>
      <c r="D3866" t="s">
        <v>10257</v>
      </c>
      <c r="E3866" t="s">
        <v>10280</v>
      </c>
      <c r="F3866">
        <v>454210</v>
      </c>
    </row>
    <row r="3867" spans="1:6" x14ac:dyDescent="0.3">
      <c r="A3867">
        <v>3863</v>
      </c>
      <c r="B3867" s="30" t="s">
        <v>4613</v>
      </c>
      <c r="C3867" t="s">
        <v>4614</v>
      </c>
      <c r="D3867" t="s">
        <v>8671</v>
      </c>
      <c r="E3867" t="s">
        <v>10281</v>
      </c>
      <c r="F3867">
        <v>238990</v>
      </c>
    </row>
    <row r="3868" spans="1:6" x14ac:dyDescent="0.3">
      <c r="A3868">
        <v>3864</v>
      </c>
      <c r="B3868" s="30" t="s">
        <v>4613</v>
      </c>
      <c r="C3868" t="s">
        <v>4615</v>
      </c>
      <c r="D3868" t="s">
        <v>8671</v>
      </c>
      <c r="E3868" t="s">
        <v>10281</v>
      </c>
      <c r="F3868">
        <v>238990</v>
      </c>
    </row>
    <row r="3869" spans="1:6" x14ac:dyDescent="0.3">
      <c r="A3869">
        <v>3865</v>
      </c>
      <c r="B3869" s="30" t="s">
        <v>4613</v>
      </c>
      <c r="C3869" t="s">
        <v>4616</v>
      </c>
      <c r="D3869" t="s">
        <v>8671</v>
      </c>
      <c r="E3869" t="s">
        <v>10281</v>
      </c>
      <c r="F3869">
        <v>238990</v>
      </c>
    </row>
    <row r="3870" spans="1:6" x14ac:dyDescent="0.3">
      <c r="A3870">
        <v>3866</v>
      </c>
      <c r="B3870" s="30" t="s">
        <v>4613</v>
      </c>
      <c r="C3870" t="s">
        <v>4617</v>
      </c>
      <c r="E3870" t="s">
        <v>10281</v>
      </c>
    </row>
    <row r="3871" spans="1:6" x14ac:dyDescent="0.3">
      <c r="A3871">
        <v>3867</v>
      </c>
      <c r="B3871" s="30" t="s">
        <v>4613</v>
      </c>
      <c r="C3871" t="s">
        <v>4618</v>
      </c>
      <c r="D3871" t="s">
        <v>8671</v>
      </c>
      <c r="E3871" t="s">
        <v>10281</v>
      </c>
      <c r="F3871">
        <v>238990</v>
      </c>
    </row>
    <row r="3872" spans="1:6" x14ac:dyDescent="0.3">
      <c r="A3872">
        <v>3868</v>
      </c>
      <c r="B3872" s="30" t="s">
        <v>4613</v>
      </c>
      <c r="C3872" t="s">
        <v>4619</v>
      </c>
      <c r="E3872" t="s">
        <v>10281</v>
      </c>
      <c r="F3872">
        <v>238990</v>
      </c>
    </row>
    <row r="3873" spans="1:6" x14ac:dyDescent="0.3">
      <c r="A3873">
        <v>3869</v>
      </c>
      <c r="B3873" s="30" t="s">
        <v>4613</v>
      </c>
      <c r="C3873" t="s">
        <v>4620</v>
      </c>
      <c r="E3873" t="s">
        <v>10281</v>
      </c>
    </row>
    <row r="3874" spans="1:6" x14ac:dyDescent="0.3">
      <c r="A3874">
        <v>3870</v>
      </c>
      <c r="B3874" s="30" t="s">
        <v>4613</v>
      </c>
      <c r="C3874" t="s">
        <v>4621</v>
      </c>
      <c r="D3874" t="s">
        <v>8671</v>
      </c>
      <c r="E3874" t="s">
        <v>10281</v>
      </c>
      <c r="F3874">
        <v>238990</v>
      </c>
    </row>
    <row r="3875" spans="1:6" x14ac:dyDescent="0.3">
      <c r="A3875">
        <v>3871</v>
      </c>
      <c r="B3875" s="30" t="s">
        <v>4613</v>
      </c>
      <c r="C3875" t="s">
        <v>4622</v>
      </c>
      <c r="D3875" t="s">
        <v>8671</v>
      </c>
      <c r="E3875" t="s">
        <v>10281</v>
      </c>
      <c r="F3875">
        <v>238990</v>
      </c>
    </row>
    <row r="3876" spans="1:6" x14ac:dyDescent="0.3">
      <c r="A3876">
        <v>3872</v>
      </c>
      <c r="B3876" s="30" t="s">
        <v>4613</v>
      </c>
      <c r="C3876" t="s">
        <v>4623</v>
      </c>
      <c r="E3876" t="s">
        <v>10281</v>
      </c>
    </row>
    <row r="3877" spans="1:6" x14ac:dyDescent="0.3">
      <c r="A3877">
        <v>3873</v>
      </c>
      <c r="B3877" s="30" t="s">
        <v>4613</v>
      </c>
      <c r="C3877" t="s">
        <v>4624</v>
      </c>
      <c r="E3877" t="s">
        <v>10281</v>
      </c>
    </row>
    <row r="3878" spans="1:6" x14ac:dyDescent="0.3">
      <c r="A3878">
        <v>3874</v>
      </c>
      <c r="B3878" s="30" t="s">
        <v>4613</v>
      </c>
      <c r="C3878" t="s">
        <v>4625</v>
      </c>
      <c r="D3878" t="s">
        <v>8671</v>
      </c>
      <c r="E3878" t="s">
        <v>10281</v>
      </c>
      <c r="F3878">
        <v>238990</v>
      </c>
    </row>
    <row r="3879" spans="1:6" x14ac:dyDescent="0.3">
      <c r="A3879">
        <v>3875</v>
      </c>
      <c r="B3879" s="30" t="s">
        <v>4613</v>
      </c>
      <c r="C3879" t="s">
        <v>4626</v>
      </c>
      <c r="D3879" t="s">
        <v>8671</v>
      </c>
      <c r="E3879" t="s">
        <v>10281</v>
      </c>
      <c r="F3879">
        <v>238990</v>
      </c>
    </row>
    <row r="3880" spans="1:6" x14ac:dyDescent="0.3">
      <c r="A3880">
        <v>3876</v>
      </c>
      <c r="B3880" s="30" t="s">
        <v>4627</v>
      </c>
      <c r="C3880" t="s">
        <v>4628</v>
      </c>
      <c r="E3880" t="s">
        <v>10282</v>
      </c>
    </row>
    <row r="3881" spans="1:6" x14ac:dyDescent="0.3">
      <c r="A3881">
        <v>3877</v>
      </c>
      <c r="B3881" s="30" t="s">
        <v>4627</v>
      </c>
      <c r="C3881" t="s">
        <v>4629</v>
      </c>
      <c r="E3881" t="s">
        <v>10282</v>
      </c>
    </row>
    <row r="3882" spans="1:6" x14ac:dyDescent="0.3">
      <c r="A3882">
        <v>3878</v>
      </c>
      <c r="B3882" s="30" t="s">
        <v>4630</v>
      </c>
      <c r="C3882" t="s">
        <v>4631</v>
      </c>
      <c r="D3882" t="s">
        <v>8671</v>
      </c>
      <c r="E3882" t="s">
        <v>10282</v>
      </c>
      <c r="F3882">
        <v>238190</v>
      </c>
    </row>
    <row r="3883" spans="1:6" x14ac:dyDescent="0.3">
      <c r="A3883">
        <v>3879</v>
      </c>
      <c r="B3883" s="30" t="s">
        <v>4630</v>
      </c>
      <c r="C3883" t="s">
        <v>4632</v>
      </c>
      <c r="D3883" t="s">
        <v>8671</v>
      </c>
      <c r="E3883" t="s">
        <v>10282</v>
      </c>
      <c r="F3883">
        <v>238110</v>
      </c>
    </row>
    <row r="3884" spans="1:6" x14ac:dyDescent="0.3">
      <c r="A3884">
        <v>3880</v>
      </c>
      <c r="B3884" s="30" t="s">
        <v>4630</v>
      </c>
      <c r="C3884" t="s">
        <v>4633</v>
      </c>
      <c r="D3884" t="s">
        <v>8671</v>
      </c>
      <c r="E3884" t="s">
        <v>10282</v>
      </c>
      <c r="F3884">
        <v>238110</v>
      </c>
    </row>
    <row r="3885" spans="1:6" x14ac:dyDescent="0.3">
      <c r="A3885">
        <v>3881</v>
      </c>
      <c r="B3885" s="30" t="s">
        <v>4630</v>
      </c>
      <c r="C3885" t="s">
        <v>4634</v>
      </c>
      <c r="E3885" t="s">
        <v>10282</v>
      </c>
    </row>
    <row r="3886" spans="1:6" x14ac:dyDescent="0.3">
      <c r="A3886">
        <v>3882</v>
      </c>
      <c r="B3886" s="30" t="s">
        <v>4630</v>
      </c>
      <c r="C3886" t="s">
        <v>4635</v>
      </c>
      <c r="D3886" t="s">
        <v>8671</v>
      </c>
      <c r="E3886" t="s">
        <v>10282</v>
      </c>
      <c r="F3886">
        <v>238990</v>
      </c>
    </row>
    <row r="3887" spans="1:6" x14ac:dyDescent="0.3">
      <c r="A3887">
        <v>3883</v>
      </c>
      <c r="B3887" s="30" t="s">
        <v>4630</v>
      </c>
      <c r="C3887" t="s">
        <v>4636</v>
      </c>
      <c r="E3887" t="s">
        <v>10282</v>
      </c>
      <c r="F3887">
        <v>238110</v>
      </c>
    </row>
    <row r="3888" spans="1:6" x14ac:dyDescent="0.3">
      <c r="A3888">
        <v>3884</v>
      </c>
      <c r="B3888" s="30" t="s">
        <v>4630</v>
      </c>
      <c r="C3888" t="s">
        <v>4637</v>
      </c>
      <c r="E3888" t="s">
        <v>10282</v>
      </c>
    </row>
    <row r="3889" spans="1:6" x14ac:dyDescent="0.3">
      <c r="A3889">
        <v>3885</v>
      </c>
      <c r="B3889" s="30" t="s">
        <v>4630</v>
      </c>
      <c r="C3889" t="s">
        <v>4638</v>
      </c>
      <c r="E3889" t="s">
        <v>10282</v>
      </c>
    </row>
    <row r="3890" spans="1:6" x14ac:dyDescent="0.3">
      <c r="A3890">
        <v>3886</v>
      </c>
      <c r="B3890" s="30" t="s">
        <v>4630</v>
      </c>
      <c r="C3890" t="s">
        <v>4639</v>
      </c>
    </row>
    <row r="3891" spans="1:6" x14ac:dyDescent="0.3">
      <c r="A3891">
        <v>3887</v>
      </c>
      <c r="B3891" s="30" t="s">
        <v>4630</v>
      </c>
      <c r="C3891" t="s">
        <v>4640</v>
      </c>
      <c r="E3891" t="s">
        <v>10282</v>
      </c>
      <c r="F3891">
        <v>238110</v>
      </c>
    </row>
    <row r="3892" spans="1:6" x14ac:dyDescent="0.3">
      <c r="A3892">
        <v>3888</v>
      </c>
      <c r="B3892" s="30" t="s">
        <v>4630</v>
      </c>
      <c r="C3892" t="s">
        <v>4641</v>
      </c>
      <c r="D3892" t="s">
        <v>8671</v>
      </c>
      <c r="F3892">
        <v>238190</v>
      </c>
    </row>
    <row r="3893" spans="1:6" x14ac:dyDescent="0.3">
      <c r="A3893">
        <v>3889</v>
      </c>
      <c r="B3893" s="30" t="s">
        <v>4630</v>
      </c>
      <c r="C3893" t="s">
        <v>4642</v>
      </c>
      <c r="D3893" t="s">
        <v>8671</v>
      </c>
      <c r="F3893">
        <v>238111</v>
      </c>
    </row>
    <row r="3894" spans="1:6" x14ac:dyDescent="0.3">
      <c r="A3894">
        <v>3890</v>
      </c>
      <c r="B3894" s="30" t="s">
        <v>4630</v>
      </c>
      <c r="C3894" t="s">
        <v>4643</v>
      </c>
    </row>
    <row r="3895" spans="1:6" x14ac:dyDescent="0.3">
      <c r="A3895">
        <v>3891</v>
      </c>
      <c r="B3895" s="30" t="s">
        <v>4630</v>
      </c>
      <c r="C3895" t="s">
        <v>4644</v>
      </c>
    </row>
    <row r="3896" spans="1:6" x14ac:dyDescent="0.3">
      <c r="A3896">
        <v>3892</v>
      </c>
      <c r="B3896" s="30" t="s">
        <v>4630</v>
      </c>
      <c r="C3896" t="s">
        <v>4645</v>
      </c>
      <c r="D3896" t="s">
        <v>8671</v>
      </c>
      <c r="F3896">
        <v>238990</v>
      </c>
    </row>
    <row r="3897" spans="1:6" x14ac:dyDescent="0.3">
      <c r="A3897">
        <v>3893</v>
      </c>
      <c r="B3897" s="30" t="s">
        <v>4630</v>
      </c>
      <c r="C3897" t="s">
        <v>4646</v>
      </c>
      <c r="D3897" t="s">
        <v>8671</v>
      </c>
      <c r="F3897">
        <v>238990</v>
      </c>
    </row>
    <row r="3898" spans="1:6" x14ac:dyDescent="0.3">
      <c r="A3898">
        <v>3894</v>
      </c>
      <c r="B3898" s="30" t="s">
        <v>4630</v>
      </c>
      <c r="C3898" t="s">
        <v>4647</v>
      </c>
    </row>
    <row r="3899" spans="1:6" x14ac:dyDescent="0.3">
      <c r="A3899">
        <v>3895</v>
      </c>
      <c r="B3899" s="30" t="s">
        <v>4630</v>
      </c>
      <c r="C3899" t="s">
        <v>4648</v>
      </c>
      <c r="D3899" t="s">
        <v>8671</v>
      </c>
      <c r="E3899" t="s">
        <v>10282</v>
      </c>
      <c r="F3899">
        <v>238110</v>
      </c>
    </row>
    <row r="3900" spans="1:6" x14ac:dyDescent="0.3">
      <c r="A3900">
        <v>3896</v>
      </c>
      <c r="B3900" s="30" t="s">
        <v>4630</v>
      </c>
      <c r="C3900" t="s">
        <v>4649</v>
      </c>
    </row>
    <row r="3901" spans="1:6" x14ac:dyDescent="0.3">
      <c r="A3901">
        <v>3897</v>
      </c>
      <c r="B3901" s="30" t="s">
        <v>4630</v>
      </c>
      <c r="C3901" t="s">
        <v>4650</v>
      </c>
      <c r="D3901" t="s">
        <v>8671</v>
      </c>
      <c r="E3901" t="s">
        <v>10282</v>
      </c>
      <c r="F3901">
        <v>238990</v>
      </c>
    </row>
    <row r="3902" spans="1:6" x14ac:dyDescent="0.3">
      <c r="A3902">
        <v>3898</v>
      </c>
      <c r="B3902" s="30" t="s">
        <v>4630</v>
      </c>
      <c r="C3902" t="s">
        <v>4651</v>
      </c>
    </row>
    <row r="3903" spans="1:6" x14ac:dyDescent="0.3">
      <c r="A3903">
        <v>3899</v>
      </c>
      <c r="B3903" s="30" t="s">
        <v>4630</v>
      </c>
      <c r="C3903" t="s">
        <v>4652</v>
      </c>
      <c r="E3903" t="s">
        <v>10282</v>
      </c>
    </row>
    <row r="3904" spans="1:6" x14ac:dyDescent="0.3">
      <c r="A3904">
        <v>3900</v>
      </c>
      <c r="B3904" s="30" t="s">
        <v>4630</v>
      </c>
      <c r="C3904" t="s">
        <v>4653</v>
      </c>
      <c r="E3904" t="s">
        <v>10282</v>
      </c>
    </row>
    <row r="3905" spans="1:6" x14ac:dyDescent="0.3">
      <c r="A3905">
        <v>3901</v>
      </c>
      <c r="B3905" s="30" t="s">
        <v>4630</v>
      </c>
      <c r="C3905" t="s">
        <v>4654</v>
      </c>
    </row>
    <row r="3906" spans="1:6" x14ac:dyDescent="0.3">
      <c r="A3906">
        <v>3902</v>
      </c>
      <c r="B3906" s="30" t="s">
        <v>4630</v>
      </c>
      <c r="C3906" t="s">
        <v>4655</v>
      </c>
      <c r="D3906" t="s">
        <v>8671</v>
      </c>
      <c r="E3906" t="s">
        <v>10282</v>
      </c>
      <c r="F3906">
        <v>238110</v>
      </c>
    </row>
    <row r="3907" spans="1:6" x14ac:dyDescent="0.3">
      <c r="A3907">
        <v>3903</v>
      </c>
      <c r="B3907" s="30" t="s">
        <v>4630</v>
      </c>
      <c r="C3907" t="s">
        <v>4656</v>
      </c>
      <c r="D3907" t="s">
        <v>8671</v>
      </c>
      <c r="E3907" t="s">
        <v>10282</v>
      </c>
      <c r="F3907">
        <v>238990</v>
      </c>
    </row>
    <row r="3908" spans="1:6" x14ac:dyDescent="0.3">
      <c r="A3908">
        <v>3904</v>
      </c>
      <c r="B3908" s="30" t="s">
        <v>4630</v>
      </c>
      <c r="C3908" t="s">
        <v>4657</v>
      </c>
      <c r="D3908" t="s">
        <v>8671</v>
      </c>
      <c r="E3908" t="s">
        <v>10282</v>
      </c>
      <c r="F3908">
        <v>238190</v>
      </c>
    </row>
    <row r="3909" spans="1:6" x14ac:dyDescent="0.3">
      <c r="A3909">
        <v>3905</v>
      </c>
      <c r="B3909" s="30" t="s">
        <v>4630</v>
      </c>
      <c r="C3909" t="s">
        <v>4658</v>
      </c>
      <c r="E3909" t="s">
        <v>10282</v>
      </c>
    </row>
    <row r="3910" spans="1:6" x14ac:dyDescent="0.3">
      <c r="A3910">
        <v>3906</v>
      </c>
      <c r="B3910" s="30" t="s">
        <v>4630</v>
      </c>
      <c r="C3910" t="s">
        <v>4659</v>
      </c>
      <c r="E3910" t="s">
        <v>10282</v>
      </c>
    </row>
    <row r="3911" spans="1:6" x14ac:dyDescent="0.3">
      <c r="A3911">
        <v>3907</v>
      </c>
      <c r="B3911" s="30" t="s">
        <v>4630</v>
      </c>
      <c r="C3911" t="s">
        <v>4660</v>
      </c>
      <c r="D3911" t="s">
        <v>8671</v>
      </c>
      <c r="E3911" t="s">
        <v>10282</v>
      </c>
      <c r="F3911">
        <v>238190</v>
      </c>
    </row>
    <row r="3912" spans="1:6" x14ac:dyDescent="0.3">
      <c r="A3912">
        <v>3908</v>
      </c>
      <c r="B3912" s="30" t="s">
        <v>4630</v>
      </c>
      <c r="C3912" t="s">
        <v>4661</v>
      </c>
      <c r="D3912" t="s">
        <v>8671</v>
      </c>
      <c r="E3912" t="s">
        <v>10282</v>
      </c>
      <c r="F3912">
        <v>238190</v>
      </c>
    </row>
    <row r="3913" spans="1:6" x14ac:dyDescent="0.3">
      <c r="A3913">
        <v>3909</v>
      </c>
      <c r="B3913" s="30" t="s">
        <v>4630</v>
      </c>
      <c r="C3913" t="s">
        <v>4662</v>
      </c>
      <c r="E3913" t="s">
        <v>10282</v>
      </c>
    </row>
    <row r="3914" spans="1:6" x14ac:dyDescent="0.3">
      <c r="A3914">
        <v>3910</v>
      </c>
      <c r="B3914" s="30" t="s">
        <v>4630</v>
      </c>
      <c r="C3914" t="s">
        <v>4663</v>
      </c>
      <c r="E3914" t="s">
        <v>10282</v>
      </c>
    </row>
    <row r="3915" spans="1:6" x14ac:dyDescent="0.3">
      <c r="A3915">
        <v>3911</v>
      </c>
      <c r="B3915" s="30" t="s">
        <v>4630</v>
      </c>
      <c r="C3915" t="s">
        <v>4664</v>
      </c>
      <c r="E3915" t="s">
        <v>10282</v>
      </c>
    </row>
    <row r="3916" spans="1:6" x14ac:dyDescent="0.3">
      <c r="A3916">
        <v>3912</v>
      </c>
      <c r="B3916" s="30" t="s">
        <v>4630</v>
      </c>
      <c r="C3916" t="s">
        <v>4665</v>
      </c>
      <c r="E3916" t="s">
        <v>10282</v>
      </c>
      <c r="F3916">
        <v>238110</v>
      </c>
    </row>
    <row r="3917" spans="1:6" x14ac:dyDescent="0.3">
      <c r="A3917">
        <v>3913</v>
      </c>
      <c r="B3917" s="30" t="s">
        <v>4630</v>
      </c>
      <c r="C3917" t="s">
        <v>4666</v>
      </c>
      <c r="E3917" t="s">
        <v>10282</v>
      </c>
    </row>
    <row r="3918" spans="1:6" x14ac:dyDescent="0.3">
      <c r="A3918">
        <v>3914</v>
      </c>
      <c r="B3918" s="30" t="s">
        <v>4630</v>
      </c>
      <c r="C3918" t="s">
        <v>4667</v>
      </c>
      <c r="E3918" t="s">
        <v>10282</v>
      </c>
    </row>
    <row r="3919" spans="1:6" x14ac:dyDescent="0.3">
      <c r="A3919">
        <v>3915</v>
      </c>
      <c r="B3919" s="30" t="s">
        <v>4630</v>
      </c>
      <c r="C3919" t="s">
        <v>4668</v>
      </c>
      <c r="E3919" t="s">
        <v>10282</v>
      </c>
    </row>
    <row r="3920" spans="1:6" x14ac:dyDescent="0.3">
      <c r="A3920">
        <v>3916</v>
      </c>
      <c r="B3920" s="30" t="s">
        <v>4630</v>
      </c>
      <c r="C3920" t="s">
        <v>4669</v>
      </c>
      <c r="D3920" t="s">
        <v>8671</v>
      </c>
      <c r="E3920" t="s">
        <v>10282</v>
      </c>
      <c r="F3920">
        <v>238990</v>
      </c>
    </row>
    <row r="3921" spans="1:6" x14ac:dyDescent="0.3">
      <c r="A3921">
        <v>3917</v>
      </c>
      <c r="B3921" s="30" t="s">
        <v>4630</v>
      </c>
      <c r="C3921" t="s">
        <v>4670</v>
      </c>
      <c r="E3921" t="s">
        <v>10282</v>
      </c>
      <c r="F3921">
        <v>238110</v>
      </c>
    </row>
    <row r="3922" spans="1:6" x14ac:dyDescent="0.3">
      <c r="A3922">
        <v>3918</v>
      </c>
      <c r="B3922" s="30" t="s">
        <v>4630</v>
      </c>
      <c r="C3922" t="s">
        <v>4671</v>
      </c>
      <c r="E3922" t="s">
        <v>10282</v>
      </c>
      <c r="F3922">
        <v>238110</v>
      </c>
    </row>
    <row r="3923" spans="1:6" x14ac:dyDescent="0.3">
      <c r="A3923">
        <v>3919</v>
      </c>
      <c r="B3923" s="30" t="s">
        <v>4630</v>
      </c>
      <c r="C3923" t="s">
        <v>4672</v>
      </c>
      <c r="E3923" t="s">
        <v>10282</v>
      </c>
    </row>
    <row r="3924" spans="1:6" x14ac:dyDescent="0.3">
      <c r="A3924">
        <v>3920</v>
      </c>
      <c r="B3924" s="30" t="s">
        <v>4630</v>
      </c>
      <c r="C3924" t="s">
        <v>4673</v>
      </c>
      <c r="E3924" t="s">
        <v>10282</v>
      </c>
    </row>
    <row r="3925" spans="1:6" x14ac:dyDescent="0.3">
      <c r="A3925">
        <v>3921</v>
      </c>
      <c r="B3925" s="30" t="s">
        <v>4674</v>
      </c>
      <c r="C3925" t="s">
        <v>4675</v>
      </c>
      <c r="D3925" t="s">
        <v>8671</v>
      </c>
      <c r="E3925" t="s">
        <v>10279</v>
      </c>
      <c r="F3925">
        <v>238110</v>
      </c>
    </row>
    <row r="3926" spans="1:6" x14ac:dyDescent="0.3">
      <c r="A3926">
        <v>3922</v>
      </c>
      <c r="B3926" s="30" t="s">
        <v>4674</v>
      </c>
      <c r="C3926" t="s">
        <v>4676</v>
      </c>
      <c r="D3926" t="s">
        <v>8671</v>
      </c>
      <c r="E3926" t="s">
        <v>10279</v>
      </c>
      <c r="F3926">
        <v>238110</v>
      </c>
    </row>
    <row r="3927" spans="1:6" x14ac:dyDescent="0.3">
      <c r="A3927">
        <v>3923</v>
      </c>
      <c r="B3927" s="30" t="s">
        <v>4674</v>
      </c>
      <c r="C3927" t="s">
        <v>4677</v>
      </c>
      <c r="D3927" t="s">
        <v>8671</v>
      </c>
      <c r="E3927" t="s">
        <v>10279</v>
      </c>
      <c r="F3927">
        <v>238110</v>
      </c>
    </row>
    <row r="3928" spans="1:6" x14ac:dyDescent="0.3">
      <c r="A3928">
        <v>3924</v>
      </c>
      <c r="B3928" s="30" t="s">
        <v>4674</v>
      </c>
      <c r="C3928" t="s">
        <v>4678</v>
      </c>
      <c r="D3928" t="s">
        <v>8671</v>
      </c>
      <c r="E3928" t="s">
        <v>10279</v>
      </c>
      <c r="F3928">
        <v>238110</v>
      </c>
    </row>
    <row r="3929" spans="1:6" x14ac:dyDescent="0.3">
      <c r="A3929">
        <v>3925</v>
      </c>
      <c r="B3929" s="30" t="s">
        <v>4674</v>
      </c>
      <c r="C3929" t="s">
        <v>4679</v>
      </c>
      <c r="D3929" t="s">
        <v>8671</v>
      </c>
      <c r="F3929">
        <v>238110</v>
      </c>
    </row>
    <row r="3930" spans="1:6" x14ac:dyDescent="0.3">
      <c r="A3930">
        <v>3926</v>
      </c>
      <c r="B3930" s="30" t="s">
        <v>4674</v>
      </c>
      <c r="C3930" t="s">
        <v>4680</v>
      </c>
    </row>
    <row r="3931" spans="1:6" x14ac:dyDescent="0.3">
      <c r="A3931">
        <v>3927</v>
      </c>
      <c r="B3931" s="30" t="s">
        <v>4674</v>
      </c>
      <c r="C3931" t="s">
        <v>4681</v>
      </c>
      <c r="D3931" t="s">
        <v>8671</v>
      </c>
      <c r="E3931" t="s">
        <v>10279</v>
      </c>
      <c r="F3931">
        <v>238110</v>
      </c>
    </row>
    <row r="3932" spans="1:6" x14ac:dyDescent="0.3">
      <c r="A3932">
        <v>3928</v>
      </c>
      <c r="B3932" s="30" t="s">
        <v>4674</v>
      </c>
      <c r="C3932" t="s">
        <v>4682</v>
      </c>
      <c r="D3932" t="s">
        <v>8671</v>
      </c>
      <c r="E3932" t="s">
        <v>10279</v>
      </c>
      <c r="F3932">
        <v>238110</v>
      </c>
    </row>
    <row r="3933" spans="1:6" x14ac:dyDescent="0.3">
      <c r="A3933">
        <v>3929</v>
      </c>
      <c r="B3933" s="30" t="s">
        <v>4683</v>
      </c>
      <c r="C3933" t="s">
        <v>4684</v>
      </c>
      <c r="D3933" t="s">
        <v>8671</v>
      </c>
      <c r="E3933" t="s">
        <v>10281</v>
      </c>
      <c r="F3933">
        <v>238990</v>
      </c>
    </row>
    <row r="3934" spans="1:6" x14ac:dyDescent="0.3">
      <c r="A3934">
        <v>3930</v>
      </c>
      <c r="B3934" s="30" t="s">
        <v>4683</v>
      </c>
      <c r="C3934" t="s">
        <v>4685</v>
      </c>
      <c r="D3934" t="s">
        <v>8671</v>
      </c>
      <c r="E3934" t="s">
        <v>10281</v>
      </c>
      <c r="F3934">
        <v>238990</v>
      </c>
    </row>
    <row r="3935" spans="1:6" x14ac:dyDescent="0.3">
      <c r="A3935">
        <v>3931</v>
      </c>
      <c r="B3935" s="30" t="s">
        <v>4683</v>
      </c>
      <c r="C3935" t="s">
        <v>4686</v>
      </c>
      <c r="D3935" t="s">
        <v>8671</v>
      </c>
      <c r="E3935" t="s">
        <v>10281</v>
      </c>
      <c r="F3935">
        <v>238990</v>
      </c>
    </row>
    <row r="3936" spans="1:6" x14ac:dyDescent="0.3">
      <c r="A3936">
        <v>3932</v>
      </c>
      <c r="B3936" s="30" t="s">
        <v>4683</v>
      </c>
      <c r="C3936" t="s">
        <v>4687</v>
      </c>
      <c r="D3936" t="s">
        <v>8671</v>
      </c>
      <c r="E3936" t="s">
        <v>10281</v>
      </c>
      <c r="F3936">
        <v>237310</v>
      </c>
    </row>
    <row r="3937" spans="1:6" x14ac:dyDescent="0.3">
      <c r="A3937">
        <v>3933</v>
      </c>
      <c r="B3937" s="30" t="s">
        <v>4683</v>
      </c>
      <c r="C3937" t="s">
        <v>4688</v>
      </c>
      <c r="D3937" t="s">
        <v>8671</v>
      </c>
      <c r="E3937" t="s">
        <v>10281</v>
      </c>
      <c r="F3937">
        <v>238990</v>
      </c>
    </row>
    <row r="3938" spans="1:6" x14ac:dyDescent="0.3">
      <c r="A3938">
        <v>3934</v>
      </c>
      <c r="B3938" s="30" t="s">
        <v>4683</v>
      </c>
      <c r="C3938" t="s">
        <v>4689</v>
      </c>
      <c r="D3938" t="s">
        <v>8671</v>
      </c>
      <c r="E3938" t="s">
        <v>10281</v>
      </c>
      <c r="F3938">
        <v>238990</v>
      </c>
    </row>
    <row r="3939" spans="1:6" x14ac:dyDescent="0.3">
      <c r="A3939">
        <v>3935</v>
      </c>
      <c r="B3939" s="30" t="s">
        <v>4690</v>
      </c>
      <c r="C3939" t="s">
        <v>4691</v>
      </c>
      <c r="D3939" t="s">
        <v>8671</v>
      </c>
      <c r="E3939" t="s">
        <v>10281</v>
      </c>
      <c r="F3939">
        <v>238990</v>
      </c>
    </row>
    <row r="3940" spans="1:6" x14ac:dyDescent="0.3">
      <c r="A3940">
        <v>3936</v>
      </c>
      <c r="B3940" s="30" t="s">
        <v>4690</v>
      </c>
      <c r="C3940" t="s">
        <v>4692</v>
      </c>
      <c r="D3940" t="s">
        <v>8671</v>
      </c>
      <c r="E3940" t="s">
        <v>10281</v>
      </c>
      <c r="F3940">
        <v>238990</v>
      </c>
    </row>
    <row r="3941" spans="1:6" x14ac:dyDescent="0.3">
      <c r="A3941">
        <v>3937</v>
      </c>
      <c r="B3941" s="30" t="s">
        <v>4690</v>
      </c>
      <c r="C3941" t="s">
        <v>4693</v>
      </c>
      <c r="D3941" t="s">
        <v>8671</v>
      </c>
      <c r="E3941" t="s">
        <v>10281</v>
      </c>
      <c r="F3941">
        <v>238110</v>
      </c>
    </row>
    <row r="3942" spans="1:6" x14ac:dyDescent="0.3">
      <c r="A3942">
        <v>3938</v>
      </c>
      <c r="B3942" s="30" t="s">
        <v>4690</v>
      </c>
      <c r="C3942" t="s">
        <v>4694</v>
      </c>
      <c r="D3942" t="s">
        <v>8671</v>
      </c>
      <c r="E3942" t="s">
        <v>10281</v>
      </c>
      <c r="F3942">
        <v>238990</v>
      </c>
    </row>
    <row r="3943" spans="1:6" x14ac:dyDescent="0.3">
      <c r="A3943">
        <v>3939</v>
      </c>
      <c r="B3943" s="30" t="s">
        <v>4690</v>
      </c>
      <c r="C3943" t="s">
        <v>4695</v>
      </c>
      <c r="D3943" t="s">
        <v>8671</v>
      </c>
      <c r="F3943">
        <v>238990</v>
      </c>
    </row>
    <row r="3944" spans="1:6" x14ac:dyDescent="0.3">
      <c r="A3944">
        <v>3940</v>
      </c>
      <c r="B3944" s="30" t="s">
        <v>4690</v>
      </c>
      <c r="C3944" t="s">
        <v>4696</v>
      </c>
    </row>
    <row r="3945" spans="1:6" x14ac:dyDescent="0.3">
      <c r="A3945">
        <v>3941</v>
      </c>
      <c r="B3945" s="30" t="s">
        <v>4690</v>
      </c>
      <c r="C3945" t="s">
        <v>4697</v>
      </c>
      <c r="D3945" t="s">
        <v>8671</v>
      </c>
      <c r="F3945">
        <v>238990</v>
      </c>
    </row>
    <row r="3946" spans="1:6" x14ac:dyDescent="0.3">
      <c r="A3946">
        <v>3942</v>
      </c>
      <c r="B3946" s="30" t="s">
        <v>4690</v>
      </c>
      <c r="C3946" t="s">
        <v>4698</v>
      </c>
      <c r="D3946" t="s">
        <v>8671</v>
      </c>
      <c r="F3946">
        <v>237310</v>
      </c>
    </row>
    <row r="3947" spans="1:6" x14ac:dyDescent="0.3">
      <c r="A3947">
        <v>3943</v>
      </c>
      <c r="B3947" s="30" t="s">
        <v>4690</v>
      </c>
      <c r="C3947" t="s">
        <v>4699</v>
      </c>
      <c r="D3947" t="s">
        <v>8671</v>
      </c>
      <c r="F3947">
        <v>238110</v>
      </c>
    </row>
    <row r="3948" spans="1:6" x14ac:dyDescent="0.3">
      <c r="A3948">
        <v>3944</v>
      </c>
      <c r="B3948" s="30" t="s">
        <v>4690</v>
      </c>
      <c r="C3948" t="s">
        <v>4700</v>
      </c>
      <c r="D3948" t="s">
        <v>8671</v>
      </c>
      <c r="F3948">
        <v>238110</v>
      </c>
    </row>
    <row r="3949" spans="1:6" x14ac:dyDescent="0.3">
      <c r="A3949">
        <v>3945</v>
      </c>
      <c r="B3949" s="30" t="s">
        <v>4690</v>
      </c>
      <c r="C3949" t="s">
        <v>4701</v>
      </c>
      <c r="E3949" t="s">
        <v>10281</v>
      </c>
    </row>
    <row r="3950" spans="1:6" x14ac:dyDescent="0.3">
      <c r="A3950">
        <v>3946</v>
      </c>
      <c r="B3950" s="30" t="s">
        <v>4690</v>
      </c>
      <c r="C3950" t="s">
        <v>4702</v>
      </c>
      <c r="D3950" t="s">
        <v>8671</v>
      </c>
      <c r="E3950" t="s">
        <v>10281</v>
      </c>
      <c r="F3950">
        <v>237310</v>
      </c>
    </row>
    <row r="3951" spans="1:6" x14ac:dyDescent="0.3">
      <c r="A3951">
        <v>3947</v>
      </c>
      <c r="B3951" s="30" t="s">
        <v>4690</v>
      </c>
      <c r="C3951" t="s">
        <v>4703</v>
      </c>
      <c r="D3951" t="s">
        <v>8671</v>
      </c>
      <c r="E3951" t="s">
        <v>10281</v>
      </c>
      <c r="F3951">
        <v>238990</v>
      </c>
    </row>
    <row r="3952" spans="1:6" x14ac:dyDescent="0.3">
      <c r="A3952">
        <v>3948</v>
      </c>
      <c r="B3952" s="30" t="s">
        <v>4690</v>
      </c>
      <c r="C3952" t="s">
        <v>4704</v>
      </c>
    </row>
    <row r="3953" spans="1:6" x14ac:dyDescent="0.3">
      <c r="A3953">
        <v>3949</v>
      </c>
      <c r="B3953" s="30" t="s">
        <v>4690</v>
      </c>
      <c r="C3953" t="s">
        <v>4705</v>
      </c>
    </row>
    <row r="3954" spans="1:6" x14ac:dyDescent="0.3">
      <c r="A3954">
        <v>3950</v>
      </c>
      <c r="B3954" s="30" t="s">
        <v>4690</v>
      </c>
      <c r="C3954" t="s">
        <v>4706</v>
      </c>
      <c r="D3954" t="s">
        <v>8671</v>
      </c>
      <c r="E3954" t="s">
        <v>10281</v>
      </c>
      <c r="F3954">
        <v>238990</v>
      </c>
    </row>
    <row r="3955" spans="1:6" x14ac:dyDescent="0.3">
      <c r="A3955">
        <v>3951</v>
      </c>
      <c r="B3955" s="30" t="s">
        <v>4707</v>
      </c>
      <c r="C3955" t="s">
        <v>4708</v>
      </c>
      <c r="E3955" t="s">
        <v>10282</v>
      </c>
      <c r="F3955">
        <v>238140</v>
      </c>
    </row>
    <row r="3956" spans="1:6" x14ac:dyDescent="0.3">
      <c r="A3956">
        <v>3952</v>
      </c>
      <c r="B3956" s="30" t="s">
        <v>4707</v>
      </c>
      <c r="C3956" t="s">
        <v>4709</v>
      </c>
      <c r="E3956" t="s">
        <v>10282</v>
      </c>
      <c r="F3956">
        <v>237310</v>
      </c>
    </row>
    <row r="3957" spans="1:6" x14ac:dyDescent="0.3">
      <c r="A3957">
        <v>3953</v>
      </c>
      <c r="B3957" s="30" t="s">
        <v>4707</v>
      </c>
      <c r="C3957" t="s">
        <v>4710</v>
      </c>
      <c r="E3957" t="s">
        <v>10282</v>
      </c>
    </row>
    <row r="3958" spans="1:6" x14ac:dyDescent="0.3">
      <c r="A3958">
        <v>3954</v>
      </c>
      <c r="B3958" s="30" t="s">
        <v>4707</v>
      </c>
      <c r="C3958" t="s">
        <v>4711</v>
      </c>
    </row>
    <row r="3959" spans="1:6" x14ac:dyDescent="0.3">
      <c r="A3959">
        <v>3955</v>
      </c>
      <c r="B3959" s="30" t="s">
        <v>4707</v>
      </c>
      <c r="C3959" t="s">
        <v>4712</v>
      </c>
      <c r="F3959">
        <v>238140</v>
      </c>
    </row>
    <row r="3960" spans="1:6" x14ac:dyDescent="0.3">
      <c r="A3960">
        <v>3956</v>
      </c>
      <c r="B3960" s="30" t="s">
        <v>4707</v>
      </c>
      <c r="C3960" t="s">
        <v>4713</v>
      </c>
    </row>
    <row r="3961" spans="1:6" x14ac:dyDescent="0.3">
      <c r="A3961">
        <v>3957</v>
      </c>
      <c r="B3961" s="30" t="s">
        <v>4707</v>
      </c>
      <c r="C3961" t="s">
        <v>4714</v>
      </c>
    </row>
    <row r="3962" spans="1:6" x14ac:dyDescent="0.3">
      <c r="A3962">
        <v>3958</v>
      </c>
      <c r="B3962" s="30" t="s">
        <v>4715</v>
      </c>
      <c r="C3962" t="s">
        <v>4716</v>
      </c>
      <c r="D3962" t="s">
        <v>8671</v>
      </c>
      <c r="E3962" t="s">
        <v>10281</v>
      </c>
      <c r="F3962">
        <v>238990</v>
      </c>
    </row>
    <row r="3963" spans="1:6" x14ac:dyDescent="0.3">
      <c r="A3963">
        <v>3959</v>
      </c>
      <c r="B3963" s="30" t="s">
        <v>4715</v>
      </c>
      <c r="C3963" t="s">
        <v>4717</v>
      </c>
      <c r="D3963" t="s">
        <v>8671</v>
      </c>
      <c r="E3963" t="s">
        <v>10281</v>
      </c>
      <c r="F3963">
        <v>238990</v>
      </c>
    </row>
    <row r="3964" spans="1:6" x14ac:dyDescent="0.3">
      <c r="A3964">
        <v>3960</v>
      </c>
      <c r="B3964" s="30" t="s">
        <v>4715</v>
      </c>
      <c r="C3964" t="s">
        <v>4718</v>
      </c>
      <c r="D3964" t="s">
        <v>8671</v>
      </c>
      <c r="F3964">
        <v>238990</v>
      </c>
    </row>
    <row r="3965" spans="1:6" x14ac:dyDescent="0.3">
      <c r="A3965">
        <v>3961</v>
      </c>
      <c r="B3965" s="30" t="s">
        <v>4715</v>
      </c>
      <c r="C3965" t="s">
        <v>4719</v>
      </c>
      <c r="D3965" t="s">
        <v>8671</v>
      </c>
      <c r="E3965" t="s">
        <v>10281</v>
      </c>
      <c r="F3965">
        <v>238990</v>
      </c>
    </row>
    <row r="3966" spans="1:6" x14ac:dyDescent="0.3">
      <c r="A3966">
        <v>3962</v>
      </c>
      <c r="B3966" s="30" t="s">
        <v>4715</v>
      </c>
      <c r="C3966" t="s">
        <v>4720</v>
      </c>
      <c r="D3966" t="s">
        <v>8671</v>
      </c>
      <c r="E3966" t="s">
        <v>10281</v>
      </c>
      <c r="F3966">
        <v>238990</v>
      </c>
    </row>
    <row r="3967" spans="1:6" x14ac:dyDescent="0.3">
      <c r="A3967">
        <v>3963</v>
      </c>
      <c r="B3967" s="30" t="s">
        <v>4721</v>
      </c>
      <c r="C3967" t="s">
        <v>4722</v>
      </c>
      <c r="D3967" t="s">
        <v>8671</v>
      </c>
      <c r="E3967" t="s">
        <v>10281</v>
      </c>
      <c r="F3967">
        <v>238340</v>
      </c>
    </row>
    <row r="3968" spans="1:6" x14ac:dyDescent="0.3">
      <c r="A3968">
        <v>3964</v>
      </c>
      <c r="B3968" s="30" t="s">
        <v>4721</v>
      </c>
      <c r="C3968" t="s">
        <v>4723</v>
      </c>
      <c r="D3968" t="s">
        <v>8671</v>
      </c>
      <c r="F3968">
        <v>238340</v>
      </c>
    </row>
    <row r="3969" spans="1:6" x14ac:dyDescent="0.3">
      <c r="A3969">
        <v>3965</v>
      </c>
      <c r="B3969" s="30" t="s">
        <v>4721</v>
      </c>
      <c r="C3969" t="s">
        <v>4724</v>
      </c>
      <c r="D3969" t="s">
        <v>8671</v>
      </c>
      <c r="F3969">
        <v>238340</v>
      </c>
    </row>
    <row r="3970" spans="1:6" x14ac:dyDescent="0.3">
      <c r="A3970">
        <v>3966</v>
      </c>
      <c r="B3970" s="30" t="s">
        <v>4721</v>
      </c>
      <c r="C3970" t="s">
        <v>4725</v>
      </c>
      <c r="D3970" t="s">
        <v>8671</v>
      </c>
      <c r="F3970">
        <v>238340</v>
      </c>
    </row>
    <row r="3971" spans="1:6" x14ac:dyDescent="0.3">
      <c r="A3971">
        <v>3967</v>
      </c>
      <c r="B3971" s="30" t="s">
        <v>4721</v>
      </c>
      <c r="C3971" t="s">
        <v>4726</v>
      </c>
      <c r="D3971" t="s">
        <v>8671</v>
      </c>
      <c r="E3971" t="s">
        <v>10281</v>
      </c>
      <c r="F3971">
        <v>238340</v>
      </c>
    </row>
    <row r="3972" spans="1:6" x14ac:dyDescent="0.3">
      <c r="A3972">
        <v>3968</v>
      </c>
      <c r="B3972" s="30" t="s">
        <v>4721</v>
      </c>
      <c r="C3972" t="s">
        <v>4727</v>
      </c>
      <c r="D3972" t="s">
        <v>8671</v>
      </c>
      <c r="E3972" t="s">
        <v>10281</v>
      </c>
      <c r="F3972">
        <v>238340</v>
      </c>
    </row>
    <row r="3973" spans="1:6" x14ac:dyDescent="0.3">
      <c r="A3973">
        <v>3969</v>
      </c>
      <c r="B3973" s="30" t="s">
        <v>4721</v>
      </c>
      <c r="C3973" t="s">
        <v>4728</v>
      </c>
      <c r="D3973" t="s">
        <v>8671</v>
      </c>
      <c r="E3973" t="s">
        <v>10281</v>
      </c>
      <c r="F3973">
        <v>238340</v>
      </c>
    </row>
    <row r="3974" spans="1:6" x14ac:dyDescent="0.3">
      <c r="A3974">
        <v>3970</v>
      </c>
      <c r="B3974" s="30" t="s">
        <v>4721</v>
      </c>
      <c r="C3974" t="s">
        <v>4729</v>
      </c>
      <c r="D3974" t="s">
        <v>8671</v>
      </c>
      <c r="E3974" t="s">
        <v>10281</v>
      </c>
      <c r="F3974">
        <v>238340</v>
      </c>
    </row>
    <row r="3975" spans="1:6" x14ac:dyDescent="0.3">
      <c r="A3975">
        <v>3971</v>
      </c>
      <c r="B3975" s="30" t="s">
        <v>4721</v>
      </c>
      <c r="C3975" t="s">
        <v>4730</v>
      </c>
      <c r="D3975" t="s">
        <v>8671</v>
      </c>
      <c r="E3975" t="s">
        <v>10281</v>
      </c>
      <c r="F3975">
        <v>238340</v>
      </c>
    </row>
    <row r="3976" spans="1:6" x14ac:dyDescent="0.3">
      <c r="A3976">
        <v>3972</v>
      </c>
      <c r="B3976" s="30" t="s">
        <v>4721</v>
      </c>
      <c r="C3976" t="s">
        <v>4731</v>
      </c>
      <c r="D3976" t="s">
        <v>8671</v>
      </c>
      <c r="E3976" t="s">
        <v>10281</v>
      </c>
      <c r="F3976">
        <v>238340</v>
      </c>
    </row>
    <row r="3977" spans="1:6" x14ac:dyDescent="0.3">
      <c r="A3977">
        <v>3973</v>
      </c>
      <c r="B3977" s="30" t="s">
        <v>4721</v>
      </c>
      <c r="C3977" t="s">
        <v>4732</v>
      </c>
      <c r="D3977" t="s">
        <v>8671</v>
      </c>
      <c r="E3977" t="s">
        <v>10281</v>
      </c>
      <c r="F3977">
        <v>238340</v>
      </c>
    </row>
    <row r="3978" spans="1:6" x14ac:dyDescent="0.3">
      <c r="A3978">
        <v>3974</v>
      </c>
      <c r="B3978" s="30" t="s">
        <v>4721</v>
      </c>
      <c r="C3978" t="s">
        <v>4733</v>
      </c>
      <c r="D3978" t="s">
        <v>8671</v>
      </c>
      <c r="E3978" t="s">
        <v>10281</v>
      </c>
      <c r="F3978">
        <v>238340</v>
      </c>
    </row>
    <row r="3979" spans="1:6" x14ac:dyDescent="0.3">
      <c r="A3979">
        <v>3975</v>
      </c>
      <c r="B3979" s="30" t="s">
        <v>4721</v>
      </c>
      <c r="C3979" t="s">
        <v>4734</v>
      </c>
      <c r="D3979" t="s">
        <v>8671</v>
      </c>
      <c r="E3979" t="s">
        <v>10281</v>
      </c>
      <c r="F3979">
        <v>238340</v>
      </c>
    </row>
    <row r="3980" spans="1:6" x14ac:dyDescent="0.3">
      <c r="A3980">
        <v>3976</v>
      </c>
      <c r="B3980" s="30" t="s">
        <v>4721</v>
      </c>
      <c r="C3980" t="s">
        <v>4735</v>
      </c>
      <c r="D3980" t="s">
        <v>8671</v>
      </c>
      <c r="E3980" t="s">
        <v>10281</v>
      </c>
      <c r="F3980">
        <v>238340</v>
      </c>
    </row>
    <row r="3981" spans="1:6" x14ac:dyDescent="0.3">
      <c r="A3981">
        <v>3977</v>
      </c>
      <c r="B3981" s="30" t="s">
        <v>4721</v>
      </c>
      <c r="C3981" t="s">
        <v>4736</v>
      </c>
      <c r="D3981" t="s">
        <v>8671</v>
      </c>
      <c r="E3981" t="s">
        <v>10281</v>
      </c>
      <c r="F3981">
        <v>238340</v>
      </c>
    </row>
    <row r="3982" spans="1:6" x14ac:dyDescent="0.3">
      <c r="A3982">
        <v>3978</v>
      </c>
      <c r="B3982" s="30" t="s">
        <v>4737</v>
      </c>
      <c r="C3982" t="s">
        <v>4738</v>
      </c>
      <c r="D3982" t="s">
        <v>8671</v>
      </c>
      <c r="E3982" t="s">
        <v>10278</v>
      </c>
      <c r="F3982">
        <v>236220</v>
      </c>
    </row>
    <row r="3983" spans="1:6" x14ac:dyDescent="0.3">
      <c r="A3983">
        <v>3979</v>
      </c>
      <c r="B3983" s="30" t="s">
        <v>4737</v>
      </c>
      <c r="C3983" t="s">
        <v>4739</v>
      </c>
      <c r="D3983" t="s">
        <v>8671</v>
      </c>
      <c r="E3983" t="s">
        <v>10278</v>
      </c>
      <c r="F3983">
        <v>236220</v>
      </c>
    </row>
    <row r="3984" spans="1:6" x14ac:dyDescent="0.3">
      <c r="A3984">
        <v>3980</v>
      </c>
      <c r="B3984" s="30" t="s">
        <v>4737</v>
      </c>
      <c r="C3984" t="s">
        <v>4740</v>
      </c>
      <c r="D3984" t="s">
        <v>8671</v>
      </c>
      <c r="E3984" t="s">
        <v>10278</v>
      </c>
      <c r="F3984">
        <v>236220</v>
      </c>
    </row>
    <row r="3985" spans="1:6" x14ac:dyDescent="0.3">
      <c r="A3985">
        <v>3981</v>
      </c>
      <c r="B3985" s="30" t="s">
        <v>4737</v>
      </c>
      <c r="C3985" t="s">
        <v>4741</v>
      </c>
      <c r="D3985" t="s">
        <v>8671</v>
      </c>
      <c r="E3985" t="s">
        <v>10278</v>
      </c>
      <c r="F3985">
        <v>236220</v>
      </c>
    </row>
    <row r="3986" spans="1:6" x14ac:dyDescent="0.3">
      <c r="A3986">
        <v>3982</v>
      </c>
      <c r="B3986" s="30" t="s">
        <v>4737</v>
      </c>
      <c r="C3986" t="s">
        <v>4742</v>
      </c>
      <c r="D3986" t="s">
        <v>8671</v>
      </c>
      <c r="E3986" t="s">
        <v>10278</v>
      </c>
      <c r="F3986">
        <v>236220</v>
      </c>
    </row>
    <row r="3987" spans="1:6" x14ac:dyDescent="0.3">
      <c r="A3987">
        <v>3983</v>
      </c>
      <c r="B3987" s="30" t="s">
        <v>4737</v>
      </c>
      <c r="C3987" t="s">
        <v>4743</v>
      </c>
      <c r="E3987" t="s">
        <v>10278</v>
      </c>
      <c r="F3987">
        <v>238990</v>
      </c>
    </row>
    <row r="3988" spans="1:6" x14ac:dyDescent="0.3">
      <c r="A3988">
        <v>3984</v>
      </c>
      <c r="B3988" s="30" t="s">
        <v>4737</v>
      </c>
      <c r="C3988" t="s">
        <v>4744</v>
      </c>
      <c r="D3988" t="s">
        <v>8671</v>
      </c>
      <c r="E3988" t="s">
        <v>10278</v>
      </c>
      <c r="F3988">
        <v>236220</v>
      </c>
    </row>
    <row r="3989" spans="1:6" x14ac:dyDescent="0.3">
      <c r="A3989">
        <v>3985</v>
      </c>
      <c r="B3989" s="30" t="s">
        <v>4745</v>
      </c>
      <c r="C3989" t="s">
        <v>4746</v>
      </c>
      <c r="E3989" t="s">
        <v>10282</v>
      </c>
      <c r="F3989">
        <v>238130</v>
      </c>
    </row>
    <row r="3990" spans="1:6" x14ac:dyDescent="0.3">
      <c r="A3990">
        <v>3986</v>
      </c>
      <c r="B3990" s="30" t="s">
        <v>4745</v>
      </c>
      <c r="C3990" t="s">
        <v>4747</v>
      </c>
      <c r="D3990" t="s">
        <v>8671</v>
      </c>
      <c r="E3990" t="s">
        <v>10282</v>
      </c>
      <c r="F3990">
        <v>238130</v>
      </c>
    </row>
    <row r="3991" spans="1:6" x14ac:dyDescent="0.3">
      <c r="A3991">
        <v>3987</v>
      </c>
      <c r="B3991" s="30" t="s">
        <v>4745</v>
      </c>
      <c r="C3991" t="s">
        <v>4748</v>
      </c>
      <c r="E3991" t="s">
        <v>10282</v>
      </c>
      <c r="F3991">
        <v>213112</v>
      </c>
    </row>
    <row r="3992" spans="1:6" x14ac:dyDescent="0.3">
      <c r="A3992">
        <v>3988</v>
      </c>
      <c r="B3992" s="30" t="s">
        <v>4745</v>
      </c>
      <c r="C3992" t="s">
        <v>4749</v>
      </c>
      <c r="E3992" t="s">
        <v>10282</v>
      </c>
    </row>
    <row r="3993" spans="1:6" x14ac:dyDescent="0.3">
      <c r="A3993">
        <v>3989</v>
      </c>
      <c r="B3993" s="30" t="s">
        <v>4745</v>
      </c>
      <c r="C3993" t="s">
        <v>4750</v>
      </c>
      <c r="E3993" t="s">
        <v>10282</v>
      </c>
      <c r="F3993">
        <v>238130</v>
      </c>
    </row>
    <row r="3994" spans="1:6" x14ac:dyDescent="0.3">
      <c r="A3994">
        <v>3990</v>
      </c>
      <c r="B3994" s="30" t="s">
        <v>4745</v>
      </c>
      <c r="C3994" t="s">
        <v>4751</v>
      </c>
      <c r="E3994" t="s">
        <v>10282</v>
      </c>
    </row>
    <row r="3995" spans="1:6" x14ac:dyDescent="0.3">
      <c r="A3995">
        <v>3991</v>
      </c>
      <c r="B3995" s="30" t="s">
        <v>4745</v>
      </c>
      <c r="C3995" t="s">
        <v>4752</v>
      </c>
    </row>
    <row r="3996" spans="1:6" x14ac:dyDescent="0.3">
      <c r="A3996">
        <v>3992</v>
      </c>
      <c r="B3996" s="30" t="s">
        <v>4745</v>
      </c>
      <c r="C3996" t="s">
        <v>4753</v>
      </c>
    </row>
    <row r="3997" spans="1:6" x14ac:dyDescent="0.3">
      <c r="A3997">
        <v>3993</v>
      </c>
      <c r="B3997" s="30" t="s">
        <v>4745</v>
      </c>
      <c r="C3997" t="s">
        <v>4754</v>
      </c>
      <c r="E3997" t="s">
        <v>10282</v>
      </c>
      <c r="F3997">
        <v>238130</v>
      </c>
    </row>
    <row r="3998" spans="1:6" x14ac:dyDescent="0.3">
      <c r="A3998">
        <v>3994</v>
      </c>
      <c r="B3998" s="30" t="s">
        <v>4745</v>
      </c>
      <c r="C3998" t="s">
        <v>4755</v>
      </c>
      <c r="D3998" t="s">
        <v>8671</v>
      </c>
      <c r="F3998">
        <v>238130</v>
      </c>
    </row>
    <row r="3999" spans="1:6" x14ac:dyDescent="0.3">
      <c r="A3999">
        <v>3995</v>
      </c>
      <c r="B3999" s="30" t="s">
        <v>4745</v>
      </c>
      <c r="C3999" t="s">
        <v>4756</v>
      </c>
    </row>
    <row r="4000" spans="1:6" x14ac:dyDescent="0.3">
      <c r="A4000">
        <v>3996</v>
      </c>
      <c r="B4000" s="30" t="s">
        <v>4745</v>
      </c>
      <c r="C4000" t="s">
        <v>4757</v>
      </c>
      <c r="F4000">
        <v>238130</v>
      </c>
    </row>
    <row r="4001" spans="1:6" x14ac:dyDescent="0.3">
      <c r="A4001">
        <v>3997</v>
      </c>
      <c r="B4001" s="30" t="s">
        <v>4745</v>
      </c>
      <c r="C4001" t="s">
        <v>4758</v>
      </c>
      <c r="F4001">
        <v>238130</v>
      </c>
    </row>
    <row r="4002" spans="1:6" x14ac:dyDescent="0.3">
      <c r="A4002">
        <v>3998</v>
      </c>
      <c r="B4002" s="30" t="s">
        <v>4745</v>
      </c>
      <c r="C4002" t="s">
        <v>4759</v>
      </c>
    </row>
    <row r="4003" spans="1:6" x14ac:dyDescent="0.3">
      <c r="A4003">
        <v>3999</v>
      </c>
      <c r="B4003" s="30" t="s">
        <v>4745</v>
      </c>
      <c r="C4003" t="s">
        <v>4760</v>
      </c>
      <c r="D4003" t="s">
        <v>8671</v>
      </c>
      <c r="F4003">
        <v>238130</v>
      </c>
    </row>
    <row r="4004" spans="1:6" x14ac:dyDescent="0.3">
      <c r="A4004">
        <v>4000</v>
      </c>
      <c r="B4004" s="30" t="s">
        <v>4745</v>
      </c>
      <c r="C4004" t="s">
        <v>4761</v>
      </c>
    </row>
    <row r="4005" spans="1:6" x14ac:dyDescent="0.3">
      <c r="A4005">
        <v>4001</v>
      </c>
      <c r="B4005" s="30" t="s">
        <v>4745</v>
      </c>
      <c r="C4005" t="s">
        <v>4762</v>
      </c>
      <c r="E4005" t="s">
        <v>10282</v>
      </c>
    </row>
    <row r="4006" spans="1:6" x14ac:dyDescent="0.3">
      <c r="A4006">
        <v>4002</v>
      </c>
      <c r="B4006" s="30" t="s">
        <v>4745</v>
      </c>
      <c r="C4006" t="s">
        <v>4763</v>
      </c>
      <c r="E4006" t="s">
        <v>10282</v>
      </c>
    </row>
    <row r="4007" spans="1:6" x14ac:dyDescent="0.3">
      <c r="A4007">
        <v>4003</v>
      </c>
      <c r="B4007" s="30" t="s">
        <v>4745</v>
      </c>
      <c r="C4007" t="s">
        <v>4764</v>
      </c>
    </row>
    <row r="4008" spans="1:6" x14ac:dyDescent="0.3">
      <c r="A4008">
        <v>4004</v>
      </c>
      <c r="B4008" s="30" t="s">
        <v>4745</v>
      </c>
      <c r="C4008" t="s">
        <v>4765</v>
      </c>
    </row>
    <row r="4009" spans="1:6" x14ac:dyDescent="0.3">
      <c r="A4009">
        <v>4005</v>
      </c>
      <c r="B4009" s="30" t="s">
        <v>4745</v>
      </c>
      <c r="C4009" t="s">
        <v>4766</v>
      </c>
      <c r="E4009" t="s">
        <v>10282</v>
      </c>
      <c r="F4009">
        <v>213112</v>
      </c>
    </row>
    <row r="4010" spans="1:6" x14ac:dyDescent="0.3">
      <c r="A4010">
        <v>4006</v>
      </c>
      <c r="B4010" s="30" t="s">
        <v>4745</v>
      </c>
      <c r="C4010" t="s">
        <v>4767</v>
      </c>
      <c r="E4010" t="s">
        <v>10282</v>
      </c>
    </row>
    <row r="4011" spans="1:6" x14ac:dyDescent="0.3">
      <c r="A4011">
        <v>4007</v>
      </c>
      <c r="B4011" s="30" t="s">
        <v>4745</v>
      </c>
      <c r="C4011" t="s">
        <v>4768</v>
      </c>
    </row>
    <row r="4012" spans="1:6" x14ac:dyDescent="0.3">
      <c r="A4012">
        <v>4008</v>
      </c>
      <c r="B4012" s="30" t="s">
        <v>4745</v>
      </c>
      <c r="C4012" t="s">
        <v>4769</v>
      </c>
      <c r="E4012" t="s">
        <v>10282</v>
      </c>
    </row>
    <row r="4013" spans="1:6" x14ac:dyDescent="0.3">
      <c r="A4013">
        <v>4009</v>
      </c>
      <c r="B4013" s="30" t="s">
        <v>4745</v>
      </c>
      <c r="C4013" t="s">
        <v>4770</v>
      </c>
    </row>
    <row r="4014" spans="1:6" x14ac:dyDescent="0.3">
      <c r="A4014">
        <v>4010</v>
      </c>
      <c r="B4014" s="30" t="s">
        <v>4745</v>
      </c>
      <c r="C4014" t="s">
        <v>4771</v>
      </c>
      <c r="E4014" t="s">
        <v>10282</v>
      </c>
      <c r="F4014">
        <v>238130</v>
      </c>
    </row>
    <row r="4015" spans="1:6" x14ac:dyDescent="0.3">
      <c r="A4015">
        <v>4011</v>
      </c>
      <c r="B4015" s="30" t="s">
        <v>4745</v>
      </c>
      <c r="C4015" t="s">
        <v>4772</v>
      </c>
      <c r="D4015" t="s">
        <v>8671</v>
      </c>
      <c r="E4015" t="s">
        <v>10282</v>
      </c>
      <c r="F4015">
        <v>238130</v>
      </c>
    </row>
    <row r="4016" spans="1:6" x14ac:dyDescent="0.3">
      <c r="A4016">
        <v>4012</v>
      </c>
      <c r="B4016" s="30" t="s">
        <v>4745</v>
      </c>
      <c r="C4016" t="s">
        <v>4773</v>
      </c>
      <c r="E4016" t="s">
        <v>10282</v>
      </c>
      <c r="F4016">
        <v>238130</v>
      </c>
    </row>
    <row r="4017" spans="1:6" x14ac:dyDescent="0.3">
      <c r="A4017">
        <v>4013</v>
      </c>
      <c r="B4017" s="30" t="s">
        <v>4745</v>
      </c>
      <c r="C4017" t="s">
        <v>4774</v>
      </c>
      <c r="E4017" t="s">
        <v>10282</v>
      </c>
      <c r="F4017">
        <v>238130</v>
      </c>
    </row>
    <row r="4018" spans="1:6" x14ac:dyDescent="0.3">
      <c r="A4018">
        <v>4014</v>
      </c>
      <c r="B4018" s="30" t="s">
        <v>4745</v>
      </c>
      <c r="C4018" t="s">
        <v>4775</v>
      </c>
      <c r="E4018" t="s">
        <v>10282</v>
      </c>
      <c r="F4018">
        <v>238130</v>
      </c>
    </row>
    <row r="4019" spans="1:6" x14ac:dyDescent="0.3">
      <c r="A4019">
        <v>4015</v>
      </c>
      <c r="B4019" s="30" t="s">
        <v>4745</v>
      </c>
      <c r="C4019" t="s">
        <v>4776</v>
      </c>
      <c r="D4019" t="s">
        <v>8671</v>
      </c>
      <c r="E4019" t="s">
        <v>10282</v>
      </c>
      <c r="F4019">
        <v>238130</v>
      </c>
    </row>
    <row r="4020" spans="1:6" x14ac:dyDescent="0.3">
      <c r="A4020">
        <v>4016</v>
      </c>
      <c r="B4020" s="30" t="s">
        <v>4745</v>
      </c>
      <c r="C4020" t="s">
        <v>4777</v>
      </c>
      <c r="E4020" t="s">
        <v>10282</v>
      </c>
    </row>
    <row r="4021" spans="1:6" x14ac:dyDescent="0.3">
      <c r="A4021">
        <v>4017</v>
      </c>
      <c r="B4021" s="30" t="s">
        <v>4745</v>
      </c>
      <c r="C4021" t="s">
        <v>4778</v>
      </c>
      <c r="E4021" t="s">
        <v>10282</v>
      </c>
      <c r="F4021">
        <v>238130</v>
      </c>
    </row>
    <row r="4022" spans="1:6" x14ac:dyDescent="0.3">
      <c r="A4022">
        <v>4018</v>
      </c>
      <c r="B4022" s="30" t="s">
        <v>4745</v>
      </c>
      <c r="C4022" t="s">
        <v>4779</v>
      </c>
      <c r="D4022" t="s">
        <v>8671</v>
      </c>
      <c r="E4022" t="s">
        <v>10282</v>
      </c>
      <c r="F4022">
        <v>238190</v>
      </c>
    </row>
    <row r="4023" spans="1:6" x14ac:dyDescent="0.3">
      <c r="A4023">
        <v>4019</v>
      </c>
      <c r="B4023" s="30" t="s">
        <v>4745</v>
      </c>
      <c r="C4023" t="s">
        <v>4780</v>
      </c>
      <c r="D4023" t="s">
        <v>8671</v>
      </c>
      <c r="E4023" t="s">
        <v>10282</v>
      </c>
      <c r="F4023">
        <v>238130</v>
      </c>
    </row>
    <row r="4024" spans="1:6" x14ac:dyDescent="0.3">
      <c r="A4024">
        <v>4020</v>
      </c>
      <c r="B4024" s="30" t="s">
        <v>4745</v>
      </c>
      <c r="C4024" t="s">
        <v>4781</v>
      </c>
      <c r="E4024" t="s">
        <v>10282</v>
      </c>
    </row>
    <row r="4025" spans="1:6" x14ac:dyDescent="0.3">
      <c r="A4025">
        <v>4021</v>
      </c>
      <c r="B4025" s="30" t="s">
        <v>4745</v>
      </c>
      <c r="C4025" t="s">
        <v>4782</v>
      </c>
      <c r="D4025" t="s">
        <v>8671</v>
      </c>
      <c r="E4025" t="s">
        <v>10282</v>
      </c>
      <c r="F4025">
        <v>238130</v>
      </c>
    </row>
    <row r="4026" spans="1:6" x14ac:dyDescent="0.3">
      <c r="A4026">
        <v>4022</v>
      </c>
      <c r="B4026" s="30" t="s">
        <v>4745</v>
      </c>
      <c r="C4026" t="s">
        <v>4783</v>
      </c>
      <c r="D4026" t="s">
        <v>8671</v>
      </c>
      <c r="E4026" t="s">
        <v>10282</v>
      </c>
      <c r="F4026">
        <v>236118</v>
      </c>
    </row>
    <row r="4027" spans="1:6" x14ac:dyDescent="0.3">
      <c r="A4027">
        <v>4023</v>
      </c>
      <c r="B4027" s="30" t="s">
        <v>4745</v>
      </c>
      <c r="C4027" t="s">
        <v>4784</v>
      </c>
      <c r="D4027" t="s">
        <v>8671</v>
      </c>
      <c r="E4027" t="s">
        <v>10282</v>
      </c>
      <c r="F4027">
        <v>238130</v>
      </c>
    </row>
    <row r="4028" spans="1:6" x14ac:dyDescent="0.3">
      <c r="A4028">
        <v>4024</v>
      </c>
      <c r="B4028" s="30" t="s">
        <v>4745</v>
      </c>
      <c r="C4028" t="s">
        <v>4785</v>
      </c>
      <c r="E4028" t="s">
        <v>10282</v>
      </c>
      <c r="F4028">
        <v>238130</v>
      </c>
    </row>
    <row r="4029" spans="1:6" x14ac:dyDescent="0.3">
      <c r="A4029">
        <v>4025</v>
      </c>
      <c r="B4029" s="30" t="s">
        <v>4745</v>
      </c>
      <c r="C4029" t="s">
        <v>4786</v>
      </c>
      <c r="D4029" t="s">
        <v>8671</v>
      </c>
      <c r="E4029" t="s">
        <v>10282</v>
      </c>
      <c r="F4029">
        <v>238130</v>
      </c>
    </row>
    <row r="4030" spans="1:6" x14ac:dyDescent="0.3">
      <c r="A4030">
        <v>4026</v>
      </c>
      <c r="B4030" s="30" t="s">
        <v>4787</v>
      </c>
      <c r="C4030" t="s">
        <v>4788</v>
      </c>
      <c r="D4030" t="s">
        <v>8671</v>
      </c>
      <c r="E4030" t="s">
        <v>10281</v>
      </c>
      <c r="F4030">
        <v>238310</v>
      </c>
    </row>
    <row r="4031" spans="1:6" x14ac:dyDescent="0.3">
      <c r="A4031">
        <v>4027</v>
      </c>
      <c r="B4031" s="30" t="s">
        <v>4536</v>
      </c>
      <c r="C4031" t="s">
        <v>4789</v>
      </c>
      <c r="D4031" t="s">
        <v>8671</v>
      </c>
      <c r="E4031" t="s">
        <v>10281</v>
      </c>
      <c r="F4031">
        <v>238330</v>
      </c>
    </row>
    <row r="4032" spans="1:6" x14ac:dyDescent="0.3">
      <c r="A4032">
        <v>4028</v>
      </c>
      <c r="B4032" s="30" t="s">
        <v>4536</v>
      </c>
      <c r="C4032" t="s">
        <v>4790</v>
      </c>
      <c r="D4032" t="s">
        <v>8671</v>
      </c>
      <c r="E4032" t="s">
        <v>10281</v>
      </c>
      <c r="F4032">
        <v>238310</v>
      </c>
    </row>
    <row r="4033" spans="1:6" x14ac:dyDescent="0.3">
      <c r="A4033">
        <v>4029</v>
      </c>
      <c r="B4033" s="30" t="s">
        <v>4536</v>
      </c>
      <c r="C4033" t="s">
        <v>4791</v>
      </c>
      <c r="D4033" t="s">
        <v>8671</v>
      </c>
      <c r="E4033" t="s">
        <v>10281</v>
      </c>
      <c r="F4033">
        <v>238310</v>
      </c>
    </row>
    <row r="4034" spans="1:6" x14ac:dyDescent="0.3">
      <c r="A4034">
        <v>4030</v>
      </c>
      <c r="B4034" s="30" t="s">
        <v>4536</v>
      </c>
      <c r="C4034" t="s">
        <v>4792</v>
      </c>
      <c r="D4034" t="s">
        <v>8671</v>
      </c>
      <c r="E4034" t="s">
        <v>10281</v>
      </c>
      <c r="F4034">
        <v>238330</v>
      </c>
    </row>
    <row r="4035" spans="1:6" x14ac:dyDescent="0.3">
      <c r="A4035">
        <v>4031</v>
      </c>
      <c r="B4035" s="30" t="s">
        <v>4536</v>
      </c>
      <c r="C4035" t="s">
        <v>4793</v>
      </c>
      <c r="D4035" t="s">
        <v>8671</v>
      </c>
      <c r="E4035" t="s">
        <v>10281</v>
      </c>
      <c r="F4035">
        <v>238330</v>
      </c>
    </row>
    <row r="4036" spans="1:6" x14ac:dyDescent="0.3">
      <c r="A4036">
        <v>4032</v>
      </c>
      <c r="B4036" s="30" t="s">
        <v>4536</v>
      </c>
      <c r="C4036" t="s">
        <v>4794</v>
      </c>
      <c r="D4036" t="s">
        <v>8671</v>
      </c>
      <c r="E4036" t="s">
        <v>10281</v>
      </c>
      <c r="F4036">
        <v>238350</v>
      </c>
    </row>
    <row r="4037" spans="1:6" x14ac:dyDescent="0.3">
      <c r="A4037">
        <v>4033</v>
      </c>
      <c r="B4037" s="30" t="s">
        <v>4536</v>
      </c>
      <c r="C4037" t="s">
        <v>4795</v>
      </c>
      <c r="D4037" t="s">
        <v>8671</v>
      </c>
      <c r="E4037" t="s">
        <v>10281</v>
      </c>
      <c r="F4037">
        <v>238310</v>
      </c>
    </row>
    <row r="4038" spans="1:6" x14ac:dyDescent="0.3">
      <c r="A4038">
        <v>4034</v>
      </c>
      <c r="B4038" s="30" t="s">
        <v>4536</v>
      </c>
      <c r="C4038" t="s">
        <v>4796</v>
      </c>
      <c r="D4038" t="s">
        <v>8671</v>
      </c>
      <c r="E4038" t="s">
        <v>10281</v>
      </c>
      <c r="F4038">
        <v>238310</v>
      </c>
    </row>
    <row r="4039" spans="1:6" x14ac:dyDescent="0.3">
      <c r="A4039">
        <v>4035</v>
      </c>
      <c r="B4039" s="30" t="s">
        <v>4536</v>
      </c>
      <c r="C4039" t="s">
        <v>4797</v>
      </c>
      <c r="D4039" t="s">
        <v>8671</v>
      </c>
      <c r="E4039" t="s">
        <v>10281</v>
      </c>
      <c r="F4039">
        <v>238310</v>
      </c>
    </row>
    <row r="4040" spans="1:6" x14ac:dyDescent="0.3">
      <c r="A4040">
        <v>4036</v>
      </c>
      <c r="B4040" s="30" t="s">
        <v>4536</v>
      </c>
      <c r="C4040" t="s">
        <v>4798</v>
      </c>
      <c r="D4040" t="s">
        <v>8671</v>
      </c>
      <c r="E4040" t="s">
        <v>10281</v>
      </c>
      <c r="F4040">
        <v>238350</v>
      </c>
    </row>
    <row r="4041" spans="1:6" x14ac:dyDescent="0.3">
      <c r="A4041">
        <v>4037</v>
      </c>
      <c r="B4041" s="30" t="s">
        <v>4799</v>
      </c>
      <c r="C4041" t="s">
        <v>4800</v>
      </c>
      <c r="D4041" t="s">
        <v>8671</v>
      </c>
      <c r="E4041" t="s">
        <v>10280</v>
      </c>
      <c r="F4041">
        <v>238130</v>
      </c>
    </row>
    <row r="4042" spans="1:6" x14ac:dyDescent="0.3">
      <c r="A4042">
        <v>4038</v>
      </c>
      <c r="B4042" s="30" t="s">
        <v>4799</v>
      </c>
      <c r="C4042" t="s">
        <v>4801</v>
      </c>
      <c r="D4042" t="s">
        <v>8671</v>
      </c>
      <c r="E4042" t="s">
        <v>10280</v>
      </c>
      <c r="F4042">
        <v>238130</v>
      </c>
    </row>
    <row r="4043" spans="1:6" x14ac:dyDescent="0.3">
      <c r="A4043">
        <v>4039</v>
      </c>
      <c r="B4043" s="30" t="s">
        <v>4802</v>
      </c>
      <c r="C4043" t="s">
        <v>4803</v>
      </c>
      <c r="D4043" t="s">
        <v>8671</v>
      </c>
      <c r="E4043" t="s">
        <v>10282</v>
      </c>
      <c r="F4043">
        <v>238310</v>
      </c>
    </row>
    <row r="4044" spans="1:6" x14ac:dyDescent="0.3">
      <c r="A4044">
        <v>4040</v>
      </c>
      <c r="B4044" s="30" t="s">
        <v>4802</v>
      </c>
      <c r="C4044" t="s">
        <v>4804</v>
      </c>
    </row>
    <row r="4045" spans="1:6" x14ac:dyDescent="0.3">
      <c r="A4045">
        <v>4041</v>
      </c>
      <c r="B4045" s="30" t="s">
        <v>4802</v>
      </c>
      <c r="C4045" t="s">
        <v>4805</v>
      </c>
      <c r="D4045" t="s">
        <v>8671</v>
      </c>
      <c r="E4045" t="s">
        <v>10282</v>
      </c>
      <c r="F4045">
        <v>238310</v>
      </c>
    </row>
    <row r="4046" spans="1:6" x14ac:dyDescent="0.3">
      <c r="A4046">
        <v>4042</v>
      </c>
      <c r="B4046" s="30" t="s">
        <v>4802</v>
      </c>
      <c r="C4046" t="s">
        <v>4806</v>
      </c>
      <c r="D4046" t="s">
        <v>8671</v>
      </c>
      <c r="E4046" t="s">
        <v>10282</v>
      </c>
      <c r="F4046">
        <v>238310</v>
      </c>
    </row>
    <row r="4047" spans="1:6" x14ac:dyDescent="0.3">
      <c r="A4047">
        <v>4043</v>
      </c>
      <c r="B4047" s="30" t="s">
        <v>4802</v>
      </c>
      <c r="C4047" t="s">
        <v>4807</v>
      </c>
      <c r="D4047" t="s">
        <v>8671</v>
      </c>
      <c r="F4047">
        <v>238130</v>
      </c>
    </row>
    <row r="4048" spans="1:6" x14ac:dyDescent="0.3">
      <c r="A4048">
        <v>4044</v>
      </c>
      <c r="B4048" s="30" t="s">
        <v>4802</v>
      </c>
      <c r="C4048" t="s">
        <v>4808</v>
      </c>
      <c r="D4048" t="s">
        <v>8671</v>
      </c>
      <c r="F4048">
        <v>238310</v>
      </c>
    </row>
    <row r="4049" spans="1:6" x14ac:dyDescent="0.3">
      <c r="A4049">
        <v>4045</v>
      </c>
      <c r="B4049" s="30" t="s">
        <v>4802</v>
      </c>
      <c r="C4049" t="s">
        <v>4809</v>
      </c>
      <c r="D4049" t="s">
        <v>8671</v>
      </c>
      <c r="E4049" t="s">
        <v>10282</v>
      </c>
      <c r="F4049">
        <v>238310</v>
      </c>
    </row>
    <row r="4050" spans="1:6" x14ac:dyDescent="0.3">
      <c r="A4050">
        <v>4046</v>
      </c>
      <c r="B4050" s="30" t="s">
        <v>4802</v>
      </c>
      <c r="C4050" t="s">
        <v>4810</v>
      </c>
      <c r="D4050" t="s">
        <v>8671</v>
      </c>
      <c r="E4050" t="s">
        <v>10282</v>
      </c>
      <c r="F4050">
        <v>238310</v>
      </c>
    </row>
    <row r="4051" spans="1:6" x14ac:dyDescent="0.3">
      <c r="A4051">
        <v>4047</v>
      </c>
      <c r="B4051" s="30" t="s">
        <v>4802</v>
      </c>
      <c r="C4051" t="s">
        <v>4811</v>
      </c>
      <c r="D4051" t="s">
        <v>8671</v>
      </c>
      <c r="E4051" t="s">
        <v>10282</v>
      </c>
      <c r="F4051">
        <v>238130</v>
      </c>
    </row>
    <row r="4052" spans="1:6" x14ac:dyDescent="0.3">
      <c r="A4052">
        <v>4048</v>
      </c>
      <c r="B4052" s="30" t="s">
        <v>4802</v>
      </c>
      <c r="C4052" t="s">
        <v>4812</v>
      </c>
    </row>
    <row r="4053" spans="1:6" x14ac:dyDescent="0.3">
      <c r="A4053">
        <v>4049</v>
      </c>
      <c r="B4053" s="30" t="s">
        <v>4802</v>
      </c>
      <c r="C4053" t="s">
        <v>4813</v>
      </c>
      <c r="D4053" t="s">
        <v>8671</v>
      </c>
      <c r="E4053" t="s">
        <v>10282</v>
      </c>
      <c r="F4053">
        <v>238310</v>
      </c>
    </row>
    <row r="4054" spans="1:6" x14ac:dyDescent="0.3">
      <c r="A4054">
        <v>4050</v>
      </c>
      <c r="B4054" s="30" t="s">
        <v>4802</v>
      </c>
      <c r="C4054" t="s">
        <v>4814</v>
      </c>
      <c r="D4054" t="s">
        <v>8671</v>
      </c>
      <c r="E4054" t="s">
        <v>10282</v>
      </c>
      <c r="F4054">
        <v>238310</v>
      </c>
    </row>
    <row r="4055" spans="1:6" x14ac:dyDescent="0.3">
      <c r="A4055">
        <v>4051</v>
      </c>
      <c r="B4055" s="30" t="s">
        <v>4802</v>
      </c>
      <c r="C4055" t="s">
        <v>4815</v>
      </c>
      <c r="D4055" t="s">
        <v>8671</v>
      </c>
      <c r="E4055" t="s">
        <v>10282</v>
      </c>
      <c r="F4055">
        <v>238310</v>
      </c>
    </row>
    <row r="4056" spans="1:6" x14ac:dyDescent="0.3">
      <c r="A4056">
        <v>4052</v>
      </c>
      <c r="B4056" s="30" t="s">
        <v>4816</v>
      </c>
      <c r="C4056" t="s">
        <v>4817</v>
      </c>
      <c r="D4056" t="s">
        <v>8671</v>
      </c>
      <c r="E4056" t="s">
        <v>10282</v>
      </c>
      <c r="F4056">
        <v>561790</v>
      </c>
    </row>
    <row r="4057" spans="1:6" x14ac:dyDescent="0.3">
      <c r="A4057">
        <v>4053</v>
      </c>
      <c r="B4057" s="30" t="s">
        <v>4816</v>
      </c>
      <c r="C4057" t="s">
        <v>4818</v>
      </c>
      <c r="D4057" t="s">
        <v>8671</v>
      </c>
      <c r="E4057" t="s">
        <v>10282</v>
      </c>
      <c r="F4057">
        <v>561790</v>
      </c>
    </row>
    <row r="4058" spans="1:6" x14ac:dyDescent="0.3">
      <c r="A4058">
        <v>4054</v>
      </c>
      <c r="B4058" s="30" t="s">
        <v>4819</v>
      </c>
      <c r="C4058" t="s">
        <v>4820</v>
      </c>
      <c r="D4058" t="s">
        <v>8671</v>
      </c>
      <c r="E4058" t="s">
        <v>10282</v>
      </c>
      <c r="F4058">
        <v>561790</v>
      </c>
    </row>
    <row r="4059" spans="1:6" x14ac:dyDescent="0.3">
      <c r="A4059">
        <v>4055</v>
      </c>
      <c r="B4059" s="30" t="s">
        <v>4819</v>
      </c>
      <c r="C4059" t="s">
        <v>4821</v>
      </c>
      <c r="D4059" t="s">
        <v>8671</v>
      </c>
      <c r="E4059" t="s">
        <v>10282</v>
      </c>
      <c r="F4059">
        <v>561790</v>
      </c>
    </row>
    <row r="4060" spans="1:6" x14ac:dyDescent="0.3">
      <c r="A4060">
        <v>4056</v>
      </c>
      <c r="B4060" s="30" t="s">
        <v>4822</v>
      </c>
      <c r="C4060" t="s">
        <v>4823</v>
      </c>
      <c r="D4060" t="s">
        <v>8671</v>
      </c>
      <c r="E4060" t="s">
        <v>10281</v>
      </c>
      <c r="F4060">
        <v>238150</v>
      </c>
    </row>
    <row r="4061" spans="1:6" x14ac:dyDescent="0.3">
      <c r="A4061">
        <v>4057</v>
      </c>
      <c r="B4061" s="30" t="s">
        <v>4822</v>
      </c>
      <c r="C4061" t="s">
        <v>4824</v>
      </c>
      <c r="D4061" t="s">
        <v>8671</v>
      </c>
      <c r="F4061">
        <v>238150</v>
      </c>
    </row>
    <row r="4062" spans="1:6" x14ac:dyDescent="0.3">
      <c r="A4062">
        <v>4058</v>
      </c>
      <c r="B4062" s="30" t="s">
        <v>4822</v>
      </c>
      <c r="C4062" t="s">
        <v>4825</v>
      </c>
      <c r="D4062" t="s">
        <v>8671</v>
      </c>
      <c r="E4062" t="s">
        <v>10281</v>
      </c>
      <c r="F4062">
        <v>238150</v>
      </c>
    </row>
    <row r="4063" spans="1:6" x14ac:dyDescent="0.3">
      <c r="A4063">
        <v>4059</v>
      </c>
      <c r="B4063" s="30" t="s">
        <v>4822</v>
      </c>
      <c r="C4063" t="s">
        <v>4826</v>
      </c>
      <c r="D4063" t="s">
        <v>8671</v>
      </c>
      <c r="E4063" t="s">
        <v>10281</v>
      </c>
      <c r="F4063">
        <v>238150</v>
      </c>
    </row>
    <row r="4064" spans="1:6" x14ac:dyDescent="0.3">
      <c r="A4064">
        <v>4060</v>
      </c>
      <c r="B4064" s="30" t="s">
        <v>4827</v>
      </c>
      <c r="C4064" t="s">
        <v>4828</v>
      </c>
      <c r="D4064" t="s">
        <v>8671</v>
      </c>
      <c r="E4064" t="s">
        <v>10282</v>
      </c>
      <c r="F4064">
        <v>238390</v>
      </c>
    </row>
    <row r="4065" spans="1:6" x14ac:dyDescent="0.3">
      <c r="A4065">
        <v>4061</v>
      </c>
      <c r="B4065" s="30" t="s">
        <v>4829</v>
      </c>
      <c r="C4065" t="s">
        <v>4830</v>
      </c>
      <c r="E4065" t="s">
        <v>10283</v>
      </c>
    </row>
    <row r="4066" spans="1:6" x14ac:dyDescent="0.3">
      <c r="A4066">
        <v>4062</v>
      </c>
      <c r="B4066" s="30" t="s">
        <v>4829</v>
      </c>
      <c r="C4066" t="s">
        <v>4831</v>
      </c>
      <c r="E4066" t="s">
        <v>10283</v>
      </c>
    </row>
    <row r="4067" spans="1:6" x14ac:dyDescent="0.3">
      <c r="A4067">
        <v>4063</v>
      </c>
      <c r="B4067" s="30" t="s">
        <v>4832</v>
      </c>
      <c r="C4067" t="s">
        <v>4833</v>
      </c>
      <c r="E4067" t="s">
        <v>10283</v>
      </c>
    </row>
    <row r="4068" spans="1:6" x14ac:dyDescent="0.3">
      <c r="A4068">
        <v>4064</v>
      </c>
      <c r="B4068" s="30" t="s">
        <v>4832</v>
      </c>
      <c r="C4068" t="s">
        <v>4834</v>
      </c>
    </row>
    <row r="4069" spans="1:6" x14ac:dyDescent="0.3">
      <c r="A4069">
        <v>4065</v>
      </c>
      <c r="B4069" s="30" t="s">
        <v>4832</v>
      </c>
      <c r="C4069" t="s">
        <v>4835</v>
      </c>
      <c r="E4069" t="s">
        <v>10283</v>
      </c>
    </row>
    <row r="4070" spans="1:6" x14ac:dyDescent="0.3">
      <c r="A4070">
        <v>4066</v>
      </c>
      <c r="B4070" s="30" t="s">
        <v>4836</v>
      </c>
      <c r="C4070" t="s">
        <v>4837</v>
      </c>
      <c r="D4070" t="s">
        <v>8671</v>
      </c>
      <c r="E4070" t="s">
        <v>10282</v>
      </c>
      <c r="F4070">
        <v>238320</v>
      </c>
    </row>
    <row r="4071" spans="1:6" x14ac:dyDescent="0.3">
      <c r="A4071">
        <v>4067</v>
      </c>
      <c r="B4071" s="30" t="s">
        <v>4836</v>
      </c>
      <c r="C4071" t="s">
        <v>4838</v>
      </c>
      <c r="E4071" t="s">
        <v>10282</v>
      </c>
      <c r="F4071">
        <v>238320</v>
      </c>
    </row>
    <row r="4072" spans="1:6" x14ac:dyDescent="0.3">
      <c r="A4072">
        <v>4068</v>
      </c>
      <c r="B4072" s="30" t="s">
        <v>4836</v>
      </c>
      <c r="C4072" t="s">
        <v>4839</v>
      </c>
      <c r="E4072" t="s">
        <v>10282</v>
      </c>
      <c r="F4072">
        <v>238320</v>
      </c>
    </row>
    <row r="4073" spans="1:6" x14ac:dyDescent="0.3">
      <c r="A4073">
        <v>4069</v>
      </c>
      <c r="B4073" s="30" t="s">
        <v>4836</v>
      </c>
      <c r="C4073" t="s">
        <v>4840</v>
      </c>
      <c r="D4073" t="s">
        <v>8671</v>
      </c>
      <c r="E4073" t="s">
        <v>10282</v>
      </c>
      <c r="F4073">
        <v>238320</v>
      </c>
    </row>
    <row r="4074" spans="1:6" x14ac:dyDescent="0.3">
      <c r="A4074">
        <v>4070</v>
      </c>
      <c r="B4074" s="30" t="s">
        <v>4836</v>
      </c>
      <c r="C4074" t="s">
        <v>4841</v>
      </c>
      <c r="D4074" t="s">
        <v>8671</v>
      </c>
      <c r="E4074" t="s">
        <v>10282</v>
      </c>
      <c r="F4074">
        <v>238320</v>
      </c>
    </row>
    <row r="4075" spans="1:6" x14ac:dyDescent="0.3">
      <c r="A4075">
        <v>4071</v>
      </c>
      <c r="B4075" s="30" t="s">
        <v>4836</v>
      </c>
      <c r="C4075" t="s">
        <v>4842</v>
      </c>
      <c r="D4075" t="s">
        <v>8671</v>
      </c>
      <c r="E4075" t="s">
        <v>10282</v>
      </c>
      <c r="F4075">
        <v>238320</v>
      </c>
    </row>
    <row r="4076" spans="1:6" x14ac:dyDescent="0.3">
      <c r="A4076">
        <v>4072</v>
      </c>
      <c r="B4076" s="30" t="s">
        <v>4836</v>
      </c>
      <c r="C4076" t="s">
        <v>4843</v>
      </c>
      <c r="D4076" t="s">
        <v>8671</v>
      </c>
      <c r="E4076" t="s">
        <v>10282</v>
      </c>
      <c r="F4076">
        <v>238320</v>
      </c>
    </row>
    <row r="4077" spans="1:6" x14ac:dyDescent="0.3">
      <c r="A4077">
        <v>4073</v>
      </c>
      <c r="B4077" s="30" t="s">
        <v>4836</v>
      </c>
      <c r="C4077" t="s">
        <v>4844</v>
      </c>
      <c r="E4077" t="s">
        <v>10282</v>
      </c>
    </row>
    <row r="4078" spans="1:6" x14ac:dyDescent="0.3">
      <c r="A4078">
        <v>4074</v>
      </c>
      <c r="B4078" s="30" t="s">
        <v>4836</v>
      </c>
      <c r="C4078" t="s">
        <v>4845</v>
      </c>
      <c r="E4078" t="s">
        <v>10282</v>
      </c>
    </row>
    <row r="4079" spans="1:6" x14ac:dyDescent="0.3">
      <c r="A4079">
        <v>4075</v>
      </c>
      <c r="B4079" s="30" t="s">
        <v>4836</v>
      </c>
      <c r="C4079" t="s">
        <v>4846</v>
      </c>
      <c r="D4079" t="s">
        <v>8671</v>
      </c>
      <c r="E4079" t="s">
        <v>10282</v>
      </c>
      <c r="F4079">
        <v>238320</v>
      </c>
    </row>
    <row r="4080" spans="1:6" x14ac:dyDescent="0.3">
      <c r="A4080">
        <v>4076</v>
      </c>
      <c r="B4080" s="30" t="s">
        <v>4836</v>
      </c>
      <c r="C4080" t="s">
        <v>4847</v>
      </c>
      <c r="D4080" t="s">
        <v>8671</v>
      </c>
      <c r="E4080" t="s">
        <v>10282</v>
      </c>
      <c r="F4080">
        <v>238310</v>
      </c>
    </row>
    <row r="4081" spans="1:6" x14ac:dyDescent="0.3">
      <c r="A4081">
        <v>4077</v>
      </c>
      <c r="B4081" s="30" t="s">
        <v>4836</v>
      </c>
      <c r="C4081" t="s">
        <v>4848</v>
      </c>
      <c r="D4081" t="s">
        <v>8671</v>
      </c>
      <c r="E4081" t="s">
        <v>10282</v>
      </c>
      <c r="F4081">
        <v>238310</v>
      </c>
    </row>
    <row r="4082" spans="1:6" x14ac:dyDescent="0.3">
      <c r="A4082">
        <v>4078</v>
      </c>
      <c r="B4082" s="30" t="s">
        <v>4836</v>
      </c>
      <c r="C4082" t="s">
        <v>4849</v>
      </c>
      <c r="D4082" t="s">
        <v>8671</v>
      </c>
      <c r="E4082" t="s">
        <v>10282</v>
      </c>
      <c r="F4082">
        <v>238390</v>
      </c>
    </row>
    <row r="4083" spans="1:6" x14ac:dyDescent="0.3">
      <c r="A4083">
        <v>4079</v>
      </c>
      <c r="B4083" s="30" t="s">
        <v>4850</v>
      </c>
      <c r="C4083" t="s">
        <v>4851</v>
      </c>
      <c r="E4083" t="s">
        <v>10283</v>
      </c>
    </row>
    <row r="4084" spans="1:6" x14ac:dyDescent="0.3">
      <c r="A4084">
        <v>4080</v>
      </c>
      <c r="B4084" s="30" t="s">
        <v>4852</v>
      </c>
      <c r="C4084" t="s">
        <v>4853</v>
      </c>
      <c r="D4084" t="s">
        <v>8671</v>
      </c>
      <c r="F4084">
        <v>238320</v>
      </c>
    </row>
    <row r="4085" spans="1:6" x14ac:dyDescent="0.3">
      <c r="A4085">
        <v>4081</v>
      </c>
      <c r="B4085" s="30" t="s">
        <v>4854</v>
      </c>
      <c r="C4085" t="s">
        <v>4855</v>
      </c>
      <c r="D4085" t="s">
        <v>8671</v>
      </c>
      <c r="E4085" t="s">
        <v>10281</v>
      </c>
      <c r="F4085">
        <v>238330</v>
      </c>
    </row>
    <row r="4086" spans="1:6" x14ac:dyDescent="0.3">
      <c r="A4086">
        <v>4082</v>
      </c>
      <c r="B4086" s="30" t="s">
        <v>4854</v>
      </c>
      <c r="C4086" t="s">
        <v>4856</v>
      </c>
      <c r="D4086" t="s">
        <v>8671</v>
      </c>
      <c r="E4086" t="s">
        <v>10281</v>
      </c>
      <c r="F4086">
        <v>238330</v>
      </c>
    </row>
    <row r="4087" spans="1:6" x14ac:dyDescent="0.3">
      <c r="A4087">
        <v>4083</v>
      </c>
      <c r="B4087" s="30" t="s">
        <v>4857</v>
      </c>
      <c r="C4087" t="s">
        <v>4858</v>
      </c>
      <c r="D4087" t="s">
        <v>8671</v>
      </c>
      <c r="E4087" t="s">
        <v>10279</v>
      </c>
      <c r="F4087">
        <v>238310</v>
      </c>
    </row>
    <row r="4088" spans="1:6" x14ac:dyDescent="0.3">
      <c r="A4088">
        <v>4084</v>
      </c>
      <c r="B4088" s="30" t="s">
        <v>4857</v>
      </c>
      <c r="C4088" t="s">
        <v>4859</v>
      </c>
      <c r="D4088" t="s">
        <v>8671</v>
      </c>
      <c r="F4088">
        <v>238310</v>
      </c>
    </row>
    <row r="4089" spans="1:6" x14ac:dyDescent="0.3">
      <c r="A4089">
        <v>4085</v>
      </c>
      <c r="B4089" s="30" t="s">
        <v>4857</v>
      </c>
      <c r="C4089" t="s">
        <v>4860</v>
      </c>
      <c r="D4089" t="s">
        <v>8671</v>
      </c>
      <c r="F4089">
        <v>238310</v>
      </c>
    </row>
    <row r="4090" spans="1:6" x14ac:dyDescent="0.3">
      <c r="A4090">
        <v>4086</v>
      </c>
      <c r="B4090" s="30" t="s">
        <v>4857</v>
      </c>
      <c r="C4090" t="s">
        <v>4861</v>
      </c>
      <c r="D4090" t="s">
        <v>8671</v>
      </c>
      <c r="E4090" t="s">
        <v>10281</v>
      </c>
      <c r="F4090">
        <v>238310</v>
      </c>
    </row>
    <row r="4091" spans="1:6" x14ac:dyDescent="0.3">
      <c r="A4091">
        <v>4087</v>
      </c>
      <c r="B4091" s="30" t="s">
        <v>4857</v>
      </c>
      <c r="C4091" t="s">
        <v>4862</v>
      </c>
      <c r="E4091" t="s">
        <v>10281</v>
      </c>
    </row>
    <row r="4092" spans="1:6" x14ac:dyDescent="0.3">
      <c r="A4092">
        <v>4088</v>
      </c>
      <c r="B4092" s="30" t="s">
        <v>4857</v>
      </c>
      <c r="C4092" t="s">
        <v>4863</v>
      </c>
      <c r="D4092" t="s">
        <v>8671</v>
      </c>
      <c r="E4092" t="s">
        <v>10281</v>
      </c>
      <c r="F4092">
        <v>238310</v>
      </c>
    </row>
    <row r="4093" spans="1:6" x14ac:dyDescent="0.3">
      <c r="A4093">
        <v>4089</v>
      </c>
      <c r="B4093" s="30" t="s">
        <v>4857</v>
      </c>
      <c r="C4093" t="s">
        <v>4864</v>
      </c>
      <c r="E4093" t="s">
        <v>10281</v>
      </c>
    </row>
    <row r="4094" spans="1:6" x14ac:dyDescent="0.3">
      <c r="A4094">
        <v>4090</v>
      </c>
      <c r="B4094" s="30" t="s">
        <v>4865</v>
      </c>
      <c r="C4094" t="s">
        <v>4847</v>
      </c>
      <c r="D4094" t="s">
        <v>8671</v>
      </c>
      <c r="E4094" t="s">
        <v>10282</v>
      </c>
      <c r="F4094">
        <v>238310</v>
      </c>
    </row>
    <row r="4095" spans="1:6" x14ac:dyDescent="0.3">
      <c r="A4095">
        <v>4091</v>
      </c>
      <c r="B4095" s="30" t="s">
        <v>4865</v>
      </c>
      <c r="C4095" t="s">
        <v>4866</v>
      </c>
      <c r="D4095" t="s">
        <v>8671</v>
      </c>
      <c r="F4095">
        <v>238310</v>
      </c>
    </row>
    <row r="4096" spans="1:6" x14ac:dyDescent="0.3">
      <c r="A4096">
        <v>4092</v>
      </c>
      <c r="B4096" s="30" t="s">
        <v>4867</v>
      </c>
      <c r="C4096" t="s">
        <v>4868</v>
      </c>
      <c r="D4096" t="s">
        <v>8671</v>
      </c>
      <c r="E4096" t="s">
        <v>10282</v>
      </c>
      <c r="F4096">
        <v>238320</v>
      </c>
    </row>
    <row r="4097" spans="1:6" x14ac:dyDescent="0.3">
      <c r="A4097">
        <v>4093</v>
      </c>
      <c r="B4097" s="30" t="s">
        <v>4867</v>
      </c>
      <c r="C4097" t="s">
        <v>4869</v>
      </c>
      <c r="D4097" t="s">
        <v>8671</v>
      </c>
      <c r="E4097" t="s">
        <v>10282</v>
      </c>
      <c r="F4097">
        <v>238320</v>
      </c>
    </row>
    <row r="4098" spans="1:6" x14ac:dyDescent="0.3">
      <c r="A4098">
        <v>4094</v>
      </c>
      <c r="B4098" s="30" t="s">
        <v>4867</v>
      </c>
      <c r="C4098" t="s">
        <v>4870</v>
      </c>
      <c r="D4098" t="s">
        <v>10262</v>
      </c>
      <c r="E4098" t="s">
        <v>10281</v>
      </c>
      <c r="F4098">
        <v>238320</v>
      </c>
    </row>
    <row r="4099" spans="1:6" x14ac:dyDescent="0.3">
      <c r="A4099">
        <v>4095</v>
      </c>
      <c r="B4099" s="30" t="s">
        <v>4867</v>
      </c>
      <c r="C4099" t="s">
        <v>4871</v>
      </c>
      <c r="D4099" t="s">
        <v>8671</v>
      </c>
      <c r="E4099" t="s">
        <v>10281</v>
      </c>
      <c r="F4099">
        <v>238320</v>
      </c>
    </row>
    <row r="4100" spans="1:6" x14ac:dyDescent="0.3">
      <c r="A4100">
        <v>4096</v>
      </c>
      <c r="B4100" s="30" t="s">
        <v>4867</v>
      </c>
      <c r="C4100" t="s">
        <v>4872</v>
      </c>
      <c r="D4100" t="s">
        <v>8671</v>
      </c>
      <c r="E4100" t="s">
        <v>10281</v>
      </c>
      <c r="F4100">
        <v>238320</v>
      </c>
    </row>
    <row r="4101" spans="1:6" x14ac:dyDescent="0.3">
      <c r="A4101">
        <v>4097</v>
      </c>
      <c r="B4101" s="30" t="s">
        <v>4867</v>
      </c>
      <c r="C4101" t="s">
        <v>4873</v>
      </c>
      <c r="D4101" t="s">
        <v>8671</v>
      </c>
      <c r="E4101" t="s">
        <v>10281</v>
      </c>
      <c r="F4101">
        <v>238320</v>
      </c>
    </row>
    <row r="4102" spans="1:6" x14ac:dyDescent="0.3">
      <c r="A4102">
        <v>4098</v>
      </c>
      <c r="B4102" s="30" t="s">
        <v>4874</v>
      </c>
      <c r="C4102" t="s">
        <v>4875</v>
      </c>
      <c r="E4102" t="s">
        <v>10283</v>
      </c>
    </row>
    <row r="4103" spans="1:6" x14ac:dyDescent="0.3">
      <c r="A4103">
        <v>4099</v>
      </c>
      <c r="B4103" s="30" t="s">
        <v>4874</v>
      </c>
      <c r="C4103" t="s">
        <v>4876</v>
      </c>
      <c r="E4103" t="s">
        <v>10283</v>
      </c>
    </row>
    <row r="4104" spans="1:6" x14ac:dyDescent="0.3">
      <c r="A4104">
        <v>4100</v>
      </c>
      <c r="B4104" s="30" t="s">
        <v>4877</v>
      </c>
      <c r="C4104" t="s">
        <v>4878</v>
      </c>
      <c r="E4104" t="s">
        <v>10283</v>
      </c>
      <c r="F4104">
        <v>237310</v>
      </c>
    </row>
    <row r="4105" spans="1:6" x14ac:dyDescent="0.3">
      <c r="A4105">
        <v>4101</v>
      </c>
      <c r="B4105" s="30" t="s">
        <v>4877</v>
      </c>
      <c r="C4105" t="s">
        <v>4879</v>
      </c>
      <c r="E4105" t="s">
        <v>10283</v>
      </c>
      <c r="F4105">
        <v>237310</v>
      </c>
    </row>
    <row r="4106" spans="1:6" x14ac:dyDescent="0.3">
      <c r="A4106">
        <v>4102</v>
      </c>
      <c r="B4106" s="30" t="s">
        <v>4877</v>
      </c>
      <c r="C4106" t="s">
        <v>4880</v>
      </c>
      <c r="E4106" t="s">
        <v>10283</v>
      </c>
    </row>
    <row r="4107" spans="1:6" x14ac:dyDescent="0.3">
      <c r="A4107">
        <v>4103</v>
      </c>
      <c r="B4107" s="30" t="s">
        <v>4877</v>
      </c>
      <c r="C4107" t="s">
        <v>4881</v>
      </c>
      <c r="E4107" t="s">
        <v>10283</v>
      </c>
      <c r="F4107">
        <v>237310</v>
      </c>
    </row>
    <row r="4108" spans="1:6" x14ac:dyDescent="0.3">
      <c r="A4108">
        <v>4104</v>
      </c>
      <c r="B4108" s="30" t="s">
        <v>4877</v>
      </c>
      <c r="C4108" t="s">
        <v>4882</v>
      </c>
      <c r="F4108">
        <v>237310</v>
      </c>
    </row>
    <row r="4109" spans="1:6" x14ac:dyDescent="0.3">
      <c r="A4109">
        <v>4105</v>
      </c>
      <c r="B4109" s="30" t="s">
        <v>4877</v>
      </c>
      <c r="C4109" t="s">
        <v>4883</v>
      </c>
      <c r="F4109">
        <v>237310</v>
      </c>
    </row>
    <row r="4110" spans="1:6" x14ac:dyDescent="0.3">
      <c r="A4110">
        <v>4106</v>
      </c>
      <c r="B4110" s="30" t="s">
        <v>4877</v>
      </c>
      <c r="C4110" t="s">
        <v>4884</v>
      </c>
    </row>
    <row r="4111" spans="1:6" x14ac:dyDescent="0.3">
      <c r="A4111">
        <v>4107</v>
      </c>
      <c r="B4111" s="30" t="s">
        <v>4877</v>
      </c>
      <c r="C4111" t="s">
        <v>4885</v>
      </c>
    </row>
    <row r="4112" spans="1:6" x14ac:dyDescent="0.3">
      <c r="A4112">
        <v>4108</v>
      </c>
      <c r="B4112" s="30" t="s">
        <v>4877</v>
      </c>
      <c r="C4112" t="s">
        <v>4886</v>
      </c>
      <c r="F4112">
        <v>237310</v>
      </c>
    </row>
    <row r="4113" spans="1:6" x14ac:dyDescent="0.3">
      <c r="A4113">
        <v>4109</v>
      </c>
      <c r="B4113" s="30" t="s">
        <v>4877</v>
      </c>
      <c r="C4113" t="s">
        <v>4887</v>
      </c>
      <c r="E4113" t="s">
        <v>10283</v>
      </c>
    </row>
    <row r="4114" spans="1:6" x14ac:dyDescent="0.3">
      <c r="A4114">
        <v>4110</v>
      </c>
      <c r="B4114" s="30" t="s">
        <v>4877</v>
      </c>
      <c r="C4114" t="s">
        <v>4888</v>
      </c>
      <c r="E4114" t="s">
        <v>10283</v>
      </c>
      <c r="F4114">
        <v>237310</v>
      </c>
    </row>
    <row r="4115" spans="1:6" x14ac:dyDescent="0.3">
      <c r="A4115">
        <v>4111</v>
      </c>
      <c r="B4115" s="30" t="s">
        <v>4877</v>
      </c>
      <c r="C4115" t="s">
        <v>4889</v>
      </c>
      <c r="E4115" t="s">
        <v>10283</v>
      </c>
      <c r="F4115">
        <v>237310</v>
      </c>
    </row>
    <row r="4116" spans="1:6" x14ac:dyDescent="0.3">
      <c r="A4116">
        <v>4112</v>
      </c>
      <c r="B4116" s="30" t="s">
        <v>4877</v>
      </c>
      <c r="C4116" t="s">
        <v>4890</v>
      </c>
      <c r="E4116" t="s">
        <v>10283</v>
      </c>
    </row>
    <row r="4117" spans="1:6" x14ac:dyDescent="0.3">
      <c r="A4117">
        <v>4113</v>
      </c>
      <c r="B4117" s="30" t="s">
        <v>4877</v>
      </c>
      <c r="C4117" t="s">
        <v>4891</v>
      </c>
    </row>
    <row r="4118" spans="1:6" x14ac:dyDescent="0.3">
      <c r="A4118">
        <v>4114</v>
      </c>
      <c r="B4118" s="30" t="s">
        <v>4877</v>
      </c>
      <c r="C4118" t="s">
        <v>4892</v>
      </c>
      <c r="E4118" t="s">
        <v>10283</v>
      </c>
      <c r="F4118">
        <v>237310</v>
      </c>
    </row>
    <row r="4119" spans="1:6" x14ac:dyDescent="0.3">
      <c r="A4119">
        <v>4115</v>
      </c>
      <c r="B4119" s="30" t="s">
        <v>4877</v>
      </c>
      <c r="C4119" t="s">
        <v>4893</v>
      </c>
      <c r="E4119" t="s">
        <v>10283</v>
      </c>
      <c r="F4119">
        <v>237310</v>
      </c>
    </row>
    <row r="4120" spans="1:6" x14ac:dyDescent="0.3">
      <c r="A4120">
        <v>4116</v>
      </c>
      <c r="B4120" s="30" t="s">
        <v>4877</v>
      </c>
      <c r="C4120" t="s">
        <v>4894</v>
      </c>
      <c r="E4120" t="s">
        <v>10283</v>
      </c>
    </row>
    <row r="4121" spans="1:6" x14ac:dyDescent="0.3">
      <c r="A4121">
        <v>4117</v>
      </c>
      <c r="B4121" s="30" t="s">
        <v>4877</v>
      </c>
      <c r="C4121" t="s">
        <v>4895</v>
      </c>
      <c r="E4121" t="s">
        <v>10283</v>
      </c>
    </row>
    <row r="4122" spans="1:6" x14ac:dyDescent="0.3">
      <c r="A4122">
        <v>4118</v>
      </c>
      <c r="B4122" s="30" t="s">
        <v>4877</v>
      </c>
      <c r="C4122" t="s">
        <v>4896</v>
      </c>
      <c r="E4122" t="s">
        <v>10283</v>
      </c>
    </row>
    <row r="4123" spans="1:6" x14ac:dyDescent="0.3">
      <c r="A4123">
        <v>4119</v>
      </c>
      <c r="B4123" s="30" t="s">
        <v>4877</v>
      </c>
      <c r="C4123" t="s">
        <v>4897</v>
      </c>
      <c r="E4123" t="s">
        <v>10283</v>
      </c>
    </row>
    <row r="4124" spans="1:6" x14ac:dyDescent="0.3">
      <c r="A4124">
        <v>4120</v>
      </c>
      <c r="B4124" s="30" t="s">
        <v>4877</v>
      </c>
      <c r="C4124" t="s">
        <v>4898</v>
      </c>
      <c r="E4124" t="s">
        <v>10283</v>
      </c>
      <c r="F4124">
        <v>237310</v>
      </c>
    </row>
    <row r="4125" spans="1:6" x14ac:dyDescent="0.3">
      <c r="A4125">
        <v>4121</v>
      </c>
      <c r="B4125" s="30" t="s">
        <v>4877</v>
      </c>
      <c r="C4125" t="s">
        <v>4899</v>
      </c>
      <c r="E4125" t="s">
        <v>10283</v>
      </c>
    </row>
    <row r="4126" spans="1:6" x14ac:dyDescent="0.3">
      <c r="A4126">
        <v>4122</v>
      </c>
      <c r="B4126" s="30" t="s">
        <v>4877</v>
      </c>
      <c r="C4126" t="s">
        <v>4900</v>
      </c>
      <c r="E4126" t="s">
        <v>10283</v>
      </c>
      <c r="F4126">
        <v>237310</v>
      </c>
    </row>
    <row r="4127" spans="1:6" x14ac:dyDescent="0.3">
      <c r="A4127">
        <v>4123</v>
      </c>
      <c r="B4127" s="30" t="s">
        <v>4901</v>
      </c>
      <c r="C4127" t="s">
        <v>4902</v>
      </c>
      <c r="E4127" t="s">
        <v>10282</v>
      </c>
      <c r="F4127">
        <v>238910</v>
      </c>
    </row>
    <row r="4128" spans="1:6" x14ac:dyDescent="0.3">
      <c r="A4128">
        <v>4124</v>
      </c>
      <c r="B4128" s="30" t="s">
        <v>4901</v>
      </c>
      <c r="C4128" t="s">
        <v>4903</v>
      </c>
      <c r="F4128">
        <v>238910</v>
      </c>
    </row>
    <row r="4129" spans="1:6" x14ac:dyDescent="0.3">
      <c r="A4129">
        <v>4125</v>
      </c>
      <c r="B4129" s="30" t="s">
        <v>4901</v>
      </c>
      <c r="C4129" t="s">
        <v>4904</v>
      </c>
    </row>
    <row r="4130" spans="1:6" x14ac:dyDescent="0.3">
      <c r="A4130">
        <v>4126</v>
      </c>
      <c r="B4130" s="30" t="s">
        <v>4905</v>
      </c>
      <c r="C4130" t="s">
        <v>4906</v>
      </c>
      <c r="E4130" t="s">
        <v>10282</v>
      </c>
      <c r="F4130">
        <v>238910</v>
      </c>
    </row>
    <row r="4131" spans="1:6" x14ac:dyDescent="0.3">
      <c r="A4131">
        <v>4127</v>
      </c>
      <c r="B4131" s="30" t="s">
        <v>4907</v>
      </c>
      <c r="C4131" t="s">
        <v>4908</v>
      </c>
      <c r="E4131" t="s">
        <v>10282</v>
      </c>
    </row>
    <row r="4132" spans="1:6" x14ac:dyDescent="0.3">
      <c r="A4132">
        <v>4128</v>
      </c>
      <c r="B4132" s="30" t="s">
        <v>4907</v>
      </c>
      <c r="C4132" t="s">
        <v>4909</v>
      </c>
    </row>
    <row r="4133" spans="1:6" x14ac:dyDescent="0.3">
      <c r="A4133">
        <v>4129</v>
      </c>
      <c r="B4133" s="30" t="s">
        <v>4907</v>
      </c>
      <c r="C4133" t="s">
        <v>4910</v>
      </c>
    </row>
    <row r="4134" spans="1:6" x14ac:dyDescent="0.3">
      <c r="A4134">
        <v>4130</v>
      </c>
      <c r="B4134" s="30" t="s">
        <v>4907</v>
      </c>
      <c r="C4134" t="s">
        <v>4911</v>
      </c>
    </row>
    <row r="4135" spans="1:6" x14ac:dyDescent="0.3">
      <c r="A4135">
        <v>4131</v>
      </c>
      <c r="B4135" s="30" t="s">
        <v>4907</v>
      </c>
      <c r="C4135" t="s">
        <v>4912</v>
      </c>
    </row>
    <row r="4136" spans="1:6" x14ac:dyDescent="0.3">
      <c r="A4136">
        <v>4132</v>
      </c>
      <c r="B4136" s="30" t="s">
        <v>4907</v>
      </c>
      <c r="C4136" t="s">
        <v>4913</v>
      </c>
      <c r="E4136" t="s">
        <v>10282</v>
      </c>
    </row>
    <row r="4137" spans="1:6" x14ac:dyDescent="0.3">
      <c r="A4137">
        <v>4133</v>
      </c>
      <c r="B4137" s="30" t="s">
        <v>4907</v>
      </c>
      <c r="C4137" t="s">
        <v>4914</v>
      </c>
      <c r="E4137" t="s">
        <v>10282</v>
      </c>
    </row>
    <row r="4138" spans="1:6" x14ac:dyDescent="0.3">
      <c r="A4138">
        <v>4134</v>
      </c>
      <c r="B4138" s="30" t="s">
        <v>4915</v>
      </c>
      <c r="C4138" t="s">
        <v>4916</v>
      </c>
      <c r="E4138" t="s">
        <v>10282</v>
      </c>
    </row>
    <row r="4139" spans="1:6" x14ac:dyDescent="0.3">
      <c r="A4139">
        <v>4135</v>
      </c>
      <c r="B4139" s="30" t="s">
        <v>4915</v>
      </c>
      <c r="C4139" t="s">
        <v>4917</v>
      </c>
      <c r="E4139" t="s">
        <v>10282</v>
      </c>
    </row>
    <row r="4140" spans="1:6" x14ac:dyDescent="0.3">
      <c r="A4140">
        <v>4136</v>
      </c>
      <c r="B4140" s="30" t="s">
        <v>4915</v>
      </c>
      <c r="C4140" t="s">
        <v>4918</v>
      </c>
      <c r="E4140" t="s">
        <v>10282</v>
      </c>
    </row>
    <row r="4141" spans="1:6" x14ac:dyDescent="0.3">
      <c r="A4141">
        <v>4137</v>
      </c>
      <c r="B4141" s="30" t="s">
        <v>4919</v>
      </c>
      <c r="C4141" t="s">
        <v>4920</v>
      </c>
      <c r="E4141" t="s">
        <v>10281</v>
      </c>
    </row>
    <row r="4142" spans="1:6" x14ac:dyDescent="0.3">
      <c r="A4142">
        <v>4138</v>
      </c>
      <c r="B4142" s="30" t="s">
        <v>4921</v>
      </c>
      <c r="C4142" t="s">
        <v>4922</v>
      </c>
      <c r="D4142" t="s">
        <v>8671</v>
      </c>
      <c r="E4142" t="s">
        <v>10281</v>
      </c>
      <c r="F4142">
        <v>238190</v>
      </c>
    </row>
    <row r="4143" spans="1:6" x14ac:dyDescent="0.3">
      <c r="A4143">
        <v>4139</v>
      </c>
      <c r="B4143" s="30" t="s">
        <v>4921</v>
      </c>
      <c r="C4143" t="s">
        <v>4923</v>
      </c>
      <c r="D4143" t="s">
        <v>8671</v>
      </c>
      <c r="E4143" t="s">
        <v>10281</v>
      </c>
      <c r="F4143">
        <v>238390</v>
      </c>
    </row>
    <row r="4144" spans="1:6" x14ac:dyDescent="0.3">
      <c r="A4144">
        <v>4140</v>
      </c>
      <c r="B4144" s="30" t="s">
        <v>4921</v>
      </c>
      <c r="C4144" t="s">
        <v>4924</v>
      </c>
      <c r="D4144" t="s">
        <v>8671</v>
      </c>
      <c r="E4144" t="s">
        <v>10281</v>
      </c>
      <c r="F4144">
        <v>238190</v>
      </c>
    </row>
    <row r="4145" spans="1:6" x14ac:dyDescent="0.3">
      <c r="A4145">
        <v>4141</v>
      </c>
      <c r="B4145" s="30" t="s">
        <v>4921</v>
      </c>
      <c r="C4145" t="s">
        <v>4925</v>
      </c>
      <c r="E4145" t="s">
        <v>10281</v>
      </c>
    </row>
    <row r="4146" spans="1:6" x14ac:dyDescent="0.3">
      <c r="A4146">
        <v>4142</v>
      </c>
      <c r="B4146" s="30" t="s">
        <v>4921</v>
      </c>
      <c r="C4146" t="s">
        <v>4926</v>
      </c>
      <c r="D4146" t="s">
        <v>8671</v>
      </c>
      <c r="E4146" t="s">
        <v>10281</v>
      </c>
      <c r="F4146">
        <v>238190</v>
      </c>
    </row>
    <row r="4147" spans="1:6" x14ac:dyDescent="0.3">
      <c r="A4147">
        <v>4143</v>
      </c>
      <c r="B4147" s="30" t="s">
        <v>4921</v>
      </c>
      <c r="C4147" t="s">
        <v>4927</v>
      </c>
      <c r="D4147" t="s">
        <v>8671</v>
      </c>
      <c r="E4147" t="s">
        <v>10281</v>
      </c>
      <c r="F4147">
        <v>238390</v>
      </c>
    </row>
    <row r="4148" spans="1:6" x14ac:dyDescent="0.3">
      <c r="A4148">
        <v>4144</v>
      </c>
      <c r="B4148" s="30" t="s">
        <v>4921</v>
      </c>
      <c r="C4148" t="s">
        <v>4928</v>
      </c>
      <c r="D4148" t="s">
        <v>8671</v>
      </c>
      <c r="E4148" t="s">
        <v>10281</v>
      </c>
      <c r="F4148">
        <v>238190</v>
      </c>
    </row>
    <row r="4149" spans="1:6" x14ac:dyDescent="0.3">
      <c r="A4149">
        <v>4145</v>
      </c>
      <c r="B4149" s="30" t="s">
        <v>4921</v>
      </c>
      <c r="C4149" t="s">
        <v>4929</v>
      </c>
    </row>
    <row r="4150" spans="1:6" x14ac:dyDescent="0.3">
      <c r="A4150">
        <v>4146</v>
      </c>
      <c r="B4150" s="30" t="s">
        <v>4930</v>
      </c>
      <c r="C4150" t="s">
        <v>4931</v>
      </c>
      <c r="D4150" t="s">
        <v>8671</v>
      </c>
      <c r="E4150" t="s">
        <v>10281</v>
      </c>
      <c r="F4150">
        <v>238220</v>
      </c>
    </row>
    <row r="4151" spans="1:6" x14ac:dyDescent="0.3">
      <c r="A4151">
        <v>4147</v>
      </c>
      <c r="B4151" s="30" t="s">
        <v>4932</v>
      </c>
      <c r="C4151" t="s">
        <v>4933</v>
      </c>
      <c r="D4151" t="s">
        <v>8671</v>
      </c>
      <c r="E4151" t="s">
        <v>10281</v>
      </c>
      <c r="F4151">
        <v>238220</v>
      </c>
    </row>
    <row r="4152" spans="1:6" x14ac:dyDescent="0.3">
      <c r="A4152">
        <v>4148</v>
      </c>
      <c r="B4152" s="30" t="s">
        <v>4932</v>
      </c>
      <c r="C4152" t="s">
        <v>4934</v>
      </c>
      <c r="D4152" t="s">
        <v>8671</v>
      </c>
      <c r="E4152" t="s">
        <v>10281</v>
      </c>
      <c r="F4152">
        <v>238220</v>
      </c>
    </row>
    <row r="4153" spans="1:6" x14ac:dyDescent="0.3">
      <c r="A4153">
        <v>4149</v>
      </c>
      <c r="B4153" s="30" t="s">
        <v>4932</v>
      </c>
      <c r="C4153" t="s">
        <v>4935</v>
      </c>
      <c r="D4153" t="s">
        <v>8671</v>
      </c>
      <c r="E4153" t="s">
        <v>10281</v>
      </c>
      <c r="F4153">
        <v>238220</v>
      </c>
    </row>
    <row r="4154" spans="1:6" x14ac:dyDescent="0.3">
      <c r="A4154">
        <v>4150</v>
      </c>
      <c r="B4154" s="30" t="s">
        <v>4932</v>
      </c>
      <c r="C4154" t="s">
        <v>4936</v>
      </c>
      <c r="D4154" t="s">
        <v>8671</v>
      </c>
      <c r="E4154" t="s">
        <v>10281</v>
      </c>
      <c r="F4154">
        <v>238220</v>
      </c>
    </row>
    <row r="4155" spans="1:6" x14ac:dyDescent="0.3">
      <c r="A4155">
        <v>4151</v>
      </c>
      <c r="B4155" s="30" t="s">
        <v>4937</v>
      </c>
      <c r="C4155" t="s">
        <v>4938</v>
      </c>
      <c r="D4155" t="s">
        <v>8671</v>
      </c>
      <c r="F4155">
        <v>238190</v>
      </c>
    </row>
    <row r="4156" spans="1:6" x14ac:dyDescent="0.3">
      <c r="A4156">
        <v>4152</v>
      </c>
      <c r="B4156" s="30" t="s">
        <v>4937</v>
      </c>
      <c r="C4156" t="s">
        <v>4939</v>
      </c>
      <c r="D4156" t="s">
        <v>8671</v>
      </c>
      <c r="F4156">
        <v>238390</v>
      </c>
    </row>
    <row r="4157" spans="1:6" x14ac:dyDescent="0.3">
      <c r="A4157">
        <v>4153</v>
      </c>
      <c r="B4157" s="30" t="s">
        <v>4937</v>
      </c>
      <c r="C4157" t="s">
        <v>4401</v>
      </c>
      <c r="D4157" t="s">
        <v>8671</v>
      </c>
      <c r="F4157">
        <v>541410</v>
      </c>
    </row>
    <row r="4158" spans="1:6" x14ac:dyDescent="0.3">
      <c r="A4158">
        <v>4154</v>
      </c>
      <c r="B4158" s="30" t="s">
        <v>4937</v>
      </c>
      <c r="C4158" t="s">
        <v>4940</v>
      </c>
      <c r="D4158" t="s">
        <v>8671</v>
      </c>
      <c r="F4158">
        <v>238390</v>
      </c>
    </row>
    <row r="4159" spans="1:6" x14ac:dyDescent="0.3">
      <c r="A4159">
        <v>4155</v>
      </c>
      <c r="B4159" s="30" t="s">
        <v>4937</v>
      </c>
      <c r="C4159" t="s">
        <v>4941</v>
      </c>
      <c r="D4159" t="s">
        <v>8671</v>
      </c>
      <c r="F4159">
        <v>238190</v>
      </c>
    </row>
    <row r="4160" spans="1:6" x14ac:dyDescent="0.3">
      <c r="A4160">
        <v>4156</v>
      </c>
      <c r="B4160" s="30" t="s">
        <v>4937</v>
      </c>
      <c r="C4160" t="s">
        <v>4942</v>
      </c>
      <c r="D4160" t="s">
        <v>8671</v>
      </c>
      <c r="F4160">
        <v>238190</v>
      </c>
    </row>
    <row r="4161" spans="1:6" x14ac:dyDescent="0.3">
      <c r="A4161">
        <v>4157</v>
      </c>
      <c r="B4161" s="30" t="s">
        <v>4937</v>
      </c>
      <c r="C4161" t="s">
        <v>4943</v>
      </c>
      <c r="D4161" t="s">
        <v>8671</v>
      </c>
      <c r="F4161">
        <v>238190</v>
      </c>
    </row>
    <row r="4162" spans="1:6" x14ac:dyDescent="0.3">
      <c r="A4162">
        <v>4158</v>
      </c>
      <c r="B4162" s="30" t="s">
        <v>4937</v>
      </c>
      <c r="C4162" t="s">
        <v>4944</v>
      </c>
    </row>
    <row r="4163" spans="1:6" x14ac:dyDescent="0.3">
      <c r="A4163">
        <v>4159</v>
      </c>
      <c r="B4163" s="30" t="s">
        <v>4937</v>
      </c>
      <c r="C4163" t="s">
        <v>4945</v>
      </c>
      <c r="D4163" t="s">
        <v>8671</v>
      </c>
      <c r="E4163" t="s">
        <v>10281</v>
      </c>
      <c r="F4163">
        <v>238220</v>
      </c>
    </row>
    <row r="4164" spans="1:6" x14ac:dyDescent="0.3">
      <c r="A4164">
        <v>4160</v>
      </c>
      <c r="B4164" s="30" t="s">
        <v>4937</v>
      </c>
      <c r="C4164" t="s">
        <v>4946</v>
      </c>
      <c r="D4164" t="s">
        <v>8671</v>
      </c>
      <c r="E4164" t="s">
        <v>10281</v>
      </c>
      <c r="F4164">
        <v>238390</v>
      </c>
    </row>
    <row r="4165" spans="1:6" x14ac:dyDescent="0.3">
      <c r="A4165">
        <v>4161</v>
      </c>
      <c r="B4165" s="30" t="s">
        <v>4937</v>
      </c>
      <c r="C4165" t="s">
        <v>4947</v>
      </c>
      <c r="D4165" t="s">
        <v>8671</v>
      </c>
      <c r="E4165" t="s">
        <v>10281</v>
      </c>
      <c r="F4165">
        <v>238190</v>
      </c>
    </row>
    <row r="4166" spans="1:6" x14ac:dyDescent="0.3">
      <c r="A4166">
        <v>4162</v>
      </c>
      <c r="B4166" s="30" t="s">
        <v>4937</v>
      </c>
      <c r="C4166" t="s">
        <v>4948</v>
      </c>
      <c r="D4166" t="s">
        <v>8671</v>
      </c>
      <c r="E4166" t="s">
        <v>10281</v>
      </c>
      <c r="F4166">
        <v>238390</v>
      </c>
    </row>
    <row r="4167" spans="1:6" x14ac:dyDescent="0.3">
      <c r="A4167">
        <v>4163</v>
      </c>
      <c r="B4167" s="30" t="s">
        <v>4937</v>
      </c>
      <c r="C4167" t="s">
        <v>4949</v>
      </c>
      <c r="D4167" t="s">
        <v>8671</v>
      </c>
      <c r="E4167" t="s">
        <v>10281</v>
      </c>
      <c r="F4167">
        <v>238190</v>
      </c>
    </row>
    <row r="4168" spans="1:6" x14ac:dyDescent="0.3">
      <c r="A4168">
        <v>4164</v>
      </c>
      <c r="B4168" s="30" t="s">
        <v>4937</v>
      </c>
      <c r="C4168" t="s">
        <v>4950</v>
      </c>
      <c r="D4168" t="s">
        <v>8671</v>
      </c>
      <c r="E4168" t="s">
        <v>10281</v>
      </c>
      <c r="F4168">
        <v>236220</v>
      </c>
    </row>
    <row r="4169" spans="1:6" x14ac:dyDescent="0.3">
      <c r="A4169">
        <v>4165</v>
      </c>
      <c r="B4169" s="30" t="s">
        <v>4937</v>
      </c>
      <c r="C4169" t="s">
        <v>4951</v>
      </c>
      <c r="E4169" t="s">
        <v>10281</v>
      </c>
      <c r="F4169">
        <v>238190</v>
      </c>
    </row>
    <row r="4170" spans="1:6" x14ac:dyDescent="0.3">
      <c r="A4170">
        <v>4166</v>
      </c>
      <c r="B4170" s="30" t="s">
        <v>4937</v>
      </c>
      <c r="C4170" t="s">
        <v>4952</v>
      </c>
      <c r="D4170" t="s">
        <v>8671</v>
      </c>
      <c r="E4170" t="s">
        <v>10281</v>
      </c>
      <c r="F4170">
        <v>236220</v>
      </c>
    </row>
    <row r="4171" spans="1:6" x14ac:dyDescent="0.3">
      <c r="A4171">
        <v>4167</v>
      </c>
      <c r="B4171" s="30" t="s">
        <v>4937</v>
      </c>
      <c r="C4171" t="s">
        <v>4953</v>
      </c>
      <c r="E4171" t="s">
        <v>10281</v>
      </c>
      <c r="F4171">
        <v>238190</v>
      </c>
    </row>
    <row r="4172" spans="1:6" x14ac:dyDescent="0.3">
      <c r="A4172">
        <v>4168</v>
      </c>
      <c r="B4172" s="30" t="s">
        <v>4937</v>
      </c>
      <c r="C4172" t="s">
        <v>4954</v>
      </c>
      <c r="D4172" t="s">
        <v>8671</v>
      </c>
      <c r="E4172" t="s">
        <v>10281</v>
      </c>
      <c r="F4172">
        <v>238390</v>
      </c>
    </row>
    <row r="4173" spans="1:6" x14ac:dyDescent="0.3">
      <c r="A4173">
        <v>4169</v>
      </c>
      <c r="B4173" s="30" t="s">
        <v>4937</v>
      </c>
      <c r="C4173" t="s">
        <v>4955</v>
      </c>
      <c r="D4173" t="s">
        <v>8671</v>
      </c>
      <c r="E4173" t="s">
        <v>10281</v>
      </c>
      <c r="F4173">
        <v>238190</v>
      </c>
    </row>
    <row r="4174" spans="1:6" x14ac:dyDescent="0.3">
      <c r="A4174">
        <v>4170</v>
      </c>
      <c r="B4174" s="30" t="s">
        <v>4937</v>
      </c>
      <c r="C4174" t="s">
        <v>4956</v>
      </c>
      <c r="E4174" t="s">
        <v>10281</v>
      </c>
      <c r="F4174">
        <v>238190</v>
      </c>
    </row>
    <row r="4175" spans="1:6" x14ac:dyDescent="0.3">
      <c r="A4175">
        <v>4171</v>
      </c>
      <c r="B4175" s="30" t="s">
        <v>4937</v>
      </c>
      <c r="C4175" t="s">
        <v>4957</v>
      </c>
      <c r="D4175" t="s">
        <v>8671</v>
      </c>
      <c r="E4175" t="s">
        <v>10281</v>
      </c>
      <c r="F4175">
        <v>238190</v>
      </c>
    </row>
    <row r="4176" spans="1:6" x14ac:dyDescent="0.3">
      <c r="A4176">
        <v>4172</v>
      </c>
      <c r="B4176" s="30" t="s">
        <v>4937</v>
      </c>
      <c r="C4176" t="s">
        <v>4958</v>
      </c>
      <c r="E4176" t="s">
        <v>10281</v>
      </c>
    </row>
    <row r="4177" spans="1:6" x14ac:dyDescent="0.3">
      <c r="A4177">
        <v>4173</v>
      </c>
      <c r="B4177" s="30" t="s">
        <v>4959</v>
      </c>
      <c r="C4177" t="s">
        <v>4960</v>
      </c>
      <c r="D4177" t="s">
        <v>8671</v>
      </c>
      <c r="F4177">
        <v>238220</v>
      </c>
    </row>
    <row r="4178" spans="1:6" x14ac:dyDescent="0.3">
      <c r="A4178">
        <v>4174</v>
      </c>
      <c r="B4178" s="30" t="s">
        <v>4961</v>
      </c>
      <c r="C4178" t="s">
        <v>4962</v>
      </c>
      <c r="E4178" t="s">
        <v>10283</v>
      </c>
      <c r="F4178">
        <v>238160</v>
      </c>
    </row>
    <row r="4179" spans="1:6" x14ac:dyDescent="0.3">
      <c r="A4179">
        <v>4175</v>
      </c>
      <c r="B4179" s="30" t="s">
        <v>4961</v>
      </c>
      <c r="C4179" t="s">
        <v>4963</v>
      </c>
      <c r="F4179">
        <v>238160</v>
      </c>
    </row>
    <row r="4180" spans="1:6" x14ac:dyDescent="0.3">
      <c r="A4180">
        <v>4176</v>
      </c>
      <c r="B4180" s="30" t="s">
        <v>4961</v>
      </c>
      <c r="C4180" t="s">
        <v>4964</v>
      </c>
      <c r="E4180" t="s">
        <v>10283</v>
      </c>
      <c r="F4180">
        <v>238160</v>
      </c>
    </row>
    <row r="4181" spans="1:6" x14ac:dyDescent="0.3">
      <c r="A4181">
        <v>4177</v>
      </c>
      <c r="B4181" s="30" t="s">
        <v>4961</v>
      </c>
      <c r="C4181" t="s">
        <v>4965</v>
      </c>
      <c r="E4181" t="s">
        <v>10283</v>
      </c>
      <c r="F4181">
        <v>238160</v>
      </c>
    </row>
    <row r="4182" spans="1:6" x14ac:dyDescent="0.3">
      <c r="A4182">
        <v>4178</v>
      </c>
      <c r="B4182" s="30" t="s">
        <v>4961</v>
      </c>
      <c r="C4182" t="s">
        <v>4966</v>
      </c>
      <c r="E4182" t="s">
        <v>10283</v>
      </c>
      <c r="F4182">
        <v>238160</v>
      </c>
    </row>
    <row r="4183" spans="1:6" x14ac:dyDescent="0.3">
      <c r="A4183">
        <v>4179</v>
      </c>
      <c r="B4183" s="30" t="s">
        <v>4961</v>
      </c>
      <c r="C4183" t="s">
        <v>4967</v>
      </c>
      <c r="E4183" t="s">
        <v>10283</v>
      </c>
      <c r="F4183">
        <v>238160</v>
      </c>
    </row>
    <row r="4184" spans="1:6" x14ac:dyDescent="0.3">
      <c r="A4184">
        <v>4180</v>
      </c>
      <c r="B4184" s="30" t="s">
        <v>4968</v>
      </c>
      <c r="C4184" t="s">
        <v>4969</v>
      </c>
      <c r="F4184">
        <v>238160</v>
      </c>
    </row>
    <row r="4185" spans="1:6" x14ac:dyDescent="0.3">
      <c r="A4185">
        <v>4181</v>
      </c>
      <c r="B4185" s="30" t="s">
        <v>4970</v>
      </c>
      <c r="C4185" t="s">
        <v>4971</v>
      </c>
      <c r="D4185" t="s">
        <v>8671</v>
      </c>
      <c r="E4185" t="s">
        <v>10282</v>
      </c>
      <c r="F4185">
        <v>236220</v>
      </c>
    </row>
    <row r="4186" spans="1:6" x14ac:dyDescent="0.3">
      <c r="A4186">
        <v>4182</v>
      </c>
      <c r="B4186" s="30" t="s">
        <v>4972</v>
      </c>
      <c r="C4186" t="s">
        <v>4973</v>
      </c>
      <c r="D4186" t="s">
        <v>8671</v>
      </c>
      <c r="E4186" t="s">
        <v>10282</v>
      </c>
      <c r="F4186">
        <v>236220</v>
      </c>
    </row>
    <row r="4187" spans="1:6" x14ac:dyDescent="0.3">
      <c r="A4187">
        <v>4183</v>
      </c>
      <c r="B4187" s="30" t="s">
        <v>4972</v>
      </c>
      <c r="C4187" t="s">
        <v>4974</v>
      </c>
      <c r="D4187" t="s">
        <v>8671</v>
      </c>
      <c r="F4187">
        <v>236220</v>
      </c>
    </row>
    <row r="4188" spans="1:6" x14ac:dyDescent="0.3">
      <c r="A4188">
        <v>4184</v>
      </c>
      <c r="B4188" s="30" t="s">
        <v>4972</v>
      </c>
      <c r="C4188" t="s">
        <v>4975</v>
      </c>
      <c r="D4188" t="s">
        <v>8671</v>
      </c>
      <c r="E4188" t="s">
        <v>10282</v>
      </c>
      <c r="F4188">
        <v>236220</v>
      </c>
    </row>
    <row r="4189" spans="1:6" x14ac:dyDescent="0.3">
      <c r="A4189">
        <v>4185</v>
      </c>
      <c r="B4189" s="30" t="s">
        <v>4972</v>
      </c>
      <c r="C4189" t="s">
        <v>4976</v>
      </c>
    </row>
    <row r="4190" spans="1:6" x14ac:dyDescent="0.3">
      <c r="A4190">
        <v>4186</v>
      </c>
      <c r="B4190" s="30" t="s">
        <v>4972</v>
      </c>
      <c r="C4190" t="s">
        <v>4977</v>
      </c>
      <c r="D4190" t="s">
        <v>8671</v>
      </c>
      <c r="E4190" t="s">
        <v>10282</v>
      </c>
      <c r="F4190">
        <v>236220</v>
      </c>
    </row>
    <row r="4191" spans="1:6" x14ac:dyDescent="0.3">
      <c r="A4191">
        <v>4187</v>
      </c>
      <c r="B4191" s="30" t="s">
        <v>4972</v>
      </c>
      <c r="C4191" t="s">
        <v>4978</v>
      </c>
      <c r="D4191" t="s">
        <v>8671</v>
      </c>
      <c r="E4191" t="s">
        <v>10282</v>
      </c>
      <c r="F4191">
        <v>236220</v>
      </c>
    </row>
    <row r="4192" spans="1:6" x14ac:dyDescent="0.3">
      <c r="A4192">
        <v>4188</v>
      </c>
      <c r="B4192" s="30" t="s">
        <v>4979</v>
      </c>
      <c r="C4192" t="s">
        <v>4980</v>
      </c>
      <c r="E4192" t="s">
        <v>10280</v>
      </c>
      <c r="F4192">
        <v>562119</v>
      </c>
    </row>
    <row r="4193" spans="1:6" x14ac:dyDescent="0.3">
      <c r="A4193">
        <v>4189</v>
      </c>
      <c r="B4193" s="30" t="s">
        <v>4979</v>
      </c>
      <c r="C4193" t="s">
        <v>4981</v>
      </c>
      <c r="E4193" t="s">
        <v>10280</v>
      </c>
    </row>
    <row r="4194" spans="1:6" x14ac:dyDescent="0.3">
      <c r="A4194">
        <v>4190</v>
      </c>
      <c r="B4194" s="30" t="s">
        <v>4979</v>
      </c>
      <c r="C4194" t="s">
        <v>4982</v>
      </c>
      <c r="E4194" t="s">
        <v>10280</v>
      </c>
      <c r="F4194">
        <v>562119</v>
      </c>
    </row>
    <row r="4195" spans="1:6" x14ac:dyDescent="0.3">
      <c r="A4195">
        <v>4191</v>
      </c>
      <c r="B4195" s="30" t="s">
        <v>4979</v>
      </c>
      <c r="C4195" t="s">
        <v>4983</v>
      </c>
      <c r="E4195" t="s">
        <v>10280</v>
      </c>
      <c r="F4195">
        <v>562119</v>
      </c>
    </row>
    <row r="4196" spans="1:6" x14ac:dyDescent="0.3">
      <c r="A4196">
        <v>4192</v>
      </c>
      <c r="B4196" s="30" t="s">
        <v>4979</v>
      </c>
      <c r="C4196" t="s">
        <v>4984</v>
      </c>
      <c r="E4196" t="s">
        <v>10280</v>
      </c>
      <c r="F4196">
        <v>562119</v>
      </c>
    </row>
    <row r="4197" spans="1:6" x14ac:dyDescent="0.3">
      <c r="A4197">
        <v>4193</v>
      </c>
      <c r="B4197" s="30" t="s">
        <v>4979</v>
      </c>
      <c r="C4197" t="s">
        <v>4985</v>
      </c>
      <c r="E4197" t="s">
        <v>10280</v>
      </c>
      <c r="F4197">
        <v>562119</v>
      </c>
    </row>
    <row r="4198" spans="1:6" x14ac:dyDescent="0.3">
      <c r="A4198">
        <v>4194</v>
      </c>
      <c r="B4198" s="30" t="s">
        <v>4979</v>
      </c>
      <c r="C4198" t="s">
        <v>4986</v>
      </c>
      <c r="F4198">
        <v>562119</v>
      </c>
    </row>
    <row r="4199" spans="1:6" x14ac:dyDescent="0.3">
      <c r="A4199">
        <v>4195</v>
      </c>
      <c r="B4199" s="30" t="s">
        <v>4979</v>
      </c>
      <c r="C4199" t="s">
        <v>4987</v>
      </c>
      <c r="F4199">
        <v>562119</v>
      </c>
    </row>
    <row r="4200" spans="1:6" x14ac:dyDescent="0.3">
      <c r="A4200">
        <v>4196</v>
      </c>
      <c r="B4200" s="30" t="s">
        <v>4979</v>
      </c>
      <c r="C4200" t="s">
        <v>4988</v>
      </c>
      <c r="F4200">
        <v>562119</v>
      </c>
    </row>
    <row r="4201" spans="1:6" x14ac:dyDescent="0.3">
      <c r="A4201">
        <v>4197</v>
      </c>
      <c r="B4201" s="30" t="s">
        <v>4979</v>
      </c>
      <c r="C4201" t="s">
        <v>4989</v>
      </c>
      <c r="E4201" t="s">
        <v>10280</v>
      </c>
      <c r="F4201">
        <v>562119</v>
      </c>
    </row>
    <row r="4202" spans="1:6" x14ac:dyDescent="0.3">
      <c r="A4202">
        <v>4198</v>
      </c>
      <c r="B4202" s="30" t="s">
        <v>4979</v>
      </c>
      <c r="C4202" t="s">
        <v>4990</v>
      </c>
      <c r="E4202" t="s">
        <v>10280</v>
      </c>
    </row>
    <row r="4203" spans="1:6" x14ac:dyDescent="0.3">
      <c r="A4203">
        <v>4199</v>
      </c>
      <c r="B4203" s="30" t="s">
        <v>4979</v>
      </c>
      <c r="C4203" t="s">
        <v>4991</v>
      </c>
      <c r="E4203" t="s">
        <v>10280</v>
      </c>
      <c r="F4203">
        <v>562119</v>
      </c>
    </row>
    <row r="4204" spans="1:6" x14ac:dyDescent="0.3">
      <c r="A4204">
        <v>4200</v>
      </c>
      <c r="B4204" s="30" t="s">
        <v>4979</v>
      </c>
      <c r="C4204" t="s">
        <v>4992</v>
      </c>
      <c r="E4204" t="s">
        <v>10280</v>
      </c>
      <c r="F4204">
        <v>562119</v>
      </c>
    </row>
    <row r="4205" spans="1:6" x14ac:dyDescent="0.3">
      <c r="A4205">
        <v>4201</v>
      </c>
      <c r="B4205" s="30" t="s">
        <v>4993</v>
      </c>
      <c r="C4205" t="s">
        <v>4994</v>
      </c>
      <c r="E4205" t="s">
        <v>10281</v>
      </c>
      <c r="F4205">
        <v>237310</v>
      </c>
    </row>
    <row r="4206" spans="1:6" x14ac:dyDescent="0.3">
      <c r="A4206">
        <v>4202</v>
      </c>
      <c r="B4206" s="30" t="s">
        <v>4995</v>
      </c>
      <c r="C4206" t="s">
        <v>4996</v>
      </c>
      <c r="E4206" t="s">
        <v>10280</v>
      </c>
    </row>
    <row r="4207" spans="1:6" x14ac:dyDescent="0.3">
      <c r="A4207">
        <v>4203</v>
      </c>
      <c r="B4207" s="30" t="s">
        <v>4995</v>
      </c>
      <c r="C4207" t="s">
        <v>4997</v>
      </c>
      <c r="E4207" t="s">
        <v>10280</v>
      </c>
    </row>
    <row r="4208" spans="1:6" x14ac:dyDescent="0.3">
      <c r="A4208">
        <v>4204</v>
      </c>
      <c r="B4208" s="30" t="s">
        <v>4998</v>
      </c>
      <c r="C4208" t="s">
        <v>4999</v>
      </c>
      <c r="D4208" t="s">
        <v>8671</v>
      </c>
      <c r="E4208" t="s">
        <v>10282</v>
      </c>
      <c r="F4208">
        <v>236118</v>
      </c>
    </row>
    <row r="4209" spans="1:6" x14ac:dyDescent="0.3">
      <c r="A4209">
        <v>4205</v>
      </c>
      <c r="B4209" s="30" t="s">
        <v>4998</v>
      </c>
      <c r="C4209" t="s">
        <v>5000</v>
      </c>
      <c r="E4209" t="s">
        <v>10282</v>
      </c>
      <c r="F4209">
        <v>236118</v>
      </c>
    </row>
    <row r="4210" spans="1:6" x14ac:dyDescent="0.3">
      <c r="A4210">
        <v>4206</v>
      </c>
      <c r="B4210" s="30" t="s">
        <v>4998</v>
      </c>
      <c r="C4210" t="s">
        <v>5001</v>
      </c>
      <c r="D4210" t="s">
        <v>8671</v>
      </c>
      <c r="E4210" t="s">
        <v>10282</v>
      </c>
      <c r="F4210">
        <v>236118</v>
      </c>
    </row>
    <row r="4211" spans="1:6" x14ac:dyDescent="0.3">
      <c r="A4211">
        <v>4207</v>
      </c>
      <c r="B4211" s="30" t="s">
        <v>4998</v>
      </c>
      <c r="C4211" t="s">
        <v>5002</v>
      </c>
    </row>
    <row r="4212" spans="1:6" x14ac:dyDescent="0.3">
      <c r="A4212">
        <v>4208</v>
      </c>
      <c r="B4212" s="30" t="s">
        <v>4998</v>
      </c>
      <c r="C4212" t="s">
        <v>5003</v>
      </c>
      <c r="D4212" t="s">
        <v>8671</v>
      </c>
      <c r="F4212">
        <v>236118</v>
      </c>
    </row>
    <row r="4213" spans="1:6" x14ac:dyDescent="0.3">
      <c r="A4213">
        <v>4209</v>
      </c>
      <c r="B4213" s="30" t="s">
        <v>4998</v>
      </c>
      <c r="C4213" t="s">
        <v>5004</v>
      </c>
      <c r="D4213" t="s">
        <v>8671</v>
      </c>
      <c r="F4213">
        <v>332321</v>
      </c>
    </row>
    <row r="4214" spans="1:6" x14ac:dyDescent="0.3">
      <c r="A4214">
        <v>4210</v>
      </c>
      <c r="B4214" s="30" t="s">
        <v>4998</v>
      </c>
      <c r="C4214" t="s">
        <v>5005</v>
      </c>
      <c r="F4214">
        <v>236118</v>
      </c>
    </row>
    <row r="4215" spans="1:6" x14ac:dyDescent="0.3">
      <c r="A4215">
        <v>4211</v>
      </c>
      <c r="B4215" s="30" t="s">
        <v>4998</v>
      </c>
      <c r="C4215" t="s">
        <v>5006</v>
      </c>
      <c r="D4215" t="s">
        <v>8671</v>
      </c>
      <c r="F4215">
        <v>238130</v>
      </c>
    </row>
    <row r="4216" spans="1:6" x14ac:dyDescent="0.3">
      <c r="A4216">
        <v>4212</v>
      </c>
      <c r="B4216" s="30" t="s">
        <v>4998</v>
      </c>
      <c r="C4216" t="s">
        <v>5007</v>
      </c>
      <c r="D4216" t="s">
        <v>8671</v>
      </c>
      <c r="F4216">
        <v>238130</v>
      </c>
    </row>
    <row r="4217" spans="1:6" x14ac:dyDescent="0.3">
      <c r="A4217">
        <v>4213</v>
      </c>
      <c r="B4217" s="30" t="s">
        <v>4998</v>
      </c>
      <c r="C4217" t="s">
        <v>5008</v>
      </c>
      <c r="D4217" t="s">
        <v>8671</v>
      </c>
      <c r="F4217">
        <v>238130</v>
      </c>
    </row>
    <row r="4218" spans="1:6" x14ac:dyDescent="0.3">
      <c r="A4218">
        <v>4214</v>
      </c>
      <c r="B4218" s="30" t="s">
        <v>4998</v>
      </c>
      <c r="C4218" t="s">
        <v>5009</v>
      </c>
      <c r="D4218" t="s">
        <v>8671</v>
      </c>
      <c r="E4218" t="s">
        <v>10282</v>
      </c>
      <c r="F4218">
        <v>236118</v>
      </c>
    </row>
    <row r="4219" spans="1:6" x14ac:dyDescent="0.3">
      <c r="A4219">
        <v>4215</v>
      </c>
      <c r="B4219" s="30" t="s">
        <v>4998</v>
      </c>
      <c r="C4219" t="s">
        <v>5010</v>
      </c>
      <c r="E4219" t="s">
        <v>10282</v>
      </c>
      <c r="F4219">
        <v>236118</v>
      </c>
    </row>
    <row r="4220" spans="1:6" x14ac:dyDescent="0.3">
      <c r="A4220">
        <v>4216</v>
      </c>
      <c r="B4220" s="30" t="s">
        <v>4998</v>
      </c>
      <c r="C4220" t="s">
        <v>5011</v>
      </c>
      <c r="D4220" t="s">
        <v>8671</v>
      </c>
      <c r="E4220" t="s">
        <v>10282</v>
      </c>
      <c r="F4220">
        <v>236118</v>
      </c>
    </row>
    <row r="4221" spans="1:6" x14ac:dyDescent="0.3">
      <c r="A4221">
        <v>4217</v>
      </c>
      <c r="B4221" s="30" t="s">
        <v>4998</v>
      </c>
      <c r="C4221" t="s">
        <v>5012</v>
      </c>
      <c r="D4221" t="s">
        <v>8671</v>
      </c>
      <c r="E4221" t="s">
        <v>10282</v>
      </c>
      <c r="F4221">
        <v>236118</v>
      </c>
    </row>
    <row r="4222" spans="1:6" x14ac:dyDescent="0.3">
      <c r="A4222">
        <v>4218</v>
      </c>
      <c r="B4222" s="30" t="s">
        <v>4998</v>
      </c>
      <c r="C4222" t="s">
        <v>5013</v>
      </c>
      <c r="D4222" t="s">
        <v>8671</v>
      </c>
      <c r="E4222" t="s">
        <v>10282</v>
      </c>
      <c r="F4222">
        <v>236118</v>
      </c>
    </row>
    <row r="4223" spans="1:6" x14ac:dyDescent="0.3">
      <c r="A4223">
        <v>4219</v>
      </c>
      <c r="B4223" s="30" t="s">
        <v>4998</v>
      </c>
      <c r="C4223" t="s">
        <v>5014</v>
      </c>
      <c r="E4223" t="s">
        <v>10282</v>
      </c>
      <c r="F4223">
        <v>236118</v>
      </c>
    </row>
    <row r="4224" spans="1:6" x14ac:dyDescent="0.3">
      <c r="A4224">
        <v>4220</v>
      </c>
      <c r="B4224" s="30" t="s">
        <v>4998</v>
      </c>
      <c r="C4224" t="s">
        <v>5015</v>
      </c>
      <c r="D4224" t="s">
        <v>8671</v>
      </c>
      <c r="E4224" t="s">
        <v>10282</v>
      </c>
      <c r="F4224">
        <v>238130</v>
      </c>
    </row>
    <row r="4225" spans="1:6" x14ac:dyDescent="0.3">
      <c r="A4225">
        <v>4221</v>
      </c>
      <c r="B4225" s="30" t="s">
        <v>4998</v>
      </c>
      <c r="C4225" t="s">
        <v>5016</v>
      </c>
      <c r="D4225" t="s">
        <v>8671</v>
      </c>
      <c r="E4225" t="s">
        <v>10282</v>
      </c>
      <c r="F4225">
        <v>236118</v>
      </c>
    </row>
    <row r="4226" spans="1:6" x14ac:dyDescent="0.3">
      <c r="A4226">
        <v>4222</v>
      </c>
      <c r="B4226" s="30" t="s">
        <v>5017</v>
      </c>
      <c r="C4226" t="s">
        <v>5018</v>
      </c>
      <c r="D4226" t="s">
        <v>10275</v>
      </c>
      <c r="E4226" t="s">
        <v>10281</v>
      </c>
      <c r="F4226">
        <v>561710</v>
      </c>
    </row>
    <row r="4227" spans="1:6" x14ac:dyDescent="0.3">
      <c r="A4227">
        <v>4223</v>
      </c>
      <c r="B4227" s="30" t="s">
        <v>5017</v>
      </c>
      <c r="C4227" t="s">
        <v>5019</v>
      </c>
      <c r="D4227" t="s">
        <v>10275</v>
      </c>
      <c r="E4227" t="s">
        <v>10281</v>
      </c>
      <c r="F4227">
        <v>561710</v>
      </c>
    </row>
    <row r="4228" spans="1:6" x14ac:dyDescent="0.3">
      <c r="A4228">
        <v>4224</v>
      </c>
      <c r="B4228" s="30" t="s">
        <v>5020</v>
      </c>
      <c r="C4228" t="s">
        <v>5021</v>
      </c>
      <c r="D4228" t="s">
        <v>8671</v>
      </c>
      <c r="E4228" t="s">
        <v>10282</v>
      </c>
      <c r="F4228">
        <v>236118</v>
      </c>
    </row>
    <row r="4229" spans="1:6" x14ac:dyDescent="0.3">
      <c r="A4229">
        <v>4225</v>
      </c>
      <c r="B4229" s="30" t="s">
        <v>5020</v>
      </c>
      <c r="C4229" t="s">
        <v>5022</v>
      </c>
      <c r="D4229" t="s">
        <v>8671</v>
      </c>
      <c r="E4229" t="s">
        <v>10282</v>
      </c>
      <c r="F4229">
        <v>236118</v>
      </c>
    </row>
    <row r="4230" spans="1:6" x14ac:dyDescent="0.3">
      <c r="A4230">
        <v>4226</v>
      </c>
      <c r="B4230" s="30" t="s">
        <v>5020</v>
      </c>
      <c r="C4230" t="s">
        <v>5023</v>
      </c>
      <c r="E4230" t="s">
        <v>10282</v>
      </c>
      <c r="F4230">
        <v>236116</v>
      </c>
    </row>
    <row r="4231" spans="1:6" x14ac:dyDescent="0.3">
      <c r="A4231">
        <v>4227</v>
      </c>
      <c r="B4231" s="30" t="s">
        <v>5024</v>
      </c>
      <c r="C4231" t="s">
        <v>5025</v>
      </c>
      <c r="E4231" t="s">
        <v>10282</v>
      </c>
    </row>
    <row r="4232" spans="1:6" x14ac:dyDescent="0.3">
      <c r="A4232">
        <v>4228</v>
      </c>
      <c r="B4232" s="30" t="s">
        <v>5024</v>
      </c>
      <c r="C4232" t="s">
        <v>5026</v>
      </c>
      <c r="E4232" t="s">
        <v>10282</v>
      </c>
    </row>
    <row r="4233" spans="1:6" x14ac:dyDescent="0.3">
      <c r="A4233">
        <v>4229</v>
      </c>
      <c r="B4233" s="30" t="s">
        <v>5024</v>
      </c>
      <c r="C4233" t="s">
        <v>5027</v>
      </c>
      <c r="E4233" t="s">
        <v>10281</v>
      </c>
    </row>
    <row r="4234" spans="1:6" x14ac:dyDescent="0.3">
      <c r="A4234">
        <v>4230</v>
      </c>
      <c r="B4234" s="30" t="s">
        <v>5028</v>
      </c>
      <c r="C4234" t="s">
        <v>5029</v>
      </c>
      <c r="E4234" t="s">
        <v>10281</v>
      </c>
    </row>
    <row r="4235" spans="1:6" x14ac:dyDescent="0.3">
      <c r="A4235">
        <v>4231</v>
      </c>
      <c r="B4235" s="30" t="s">
        <v>5028</v>
      </c>
      <c r="C4235" t="s">
        <v>5030</v>
      </c>
      <c r="E4235" t="s">
        <v>10281</v>
      </c>
    </row>
    <row r="4236" spans="1:6" x14ac:dyDescent="0.3">
      <c r="A4236">
        <v>4232</v>
      </c>
      <c r="B4236" s="30" t="s">
        <v>5028</v>
      </c>
      <c r="C4236" t="s">
        <v>5031</v>
      </c>
      <c r="E4236" t="s">
        <v>10281</v>
      </c>
    </row>
    <row r="4237" spans="1:6" x14ac:dyDescent="0.3">
      <c r="A4237">
        <v>4233</v>
      </c>
      <c r="B4237" s="30" t="s">
        <v>5032</v>
      </c>
      <c r="C4237" t="s">
        <v>5033</v>
      </c>
      <c r="E4237" t="s">
        <v>10281</v>
      </c>
    </row>
    <row r="4238" spans="1:6" x14ac:dyDescent="0.3">
      <c r="A4238">
        <v>4234</v>
      </c>
      <c r="B4238" s="30" t="s">
        <v>5034</v>
      </c>
      <c r="C4238" t="s">
        <v>5035</v>
      </c>
      <c r="E4238" t="s">
        <v>10278</v>
      </c>
      <c r="F4238">
        <v>325412</v>
      </c>
    </row>
    <row r="4239" spans="1:6" x14ac:dyDescent="0.3">
      <c r="A4239">
        <v>4235</v>
      </c>
      <c r="B4239" s="30" t="s">
        <v>5034</v>
      </c>
      <c r="C4239" t="s">
        <v>5036</v>
      </c>
      <c r="E4239" t="s">
        <v>10278</v>
      </c>
      <c r="F4239">
        <v>325412</v>
      </c>
    </row>
    <row r="4240" spans="1:6" x14ac:dyDescent="0.3">
      <c r="A4240">
        <v>4236</v>
      </c>
      <c r="B4240" s="30" t="s">
        <v>5034</v>
      </c>
      <c r="C4240" t="s">
        <v>5037</v>
      </c>
      <c r="E4240" t="s">
        <v>10278</v>
      </c>
      <c r="F4240">
        <v>325412</v>
      </c>
    </row>
    <row r="4241" spans="1:6" x14ac:dyDescent="0.3">
      <c r="A4241">
        <v>4237</v>
      </c>
      <c r="B4241" s="30" t="s">
        <v>5034</v>
      </c>
      <c r="C4241" t="s">
        <v>5038</v>
      </c>
      <c r="E4241" t="s">
        <v>10278</v>
      </c>
      <c r="F4241">
        <v>325412</v>
      </c>
    </row>
    <row r="4242" spans="1:6" x14ac:dyDescent="0.3">
      <c r="A4242">
        <v>4238</v>
      </c>
      <c r="B4242" s="30" t="s">
        <v>5034</v>
      </c>
      <c r="C4242" t="s">
        <v>5039</v>
      </c>
      <c r="E4242" t="s">
        <v>10278</v>
      </c>
      <c r="F4242">
        <v>325412</v>
      </c>
    </row>
    <row r="4243" spans="1:6" x14ac:dyDescent="0.3">
      <c r="A4243">
        <v>4239</v>
      </c>
      <c r="B4243" s="30" t="s">
        <v>5034</v>
      </c>
      <c r="C4243" t="s">
        <v>5040</v>
      </c>
      <c r="E4243" t="s">
        <v>10278</v>
      </c>
      <c r="F4243">
        <v>325412</v>
      </c>
    </row>
    <row r="4244" spans="1:6" x14ac:dyDescent="0.3">
      <c r="A4244">
        <v>4240</v>
      </c>
      <c r="B4244" s="30" t="s">
        <v>5034</v>
      </c>
      <c r="C4244" t="s">
        <v>5041</v>
      </c>
      <c r="E4244" t="s">
        <v>10278</v>
      </c>
      <c r="F4244">
        <v>325412</v>
      </c>
    </row>
    <row r="4245" spans="1:6" x14ac:dyDescent="0.3">
      <c r="A4245">
        <v>4241</v>
      </c>
      <c r="B4245" s="30" t="s">
        <v>5034</v>
      </c>
      <c r="C4245" t="s">
        <v>5042</v>
      </c>
      <c r="E4245" t="s">
        <v>10278</v>
      </c>
      <c r="F4245">
        <v>325412</v>
      </c>
    </row>
    <row r="4246" spans="1:6" x14ac:dyDescent="0.3">
      <c r="A4246">
        <v>4242</v>
      </c>
      <c r="B4246" s="30" t="s">
        <v>5034</v>
      </c>
      <c r="C4246" t="s">
        <v>5043</v>
      </c>
      <c r="E4246" t="s">
        <v>10278</v>
      </c>
      <c r="F4246">
        <v>325412</v>
      </c>
    </row>
    <row r="4247" spans="1:6" x14ac:dyDescent="0.3">
      <c r="A4247">
        <v>4243</v>
      </c>
      <c r="B4247" s="30" t="s">
        <v>5044</v>
      </c>
      <c r="C4247" t="s">
        <v>5045</v>
      </c>
      <c r="E4247" t="s">
        <v>10278</v>
      </c>
    </row>
    <row r="4248" spans="1:6" x14ac:dyDescent="0.3">
      <c r="A4248">
        <v>4244</v>
      </c>
      <c r="B4248" s="30" t="s">
        <v>5044</v>
      </c>
      <c r="C4248" t="s">
        <v>5046</v>
      </c>
      <c r="E4248" t="s">
        <v>10278</v>
      </c>
    </row>
    <row r="4249" spans="1:6" x14ac:dyDescent="0.3">
      <c r="A4249">
        <v>4245</v>
      </c>
      <c r="B4249" s="30" t="s">
        <v>5047</v>
      </c>
      <c r="C4249" t="s">
        <v>5048</v>
      </c>
      <c r="E4249" t="s">
        <v>10281</v>
      </c>
    </row>
    <row r="4250" spans="1:6" x14ac:dyDescent="0.3">
      <c r="A4250">
        <v>4246</v>
      </c>
      <c r="B4250" s="30" t="s">
        <v>5047</v>
      </c>
      <c r="C4250" t="s">
        <v>5049</v>
      </c>
      <c r="E4250" t="s">
        <v>10281</v>
      </c>
    </row>
    <row r="4251" spans="1:6" x14ac:dyDescent="0.3">
      <c r="A4251">
        <v>4247</v>
      </c>
      <c r="B4251" s="30" t="s">
        <v>5047</v>
      </c>
      <c r="C4251" t="s">
        <v>5050</v>
      </c>
      <c r="E4251" t="s">
        <v>10281</v>
      </c>
    </row>
    <row r="4252" spans="1:6" x14ac:dyDescent="0.3">
      <c r="A4252">
        <v>4248</v>
      </c>
      <c r="B4252" s="30" t="s">
        <v>5047</v>
      </c>
      <c r="C4252" t="s">
        <v>5051</v>
      </c>
      <c r="E4252" t="s">
        <v>10281</v>
      </c>
    </row>
    <row r="4253" spans="1:6" x14ac:dyDescent="0.3">
      <c r="A4253">
        <v>4249</v>
      </c>
      <c r="B4253" s="30" t="s">
        <v>5047</v>
      </c>
      <c r="C4253" t="s">
        <v>5052</v>
      </c>
      <c r="E4253" t="s">
        <v>10281</v>
      </c>
    </row>
    <row r="4254" spans="1:6" x14ac:dyDescent="0.3">
      <c r="A4254">
        <v>4250</v>
      </c>
      <c r="B4254" s="30" t="s">
        <v>5047</v>
      </c>
      <c r="C4254" t="s">
        <v>5053</v>
      </c>
      <c r="E4254" t="s">
        <v>10281</v>
      </c>
    </row>
    <row r="4255" spans="1:6" x14ac:dyDescent="0.3">
      <c r="A4255">
        <v>4251</v>
      </c>
      <c r="B4255" s="30" t="s">
        <v>5054</v>
      </c>
      <c r="C4255" t="s">
        <v>5055</v>
      </c>
      <c r="E4255" t="s">
        <v>10281</v>
      </c>
    </row>
    <row r="4256" spans="1:6" x14ac:dyDescent="0.3">
      <c r="A4256">
        <v>4252</v>
      </c>
      <c r="B4256" s="30" t="s">
        <v>5056</v>
      </c>
      <c r="C4256" t="s">
        <v>5057</v>
      </c>
      <c r="E4256" t="s">
        <v>10281</v>
      </c>
    </row>
    <row r="4257" spans="1:6" x14ac:dyDescent="0.3">
      <c r="A4257">
        <v>4253</v>
      </c>
      <c r="B4257" s="30" t="s">
        <v>5056</v>
      </c>
      <c r="C4257" t="s">
        <v>5058</v>
      </c>
      <c r="E4257" t="s">
        <v>10281</v>
      </c>
    </row>
    <row r="4258" spans="1:6" x14ac:dyDescent="0.3">
      <c r="A4258">
        <v>4254</v>
      </c>
      <c r="B4258" s="30" t="s">
        <v>5056</v>
      </c>
      <c r="C4258" t="s">
        <v>5059</v>
      </c>
      <c r="E4258" t="s">
        <v>10281</v>
      </c>
    </row>
    <row r="4259" spans="1:6" x14ac:dyDescent="0.3">
      <c r="A4259">
        <v>4255</v>
      </c>
      <c r="B4259" s="30" t="s">
        <v>5056</v>
      </c>
      <c r="C4259" t="s">
        <v>5060</v>
      </c>
      <c r="E4259" t="s">
        <v>10281</v>
      </c>
    </row>
    <row r="4260" spans="1:6" x14ac:dyDescent="0.3">
      <c r="A4260">
        <v>4256</v>
      </c>
      <c r="B4260" s="30" t="s">
        <v>5056</v>
      </c>
      <c r="C4260" t="s">
        <v>5061</v>
      </c>
      <c r="E4260" t="s">
        <v>10281</v>
      </c>
    </row>
    <row r="4261" spans="1:6" x14ac:dyDescent="0.3">
      <c r="A4261">
        <v>4257</v>
      </c>
      <c r="B4261" s="30" t="s">
        <v>5056</v>
      </c>
      <c r="C4261" t="s">
        <v>5062</v>
      </c>
      <c r="E4261" t="s">
        <v>10281</v>
      </c>
    </row>
    <row r="4262" spans="1:6" x14ac:dyDescent="0.3">
      <c r="A4262">
        <v>4258</v>
      </c>
      <c r="B4262" s="30" t="s">
        <v>5063</v>
      </c>
      <c r="C4262" t="s">
        <v>5064</v>
      </c>
    </row>
    <row r="4263" spans="1:6" x14ac:dyDescent="0.3">
      <c r="A4263">
        <v>4259</v>
      </c>
      <c r="B4263" s="30" t="s">
        <v>5065</v>
      </c>
      <c r="C4263" t="s">
        <v>5066</v>
      </c>
      <c r="E4263" t="s">
        <v>10281</v>
      </c>
    </row>
    <row r="4264" spans="1:6" x14ac:dyDescent="0.3">
      <c r="A4264">
        <v>4260</v>
      </c>
      <c r="B4264" s="30" t="s">
        <v>5065</v>
      </c>
      <c r="C4264" t="s">
        <v>5067</v>
      </c>
    </row>
    <row r="4265" spans="1:6" x14ac:dyDescent="0.3">
      <c r="A4265">
        <v>4261</v>
      </c>
      <c r="B4265" s="30" t="s">
        <v>5068</v>
      </c>
      <c r="C4265" t="s">
        <v>5069</v>
      </c>
      <c r="D4265" t="s">
        <v>8671</v>
      </c>
      <c r="E4265" t="s">
        <v>10282</v>
      </c>
      <c r="F4265">
        <v>238910</v>
      </c>
    </row>
    <row r="4266" spans="1:6" x14ac:dyDescent="0.3">
      <c r="A4266">
        <v>4262</v>
      </c>
      <c r="B4266" s="30" t="s">
        <v>5070</v>
      </c>
      <c r="C4266" t="s">
        <v>5071</v>
      </c>
    </row>
    <row r="4267" spans="1:6" x14ac:dyDescent="0.3">
      <c r="A4267">
        <v>4263</v>
      </c>
      <c r="B4267" s="30" t="s">
        <v>5072</v>
      </c>
      <c r="C4267" t="s">
        <v>5073</v>
      </c>
      <c r="E4267" t="s">
        <v>10281</v>
      </c>
    </row>
    <row r="4268" spans="1:6" x14ac:dyDescent="0.3">
      <c r="A4268">
        <v>4264</v>
      </c>
      <c r="B4268" s="30" t="s">
        <v>5072</v>
      </c>
      <c r="C4268" t="s">
        <v>5074</v>
      </c>
      <c r="E4268" t="s">
        <v>10281</v>
      </c>
    </row>
    <row r="4269" spans="1:6" x14ac:dyDescent="0.3">
      <c r="A4269">
        <v>4265</v>
      </c>
      <c r="B4269" s="30" t="s">
        <v>5072</v>
      </c>
      <c r="C4269" t="s">
        <v>5075</v>
      </c>
      <c r="E4269" t="s">
        <v>10281</v>
      </c>
    </row>
    <row r="4270" spans="1:6" x14ac:dyDescent="0.3">
      <c r="A4270">
        <v>4266</v>
      </c>
      <c r="B4270" s="30" t="s">
        <v>5072</v>
      </c>
      <c r="C4270" t="s">
        <v>5076</v>
      </c>
      <c r="E4270" t="s">
        <v>10281</v>
      </c>
    </row>
    <row r="4271" spans="1:6" x14ac:dyDescent="0.3">
      <c r="A4271">
        <v>4267</v>
      </c>
      <c r="B4271" s="30" t="s">
        <v>5072</v>
      </c>
      <c r="C4271" t="s">
        <v>5077</v>
      </c>
      <c r="E4271" t="s">
        <v>10281</v>
      </c>
    </row>
    <row r="4272" spans="1:6" x14ac:dyDescent="0.3">
      <c r="A4272">
        <v>4268</v>
      </c>
      <c r="B4272" s="30" t="s">
        <v>5072</v>
      </c>
      <c r="C4272" t="s">
        <v>5078</v>
      </c>
      <c r="E4272" t="s">
        <v>10281</v>
      </c>
    </row>
    <row r="4273" spans="1:5" x14ac:dyDescent="0.3">
      <c r="A4273">
        <v>4269</v>
      </c>
      <c r="B4273" s="30" t="s">
        <v>5072</v>
      </c>
      <c r="C4273" t="s">
        <v>5079</v>
      </c>
      <c r="E4273" t="s">
        <v>10281</v>
      </c>
    </row>
    <row r="4274" spans="1:5" x14ac:dyDescent="0.3">
      <c r="A4274">
        <v>4270</v>
      </c>
      <c r="B4274" s="30" t="s">
        <v>5072</v>
      </c>
      <c r="C4274" t="s">
        <v>5080</v>
      </c>
      <c r="E4274" t="s">
        <v>10281</v>
      </c>
    </row>
    <row r="4275" spans="1:5" x14ac:dyDescent="0.3">
      <c r="A4275">
        <v>4271</v>
      </c>
      <c r="B4275" s="30" t="s">
        <v>5072</v>
      </c>
      <c r="C4275" t="s">
        <v>5081</v>
      </c>
      <c r="E4275" t="s">
        <v>10281</v>
      </c>
    </row>
    <row r="4276" spans="1:5" x14ac:dyDescent="0.3">
      <c r="A4276">
        <v>4272</v>
      </c>
      <c r="B4276" s="30" t="s">
        <v>5072</v>
      </c>
      <c r="C4276" t="s">
        <v>5057</v>
      </c>
      <c r="E4276" t="s">
        <v>10281</v>
      </c>
    </row>
    <row r="4277" spans="1:5" x14ac:dyDescent="0.3">
      <c r="A4277">
        <v>4273</v>
      </c>
      <c r="B4277" s="30" t="s">
        <v>5072</v>
      </c>
      <c r="C4277" t="s">
        <v>5082</v>
      </c>
      <c r="E4277" t="s">
        <v>10281</v>
      </c>
    </row>
    <row r="4278" spans="1:5" x14ac:dyDescent="0.3">
      <c r="A4278">
        <v>4274</v>
      </c>
      <c r="B4278" s="30" t="s">
        <v>5083</v>
      </c>
      <c r="C4278" t="s">
        <v>5084</v>
      </c>
      <c r="E4278" t="s">
        <v>10283</v>
      </c>
    </row>
    <row r="4279" spans="1:5" x14ac:dyDescent="0.3">
      <c r="A4279">
        <v>4275</v>
      </c>
      <c r="B4279" s="30" t="s">
        <v>5083</v>
      </c>
      <c r="C4279" t="s">
        <v>5085</v>
      </c>
      <c r="E4279" t="s">
        <v>10283</v>
      </c>
    </row>
    <row r="4280" spans="1:5" x14ac:dyDescent="0.3">
      <c r="A4280">
        <v>4276</v>
      </c>
      <c r="B4280" s="30" t="s">
        <v>5083</v>
      </c>
      <c r="C4280" t="s">
        <v>5086</v>
      </c>
      <c r="E4280" t="s">
        <v>10283</v>
      </c>
    </row>
    <row r="4281" spans="1:5" x14ac:dyDescent="0.3">
      <c r="A4281">
        <v>4277</v>
      </c>
      <c r="B4281" s="30" t="s">
        <v>5083</v>
      </c>
      <c r="C4281" t="s">
        <v>5087</v>
      </c>
      <c r="E4281" t="s">
        <v>10283</v>
      </c>
    </row>
    <row r="4282" spans="1:5" x14ac:dyDescent="0.3">
      <c r="A4282">
        <v>4278</v>
      </c>
      <c r="B4282" s="30" t="s">
        <v>5083</v>
      </c>
      <c r="C4282" t="s">
        <v>5088</v>
      </c>
      <c r="E4282" t="s">
        <v>10283</v>
      </c>
    </row>
    <row r="4283" spans="1:5" x14ac:dyDescent="0.3">
      <c r="A4283">
        <v>4279</v>
      </c>
      <c r="B4283" s="30" t="s">
        <v>5083</v>
      </c>
      <c r="C4283" t="s">
        <v>5089</v>
      </c>
      <c r="E4283" t="s">
        <v>10283</v>
      </c>
    </row>
    <row r="4284" spans="1:5" x14ac:dyDescent="0.3">
      <c r="A4284">
        <v>4280</v>
      </c>
      <c r="B4284" s="30" t="s">
        <v>5083</v>
      </c>
      <c r="C4284" t="s">
        <v>5090</v>
      </c>
      <c r="E4284" t="s">
        <v>10283</v>
      </c>
    </row>
    <row r="4285" spans="1:5" x14ac:dyDescent="0.3">
      <c r="A4285">
        <v>4281</v>
      </c>
      <c r="B4285" s="30" t="s">
        <v>5083</v>
      </c>
      <c r="C4285" t="s">
        <v>5091</v>
      </c>
      <c r="E4285" t="s">
        <v>10283</v>
      </c>
    </row>
    <row r="4286" spans="1:5" x14ac:dyDescent="0.3">
      <c r="A4286">
        <v>4282</v>
      </c>
      <c r="B4286" s="30" t="s">
        <v>5083</v>
      </c>
      <c r="C4286" t="s">
        <v>5092</v>
      </c>
      <c r="E4286" t="s">
        <v>10283</v>
      </c>
    </row>
    <row r="4287" spans="1:5" x14ac:dyDescent="0.3">
      <c r="A4287">
        <v>4283</v>
      </c>
      <c r="B4287" s="30" t="s">
        <v>5083</v>
      </c>
      <c r="C4287" t="s">
        <v>5093</v>
      </c>
      <c r="E4287" t="s">
        <v>10283</v>
      </c>
    </row>
    <row r="4288" spans="1:5" x14ac:dyDescent="0.3">
      <c r="A4288">
        <v>4284</v>
      </c>
      <c r="B4288" s="30" t="s">
        <v>5083</v>
      </c>
      <c r="C4288" t="s">
        <v>5094</v>
      </c>
      <c r="E4288" t="s">
        <v>10283</v>
      </c>
    </row>
    <row r="4289" spans="1:6" x14ac:dyDescent="0.3">
      <c r="A4289">
        <v>4285</v>
      </c>
      <c r="B4289" s="30" t="s">
        <v>5083</v>
      </c>
      <c r="C4289" t="s">
        <v>5095</v>
      </c>
      <c r="E4289" t="s">
        <v>10283</v>
      </c>
    </row>
    <row r="4290" spans="1:6" x14ac:dyDescent="0.3">
      <c r="A4290">
        <v>4286</v>
      </c>
      <c r="B4290" s="30" t="s">
        <v>5083</v>
      </c>
      <c r="C4290" t="s">
        <v>5096</v>
      </c>
      <c r="E4290" t="s">
        <v>10283</v>
      </c>
    </row>
    <row r="4291" spans="1:6" x14ac:dyDescent="0.3">
      <c r="A4291">
        <v>4287</v>
      </c>
      <c r="B4291" s="30" t="s">
        <v>5097</v>
      </c>
      <c r="C4291" t="s">
        <v>5098</v>
      </c>
      <c r="E4291" t="s">
        <v>10283</v>
      </c>
    </row>
    <row r="4292" spans="1:6" x14ac:dyDescent="0.3">
      <c r="A4292">
        <v>4288</v>
      </c>
      <c r="B4292" s="30" t="s">
        <v>5097</v>
      </c>
      <c r="C4292" t="s">
        <v>5099</v>
      </c>
      <c r="E4292" t="s">
        <v>10283</v>
      </c>
    </row>
    <row r="4293" spans="1:6" x14ac:dyDescent="0.3">
      <c r="A4293">
        <v>4289</v>
      </c>
      <c r="B4293" s="30" t="s">
        <v>5100</v>
      </c>
      <c r="C4293" t="s">
        <v>5101</v>
      </c>
      <c r="E4293" t="s">
        <v>10282</v>
      </c>
      <c r="F4293">
        <v>213115</v>
      </c>
    </row>
    <row r="4294" spans="1:6" x14ac:dyDescent="0.3">
      <c r="A4294">
        <v>4290</v>
      </c>
      <c r="B4294" s="30" t="s">
        <v>5100</v>
      </c>
      <c r="C4294" t="s">
        <v>5102</v>
      </c>
      <c r="E4294" t="s">
        <v>10282</v>
      </c>
      <c r="F4294">
        <v>213115</v>
      </c>
    </row>
    <row r="4295" spans="1:6" x14ac:dyDescent="0.3">
      <c r="A4295">
        <v>4291</v>
      </c>
      <c r="B4295" s="30" t="s">
        <v>5100</v>
      </c>
      <c r="C4295" t="s">
        <v>5103</v>
      </c>
      <c r="F4295">
        <v>213115</v>
      </c>
    </row>
    <row r="4296" spans="1:6" x14ac:dyDescent="0.3">
      <c r="A4296">
        <v>4292</v>
      </c>
      <c r="B4296" s="30" t="s">
        <v>5100</v>
      </c>
      <c r="C4296" t="s">
        <v>5104</v>
      </c>
      <c r="F4296">
        <v>213115</v>
      </c>
    </row>
    <row r="4297" spans="1:6" x14ac:dyDescent="0.3">
      <c r="A4297">
        <v>4293</v>
      </c>
      <c r="B4297" s="30" t="s">
        <v>5100</v>
      </c>
      <c r="C4297" t="s">
        <v>5105</v>
      </c>
      <c r="E4297" t="s">
        <v>10282</v>
      </c>
      <c r="F4297">
        <v>213115</v>
      </c>
    </row>
    <row r="4298" spans="1:6" x14ac:dyDescent="0.3">
      <c r="A4298">
        <v>4294</v>
      </c>
      <c r="B4298" s="30" t="s">
        <v>5100</v>
      </c>
      <c r="C4298" t="s">
        <v>5106</v>
      </c>
      <c r="E4298" t="s">
        <v>10282</v>
      </c>
    </row>
    <row r="4299" spans="1:6" x14ac:dyDescent="0.3">
      <c r="A4299">
        <v>4295</v>
      </c>
      <c r="B4299" s="30" t="s">
        <v>5100</v>
      </c>
      <c r="C4299" t="s">
        <v>5107</v>
      </c>
      <c r="E4299" t="s">
        <v>10282</v>
      </c>
      <c r="F4299">
        <v>213115</v>
      </c>
    </row>
    <row r="4300" spans="1:6" x14ac:dyDescent="0.3">
      <c r="A4300">
        <v>4296</v>
      </c>
      <c r="B4300" s="30" t="s">
        <v>5100</v>
      </c>
      <c r="C4300" t="s">
        <v>5108</v>
      </c>
      <c r="E4300" t="s">
        <v>10282</v>
      </c>
    </row>
    <row r="4301" spans="1:6" x14ac:dyDescent="0.3">
      <c r="A4301">
        <v>4297</v>
      </c>
      <c r="B4301" s="30" t="s">
        <v>5100</v>
      </c>
      <c r="C4301" t="s">
        <v>5109</v>
      </c>
      <c r="E4301" t="s">
        <v>10282</v>
      </c>
    </row>
    <row r="4302" spans="1:6" x14ac:dyDescent="0.3">
      <c r="A4302">
        <v>4298</v>
      </c>
      <c r="B4302" s="30" t="s">
        <v>5100</v>
      </c>
      <c r="C4302" t="s">
        <v>5110</v>
      </c>
      <c r="E4302" t="s">
        <v>10282</v>
      </c>
    </row>
    <row r="4303" spans="1:6" x14ac:dyDescent="0.3">
      <c r="A4303">
        <v>4299</v>
      </c>
      <c r="B4303" s="30" t="s">
        <v>5100</v>
      </c>
      <c r="C4303" t="s">
        <v>5111</v>
      </c>
      <c r="E4303" t="s">
        <v>10282</v>
      </c>
    </row>
    <row r="4304" spans="1:6" x14ac:dyDescent="0.3">
      <c r="A4304">
        <v>4300</v>
      </c>
      <c r="B4304" s="30" t="s">
        <v>5100</v>
      </c>
      <c r="C4304" t="s">
        <v>5112</v>
      </c>
      <c r="E4304" t="s">
        <v>10282</v>
      </c>
    </row>
    <row r="4305" spans="1:6" x14ac:dyDescent="0.3">
      <c r="A4305">
        <v>4301</v>
      </c>
      <c r="B4305" s="30" t="s">
        <v>5100</v>
      </c>
      <c r="C4305" t="s">
        <v>5113</v>
      </c>
      <c r="E4305" t="s">
        <v>10282</v>
      </c>
    </row>
    <row r="4306" spans="1:6" x14ac:dyDescent="0.3">
      <c r="A4306">
        <v>4302</v>
      </c>
      <c r="B4306" s="30" t="s">
        <v>5100</v>
      </c>
      <c r="C4306" t="s">
        <v>5114</v>
      </c>
      <c r="E4306" t="s">
        <v>10282</v>
      </c>
      <c r="F4306">
        <v>213115</v>
      </c>
    </row>
    <row r="4307" spans="1:6" x14ac:dyDescent="0.3">
      <c r="A4307">
        <v>4303</v>
      </c>
      <c r="B4307" s="30" t="s">
        <v>5115</v>
      </c>
      <c r="C4307" t="s">
        <v>5116</v>
      </c>
      <c r="E4307" t="s">
        <v>10281</v>
      </c>
    </row>
    <row r="4308" spans="1:6" x14ac:dyDescent="0.3">
      <c r="A4308">
        <v>4304</v>
      </c>
      <c r="B4308" s="30" t="s">
        <v>5115</v>
      </c>
      <c r="C4308" t="s">
        <v>5117</v>
      </c>
      <c r="E4308" t="s">
        <v>10281</v>
      </c>
    </row>
    <row r="4309" spans="1:6" x14ac:dyDescent="0.3">
      <c r="A4309">
        <v>4305</v>
      </c>
      <c r="B4309" s="30" t="s">
        <v>5118</v>
      </c>
      <c r="C4309" t="s">
        <v>5119</v>
      </c>
      <c r="E4309" t="s">
        <v>10283</v>
      </c>
    </row>
    <row r="4310" spans="1:6" x14ac:dyDescent="0.3">
      <c r="A4310">
        <v>4306</v>
      </c>
      <c r="B4310" s="30" t="s">
        <v>5118</v>
      </c>
      <c r="C4310" t="s">
        <v>5120</v>
      </c>
      <c r="E4310" t="s">
        <v>10283</v>
      </c>
    </row>
    <row r="4311" spans="1:6" x14ac:dyDescent="0.3">
      <c r="A4311">
        <v>4307</v>
      </c>
      <c r="B4311" s="30" t="s">
        <v>5118</v>
      </c>
      <c r="C4311" t="s">
        <v>5121</v>
      </c>
      <c r="E4311" t="s">
        <v>10283</v>
      </c>
    </row>
    <row r="4312" spans="1:6" x14ac:dyDescent="0.3">
      <c r="A4312">
        <v>4308</v>
      </c>
      <c r="B4312" s="30" t="s">
        <v>5118</v>
      </c>
      <c r="C4312" t="s">
        <v>5122</v>
      </c>
    </row>
    <row r="4313" spans="1:6" x14ac:dyDescent="0.3">
      <c r="A4313">
        <v>4309</v>
      </c>
      <c r="B4313" s="30" t="s">
        <v>5118</v>
      </c>
      <c r="C4313" t="s">
        <v>5123</v>
      </c>
      <c r="E4313" t="s">
        <v>10283</v>
      </c>
    </row>
    <row r="4314" spans="1:6" x14ac:dyDescent="0.3">
      <c r="A4314">
        <v>4310</v>
      </c>
      <c r="B4314" s="30" t="s">
        <v>5118</v>
      </c>
      <c r="C4314" t="s">
        <v>5124</v>
      </c>
      <c r="E4314" t="s">
        <v>10283</v>
      </c>
    </row>
    <row r="4315" spans="1:6" x14ac:dyDescent="0.3">
      <c r="A4315">
        <v>4311</v>
      </c>
      <c r="B4315" s="30" t="s">
        <v>5118</v>
      </c>
      <c r="C4315" t="s">
        <v>5125</v>
      </c>
      <c r="E4315" t="s">
        <v>10283</v>
      </c>
    </row>
    <row r="4316" spans="1:6" x14ac:dyDescent="0.3">
      <c r="A4316">
        <v>4312</v>
      </c>
      <c r="B4316" s="30" t="s">
        <v>5118</v>
      </c>
      <c r="C4316" t="s">
        <v>5126</v>
      </c>
      <c r="E4316" t="s">
        <v>10283</v>
      </c>
    </row>
    <row r="4317" spans="1:6" x14ac:dyDescent="0.3">
      <c r="A4317">
        <v>4313</v>
      </c>
      <c r="B4317" s="30" t="s">
        <v>5118</v>
      </c>
      <c r="C4317" t="s">
        <v>5127</v>
      </c>
      <c r="E4317" t="s">
        <v>10283</v>
      </c>
    </row>
    <row r="4318" spans="1:6" x14ac:dyDescent="0.3">
      <c r="A4318">
        <v>4314</v>
      </c>
      <c r="B4318" s="30" t="s">
        <v>5128</v>
      </c>
      <c r="C4318" t="s">
        <v>5129</v>
      </c>
      <c r="E4318" t="s">
        <v>10282</v>
      </c>
    </row>
    <row r="4319" spans="1:6" x14ac:dyDescent="0.3">
      <c r="A4319">
        <v>4315</v>
      </c>
      <c r="B4319" s="30" t="s">
        <v>5128</v>
      </c>
      <c r="C4319" t="s">
        <v>5130</v>
      </c>
    </row>
    <row r="4320" spans="1:6" x14ac:dyDescent="0.3">
      <c r="A4320">
        <v>4316</v>
      </c>
      <c r="B4320" s="30" t="s">
        <v>5128</v>
      </c>
      <c r="C4320" t="s">
        <v>5131</v>
      </c>
      <c r="E4320" t="s">
        <v>10283</v>
      </c>
    </row>
    <row r="4321" spans="1:5" x14ac:dyDescent="0.3">
      <c r="A4321">
        <v>4317</v>
      </c>
      <c r="B4321" s="30" t="s">
        <v>5128</v>
      </c>
      <c r="C4321" t="s">
        <v>5132</v>
      </c>
      <c r="E4321" t="s">
        <v>10283</v>
      </c>
    </row>
    <row r="4322" spans="1:5" x14ac:dyDescent="0.3">
      <c r="A4322">
        <v>4318</v>
      </c>
      <c r="B4322" s="30" t="s">
        <v>5128</v>
      </c>
      <c r="C4322" t="s">
        <v>5133</v>
      </c>
      <c r="E4322" t="s">
        <v>10283</v>
      </c>
    </row>
    <row r="4323" spans="1:5" x14ac:dyDescent="0.3">
      <c r="A4323">
        <v>4319</v>
      </c>
      <c r="B4323" s="30" t="s">
        <v>5128</v>
      </c>
      <c r="C4323" t="s">
        <v>5134</v>
      </c>
      <c r="E4323" t="s">
        <v>10283</v>
      </c>
    </row>
    <row r="4324" spans="1:5" x14ac:dyDescent="0.3">
      <c r="A4324">
        <v>4320</v>
      </c>
      <c r="B4324" s="30" t="s">
        <v>5128</v>
      </c>
      <c r="C4324" t="s">
        <v>5135</v>
      </c>
      <c r="E4324" t="s">
        <v>10283</v>
      </c>
    </row>
    <row r="4325" spans="1:5" x14ac:dyDescent="0.3">
      <c r="A4325">
        <v>4321</v>
      </c>
      <c r="B4325" s="30" t="s">
        <v>5128</v>
      </c>
      <c r="C4325" t="s">
        <v>5136</v>
      </c>
      <c r="E4325" t="s">
        <v>10283</v>
      </c>
    </row>
    <row r="4326" spans="1:5" x14ac:dyDescent="0.3">
      <c r="A4326">
        <v>4322</v>
      </c>
      <c r="B4326" s="30" t="s">
        <v>5128</v>
      </c>
      <c r="C4326" t="s">
        <v>5137</v>
      </c>
      <c r="E4326" t="s">
        <v>10283</v>
      </c>
    </row>
    <row r="4327" spans="1:5" x14ac:dyDescent="0.3">
      <c r="A4327">
        <v>4323</v>
      </c>
      <c r="B4327" s="30" t="s">
        <v>5128</v>
      </c>
      <c r="C4327" t="s">
        <v>5138</v>
      </c>
      <c r="E4327" t="s">
        <v>10283</v>
      </c>
    </row>
    <row r="4328" spans="1:5" x14ac:dyDescent="0.3">
      <c r="A4328">
        <v>4324</v>
      </c>
      <c r="B4328" s="30" t="s">
        <v>5128</v>
      </c>
      <c r="C4328" t="s">
        <v>5139</v>
      </c>
      <c r="E4328" t="s">
        <v>10283</v>
      </c>
    </row>
    <row r="4329" spans="1:5" x14ac:dyDescent="0.3">
      <c r="A4329">
        <v>4325</v>
      </c>
      <c r="B4329" s="30" t="s">
        <v>5128</v>
      </c>
      <c r="C4329" t="s">
        <v>5140</v>
      </c>
      <c r="E4329" t="s">
        <v>10283</v>
      </c>
    </row>
    <row r="4330" spans="1:5" x14ac:dyDescent="0.3">
      <c r="A4330">
        <v>4326</v>
      </c>
      <c r="B4330" s="30" t="s">
        <v>5128</v>
      </c>
      <c r="C4330" t="s">
        <v>5141</v>
      </c>
      <c r="E4330" t="s">
        <v>10283</v>
      </c>
    </row>
    <row r="4331" spans="1:5" x14ac:dyDescent="0.3">
      <c r="A4331">
        <v>4327</v>
      </c>
      <c r="B4331" s="30" t="s">
        <v>5128</v>
      </c>
      <c r="C4331" t="s">
        <v>5142</v>
      </c>
      <c r="E4331" t="s">
        <v>10283</v>
      </c>
    </row>
    <row r="4332" spans="1:5" x14ac:dyDescent="0.3">
      <c r="A4332">
        <v>4328</v>
      </c>
      <c r="B4332" s="30" t="s">
        <v>5128</v>
      </c>
      <c r="C4332" t="s">
        <v>5143</v>
      </c>
      <c r="E4332" t="s">
        <v>10283</v>
      </c>
    </row>
    <row r="4333" spans="1:5" x14ac:dyDescent="0.3">
      <c r="A4333">
        <v>4329</v>
      </c>
      <c r="B4333" s="30" t="s">
        <v>5128</v>
      </c>
      <c r="C4333" t="s">
        <v>5144</v>
      </c>
      <c r="E4333" t="s">
        <v>10283</v>
      </c>
    </row>
    <row r="4334" spans="1:5" x14ac:dyDescent="0.3">
      <c r="A4334">
        <v>4330</v>
      </c>
      <c r="B4334" s="30" t="s">
        <v>5145</v>
      </c>
      <c r="C4334" t="s">
        <v>5146</v>
      </c>
      <c r="E4334" t="s">
        <v>10283</v>
      </c>
    </row>
    <row r="4335" spans="1:5" x14ac:dyDescent="0.3">
      <c r="A4335">
        <v>4331</v>
      </c>
      <c r="B4335" s="30" t="s">
        <v>5145</v>
      </c>
      <c r="C4335" t="s">
        <v>5147</v>
      </c>
    </row>
    <row r="4336" spans="1:5" x14ac:dyDescent="0.3">
      <c r="A4336">
        <v>4332</v>
      </c>
      <c r="B4336" s="30" t="s">
        <v>5148</v>
      </c>
      <c r="C4336" t="s">
        <v>5149</v>
      </c>
      <c r="E4336" t="s">
        <v>10283</v>
      </c>
    </row>
    <row r="4337" spans="1:6" x14ac:dyDescent="0.3">
      <c r="A4337">
        <v>4333</v>
      </c>
      <c r="B4337" s="30" t="s">
        <v>5148</v>
      </c>
      <c r="C4337" t="s">
        <v>5150</v>
      </c>
      <c r="E4337" t="s">
        <v>10283</v>
      </c>
    </row>
    <row r="4338" spans="1:6" x14ac:dyDescent="0.3">
      <c r="A4338">
        <v>4334</v>
      </c>
      <c r="B4338" s="30" t="s">
        <v>5148</v>
      </c>
      <c r="C4338" t="s">
        <v>5151</v>
      </c>
    </row>
    <row r="4339" spans="1:6" x14ac:dyDescent="0.3">
      <c r="A4339">
        <v>4335</v>
      </c>
      <c r="B4339" s="30" t="s">
        <v>5148</v>
      </c>
      <c r="C4339" t="s">
        <v>5152</v>
      </c>
      <c r="E4339" t="s">
        <v>10283</v>
      </c>
    </row>
    <row r="4340" spans="1:6" x14ac:dyDescent="0.3">
      <c r="A4340">
        <v>4336</v>
      </c>
      <c r="B4340" s="30" t="s">
        <v>5148</v>
      </c>
      <c r="C4340" t="s">
        <v>5153</v>
      </c>
      <c r="E4340" t="s">
        <v>10283</v>
      </c>
    </row>
    <row r="4341" spans="1:6" x14ac:dyDescent="0.3">
      <c r="A4341">
        <v>4337</v>
      </c>
      <c r="B4341" s="30" t="s">
        <v>5148</v>
      </c>
      <c r="C4341" t="s">
        <v>5154</v>
      </c>
      <c r="E4341" t="s">
        <v>10283</v>
      </c>
    </row>
    <row r="4342" spans="1:6" x14ac:dyDescent="0.3">
      <c r="A4342">
        <v>4338</v>
      </c>
      <c r="B4342" s="30" t="s">
        <v>5148</v>
      </c>
      <c r="C4342" t="s">
        <v>5155</v>
      </c>
      <c r="E4342" t="s">
        <v>10283</v>
      </c>
    </row>
    <row r="4343" spans="1:6" x14ac:dyDescent="0.3">
      <c r="A4343">
        <v>4339</v>
      </c>
      <c r="B4343" s="30" t="s">
        <v>5148</v>
      </c>
      <c r="C4343" t="s">
        <v>5156</v>
      </c>
      <c r="E4343" t="s">
        <v>10283</v>
      </c>
    </row>
    <row r="4344" spans="1:6" x14ac:dyDescent="0.3">
      <c r="A4344">
        <v>4340</v>
      </c>
      <c r="B4344" s="30" t="s">
        <v>5148</v>
      </c>
      <c r="C4344" t="s">
        <v>5157</v>
      </c>
      <c r="E4344" t="s">
        <v>10283</v>
      </c>
    </row>
    <row r="4345" spans="1:6" x14ac:dyDescent="0.3">
      <c r="A4345">
        <v>4341</v>
      </c>
      <c r="B4345" s="30" t="s">
        <v>5148</v>
      </c>
      <c r="C4345" t="s">
        <v>5158</v>
      </c>
      <c r="E4345" t="s">
        <v>10283</v>
      </c>
    </row>
    <row r="4346" spans="1:6" x14ac:dyDescent="0.3">
      <c r="A4346">
        <v>4342</v>
      </c>
      <c r="B4346" s="30" t="s">
        <v>5148</v>
      </c>
      <c r="C4346" t="s">
        <v>5159</v>
      </c>
      <c r="E4346" t="s">
        <v>10283</v>
      </c>
    </row>
    <row r="4347" spans="1:6" x14ac:dyDescent="0.3">
      <c r="A4347">
        <v>4343</v>
      </c>
      <c r="B4347" s="30" t="s">
        <v>5148</v>
      </c>
      <c r="C4347" t="s">
        <v>5160</v>
      </c>
      <c r="E4347" t="s">
        <v>10283</v>
      </c>
    </row>
    <row r="4348" spans="1:6" x14ac:dyDescent="0.3">
      <c r="A4348">
        <v>4344</v>
      </c>
      <c r="B4348" s="30" t="s">
        <v>5148</v>
      </c>
      <c r="C4348" t="s">
        <v>5161</v>
      </c>
      <c r="E4348" t="s">
        <v>10283</v>
      </c>
    </row>
    <row r="4349" spans="1:6" x14ac:dyDescent="0.3">
      <c r="A4349">
        <v>4345</v>
      </c>
      <c r="B4349" s="30" t="s">
        <v>5162</v>
      </c>
      <c r="C4349" t="s">
        <v>5163</v>
      </c>
      <c r="D4349" t="s">
        <v>8671</v>
      </c>
      <c r="E4349" t="s">
        <v>10282</v>
      </c>
      <c r="F4349">
        <v>238910</v>
      </c>
    </row>
    <row r="4350" spans="1:6" x14ac:dyDescent="0.3">
      <c r="A4350">
        <v>4346</v>
      </c>
      <c r="B4350" s="30" t="s">
        <v>5162</v>
      </c>
      <c r="C4350" t="s">
        <v>5164</v>
      </c>
      <c r="E4350" t="s">
        <v>10282</v>
      </c>
    </row>
    <row r="4351" spans="1:6" x14ac:dyDescent="0.3">
      <c r="A4351">
        <v>4347</v>
      </c>
      <c r="B4351" s="30" t="s">
        <v>5162</v>
      </c>
      <c r="C4351" t="s">
        <v>5165</v>
      </c>
    </row>
    <row r="4352" spans="1:6" x14ac:dyDescent="0.3">
      <c r="A4352">
        <v>4348</v>
      </c>
      <c r="B4352" s="30" t="s">
        <v>5162</v>
      </c>
      <c r="C4352" t="s">
        <v>5166</v>
      </c>
      <c r="D4352" t="s">
        <v>8671</v>
      </c>
      <c r="E4352" t="s">
        <v>10282</v>
      </c>
      <c r="F4352">
        <v>238910</v>
      </c>
    </row>
    <row r="4353" spans="1:6" x14ac:dyDescent="0.3">
      <c r="A4353">
        <v>4349</v>
      </c>
      <c r="B4353" s="30" t="s">
        <v>5162</v>
      </c>
      <c r="C4353" t="s">
        <v>5167</v>
      </c>
      <c r="D4353" t="s">
        <v>8671</v>
      </c>
      <c r="E4353" t="s">
        <v>10282</v>
      </c>
      <c r="F4353">
        <v>238910</v>
      </c>
    </row>
    <row r="4354" spans="1:6" x14ac:dyDescent="0.3">
      <c r="A4354">
        <v>4350</v>
      </c>
      <c r="B4354" s="30" t="s">
        <v>5162</v>
      </c>
      <c r="C4354" t="s">
        <v>5168</v>
      </c>
      <c r="E4354" t="s">
        <v>10282</v>
      </c>
    </row>
    <row r="4355" spans="1:6" x14ac:dyDescent="0.3">
      <c r="A4355">
        <v>4351</v>
      </c>
      <c r="B4355" s="30" t="s">
        <v>5162</v>
      </c>
      <c r="C4355" t="s">
        <v>5169</v>
      </c>
      <c r="D4355" t="s">
        <v>8671</v>
      </c>
      <c r="E4355" t="s">
        <v>10282</v>
      </c>
      <c r="F4355">
        <v>238910</v>
      </c>
    </row>
    <row r="4356" spans="1:6" x14ac:dyDescent="0.3">
      <c r="A4356">
        <v>4352</v>
      </c>
      <c r="B4356" s="30" t="s">
        <v>5162</v>
      </c>
      <c r="C4356" t="s">
        <v>5170</v>
      </c>
    </row>
    <row r="4357" spans="1:6" x14ac:dyDescent="0.3">
      <c r="A4357">
        <v>4353</v>
      </c>
      <c r="B4357" s="30" t="s">
        <v>5162</v>
      </c>
      <c r="C4357" t="s">
        <v>5171</v>
      </c>
    </row>
    <row r="4358" spans="1:6" x14ac:dyDescent="0.3">
      <c r="A4358">
        <v>4354</v>
      </c>
      <c r="B4358" s="30" t="s">
        <v>5162</v>
      </c>
      <c r="C4358" t="s">
        <v>5172</v>
      </c>
    </row>
    <row r="4359" spans="1:6" x14ac:dyDescent="0.3">
      <c r="A4359">
        <v>4355</v>
      </c>
      <c r="B4359" s="30" t="s">
        <v>5162</v>
      </c>
      <c r="C4359" t="s">
        <v>5173</v>
      </c>
    </row>
    <row r="4360" spans="1:6" x14ac:dyDescent="0.3">
      <c r="A4360">
        <v>4356</v>
      </c>
      <c r="B4360" s="30" t="s">
        <v>5162</v>
      </c>
      <c r="C4360" t="s">
        <v>5174</v>
      </c>
      <c r="D4360" t="s">
        <v>8671</v>
      </c>
      <c r="F4360">
        <v>238910</v>
      </c>
    </row>
    <row r="4361" spans="1:6" x14ac:dyDescent="0.3">
      <c r="A4361">
        <v>4357</v>
      </c>
      <c r="B4361" s="30" t="s">
        <v>5162</v>
      </c>
      <c r="C4361" t="s">
        <v>5175</v>
      </c>
      <c r="D4361" t="s">
        <v>8671</v>
      </c>
      <c r="F4361">
        <v>238910</v>
      </c>
    </row>
    <row r="4362" spans="1:6" x14ac:dyDescent="0.3">
      <c r="A4362">
        <v>4358</v>
      </c>
      <c r="B4362" s="30" t="s">
        <v>5162</v>
      </c>
      <c r="C4362" t="s">
        <v>5176</v>
      </c>
    </row>
    <row r="4363" spans="1:6" x14ac:dyDescent="0.3">
      <c r="A4363">
        <v>4359</v>
      </c>
      <c r="B4363" s="30" t="s">
        <v>5162</v>
      </c>
      <c r="C4363" t="s">
        <v>5177</v>
      </c>
    </row>
    <row r="4364" spans="1:6" x14ac:dyDescent="0.3">
      <c r="A4364">
        <v>4360</v>
      </c>
      <c r="B4364" s="30" t="s">
        <v>5162</v>
      </c>
      <c r="C4364" t="s">
        <v>5178</v>
      </c>
    </row>
    <row r="4365" spans="1:6" x14ac:dyDescent="0.3">
      <c r="A4365">
        <v>4361</v>
      </c>
      <c r="B4365" s="30" t="s">
        <v>5162</v>
      </c>
      <c r="C4365" t="s">
        <v>5179</v>
      </c>
      <c r="D4365" t="s">
        <v>8671</v>
      </c>
      <c r="E4365" t="s">
        <v>10282</v>
      </c>
      <c r="F4365">
        <v>238910</v>
      </c>
    </row>
    <row r="4366" spans="1:6" x14ac:dyDescent="0.3">
      <c r="A4366">
        <v>4362</v>
      </c>
      <c r="B4366" s="30" t="s">
        <v>5162</v>
      </c>
      <c r="C4366" t="s">
        <v>5180</v>
      </c>
    </row>
    <row r="4367" spans="1:6" x14ac:dyDescent="0.3">
      <c r="A4367">
        <v>4363</v>
      </c>
      <c r="B4367" s="30" t="s">
        <v>5162</v>
      </c>
      <c r="C4367" t="s">
        <v>5181</v>
      </c>
      <c r="D4367" t="s">
        <v>8671</v>
      </c>
      <c r="E4367" t="s">
        <v>10282</v>
      </c>
      <c r="F4367">
        <v>238910</v>
      </c>
    </row>
    <row r="4368" spans="1:6" x14ac:dyDescent="0.3">
      <c r="A4368">
        <v>4364</v>
      </c>
      <c r="B4368" s="30" t="s">
        <v>5162</v>
      </c>
      <c r="C4368" t="s">
        <v>5182</v>
      </c>
      <c r="D4368" t="s">
        <v>8671</v>
      </c>
      <c r="E4368" t="s">
        <v>10282</v>
      </c>
      <c r="F4368">
        <v>238910</v>
      </c>
    </row>
    <row r="4369" spans="1:6" x14ac:dyDescent="0.3">
      <c r="A4369">
        <v>4365</v>
      </c>
      <c r="B4369" s="30" t="s">
        <v>5162</v>
      </c>
      <c r="C4369" t="s">
        <v>5183</v>
      </c>
    </row>
    <row r="4370" spans="1:6" x14ac:dyDescent="0.3">
      <c r="A4370">
        <v>4366</v>
      </c>
      <c r="B4370" s="30" t="s">
        <v>5162</v>
      </c>
      <c r="C4370" t="s">
        <v>5184</v>
      </c>
      <c r="D4370" t="s">
        <v>8671</v>
      </c>
      <c r="E4370" t="s">
        <v>10282</v>
      </c>
      <c r="F4370">
        <v>238990</v>
      </c>
    </row>
    <row r="4371" spans="1:6" x14ac:dyDescent="0.3">
      <c r="A4371">
        <v>4367</v>
      </c>
      <c r="B4371" s="30" t="s">
        <v>5185</v>
      </c>
      <c r="C4371" t="s">
        <v>5186</v>
      </c>
      <c r="E4371" t="s">
        <v>10282</v>
      </c>
    </row>
    <row r="4372" spans="1:6" x14ac:dyDescent="0.3">
      <c r="A4372">
        <v>4368</v>
      </c>
      <c r="B4372" s="30" t="s">
        <v>5185</v>
      </c>
      <c r="C4372" t="s">
        <v>5187</v>
      </c>
      <c r="E4372" t="s">
        <v>10282</v>
      </c>
    </row>
    <row r="4373" spans="1:6" x14ac:dyDescent="0.3">
      <c r="A4373">
        <v>4369</v>
      </c>
      <c r="B4373" s="30" t="s">
        <v>5185</v>
      </c>
      <c r="C4373" t="s">
        <v>5188</v>
      </c>
      <c r="E4373" t="s">
        <v>10282</v>
      </c>
    </row>
    <row r="4374" spans="1:6" x14ac:dyDescent="0.3">
      <c r="A4374">
        <v>4370</v>
      </c>
      <c r="B4374" s="30" t="s">
        <v>5185</v>
      </c>
      <c r="C4374" t="s">
        <v>5189</v>
      </c>
      <c r="E4374" t="s">
        <v>10282</v>
      </c>
    </row>
    <row r="4375" spans="1:6" x14ac:dyDescent="0.3">
      <c r="A4375">
        <v>4371</v>
      </c>
      <c r="B4375" s="30" t="s">
        <v>5185</v>
      </c>
      <c r="C4375" t="s">
        <v>5190</v>
      </c>
      <c r="D4375" t="s">
        <v>8671</v>
      </c>
      <c r="E4375" t="s">
        <v>10282</v>
      </c>
      <c r="F4375">
        <v>238910</v>
      </c>
    </row>
    <row r="4376" spans="1:6" x14ac:dyDescent="0.3">
      <c r="A4376">
        <v>4372</v>
      </c>
      <c r="B4376" s="30" t="s">
        <v>5185</v>
      </c>
      <c r="C4376" t="s">
        <v>5191</v>
      </c>
      <c r="E4376" t="s">
        <v>10282</v>
      </c>
    </row>
    <row r="4377" spans="1:6" x14ac:dyDescent="0.3">
      <c r="A4377">
        <v>4373</v>
      </c>
      <c r="B4377" s="30" t="s">
        <v>5185</v>
      </c>
      <c r="C4377" t="s">
        <v>5192</v>
      </c>
      <c r="D4377" t="s">
        <v>8671</v>
      </c>
      <c r="E4377" t="s">
        <v>10282</v>
      </c>
      <c r="F4377">
        <v>237130</v>
      </c>
    </row>
    <row r="4378" spans="1:6" x14ac:dyDescent="0.3">
      <c r="A4378">
        <v>4374</v>
      </c>
      <c r="B4378" s="30" t="s">
        <v>5185</v>
      </c>
      <c r="C4378" t="s">
        <v>5193</v>
      </c>
      <c r="E4378" t="s">
        <v>10282</v>
      </c>
    </row>
    <row r="4379" spans="1:6" x14ac:dyDescent="0.3">
      <c r="A4379">
        <v>4375</v>
      </c>
      <c r="B4379" s="30" t="s">
        <v>5185</v>
      </c>
      <c r="C4379" t="s">
        <v>5194</v>
      </c>
      <c r="E4379" t="s">
        <v>10282</v>
      </c>
    </row>
    <row r="4380" spans="1:6" x14ac:dyDescent="0.3">
      <c r="A4380">
        <v>4376</v>
      </c>
      <c r="B4380" s="30" t="s">
        <v>5185</v>
      </c>
      <c r="C4380" t="s">
        <v>5195</v>
      </c>
      <c r="E4380" t="s">
        <v>10282</v>
      </c>
    </row>
    <row r="4381" spans="1:6" x14ac:dyDescent="0.3">
      <c r="A4381">
        <v>4377</v>
      </c>
      <c r="B4381" s="30" t="s">
        <v>5185</v>
      </c>
      <c r="C4381" t="s">
        <v>5196</v>
      </c>
      <c r="E4381" t="s">
        <v>10282</v>
      </c>
    </row>
    <row r="4382" spans="1:6" x14ac:dyDescent="0.3">
      <c r="A4382">
        <v>4378</v>
      </c>
      <c r="B4382" s="30" t="s">
        <v>5185</v>
      </c>
      <c r="C4382" t="s">
        <v>5197</v>
      </c>
      <c r="E4382" t="s">
        <v>10282</v>
      </c>
    </row>
    <row r="4383" spans="1:6" x14ac:dyDescent="0.3">
      <c r="A4383">
        <v>4379</v>
      </c>
      <c r="B4383" s="30" t="s">
        <v>5185</v>
      </c>
      <c r="C4383" t="s">
        <v>5198</v>
      </c>
      <c r="E4383" t="s">
        <v>10282</v>
      </c>
    </row>
    <row r="4384" spans="1:6" x14ac:dyDescent="0.3">
      <c r="A4384">
        <v>4380</v>
      </c>
      <c r="B4384" s="30" t="s">
        <v>5185</v>
      </c>
      <c r="C4384" t="s">
        <v>5199</v>
      </c>
      <c r="E4384" t="s">
        <v>10282</v>
      </c>
    </row>
    <row r="4385" spans="1:6" x14ac:dyDescent="0.3">
      <c r="A4385">
        <v>4381</v>
      </c>
      <c r="B4385" s="30" t="s">
        <v>5185</v>
      </c>
      <c r="C4385" t="s">
        <v>5200</v>
      </c>
      <c r="E4385" t="s">
        <v>10282</v>
      </c>
    </row>
    <row r="4386" spans="1:6" x14ac:dyDescent="0.3">
      <c r="A4386">
        <v>4382</v>
      </c>
      <c r="B4386" s="30" t="s">
        <v>5185</v>
      </c>
      <c r="C4386" t="s">
        <v>5201</v>
      </c>
      <c r="E4386" t="s">
        <v>10282</v>
      </c>
    </row>
    <row r="4387" spans="1:6" x14ac:dyDescent="0.3">
      <c r="A4387">
        <v>4383</v>
      </c>
      <c r="B4387" s="30" t="s">
        <v>5185</v>
      </c>
      <c r="C4387" t="s">
        <v>5202</v>
      </c>
      <c r="E4387" t="s">
        <v>10282</v>
      </c>
    </row>
    <row r="4388" spans="1:6" x14ac:dyDescent="0.3">
      <c r="A4388">
        <v>4384</v>
      </c>
      <c r="B4388" s="30" t="s">
        <v>5185</v>
      </c>
      <c r="C4388" t="s">
        <v>5203</v>
      </c>
      <c r="E4388" t="s">
        <v>10282</v>
      </c>
    </row>
    <row r="4389" spans="1:6" x14ac:dyDescent="0.3">
      <c r="A4389">
        <v>4385</v>
      </c>
      <c r="B4389" s="30" t="s">
        <v>5185</v>
      </c>
      <c r="C4389" t="s">
        <v>5204</v>
      </c>
      <c r="E4389" t="s">
        <v>10282</v>
      </c>
    </row>
    <row r="4390" spans="1:6" x14ac:dyDescent="0.3">
      <c r="A4390">
        <v>4386</v>
      </c>
      <c r="B4390" s="30" t="s">
        <v>5185</v>
      </c>
      <c r="C4390" t="s">
        <v>5205</v>
      </c>
      <c r="D4390" t="s">
        <v>8671</v>
      </c>
      <c r="E4390" t="s">
        <v>10282</v>
      </c>
      <c r="F4390">
        <v>238910</v>
      </c>
    </row>
    <row r="4391" spans="1:6" x14ac:dyDescent="0.3">
      <c r="A4391">
        <v>4387</v>
      </c>
      <c r="B4391" s="30" t="s">
        <v>5185</v>
      </c>
      <c r="C4391" t="s">
        <v>5169</v>
      </c>
      <c r="D4391" t="s">
        <v>8671</v>
      </c>
      <c r="E4391" t="s">
        <v>10282</v>
      </c>
      <c r="F4391">
        <v>238910</v>
      </c>
    </row>
    <row r="4392" spans="1:6" x14ac:dyDescent="0.3">
      <c r="A4392">
        <v>4388</v>
      </c>
      <c r="B4392" s="30" t="s">
        <v>5185</v>
      </c>
      <c r="C4392" t="s">
        <v>5206</v>
      </c>
      <c r="E4392" t="s">
        <v>10282</v>
      </c>
    </row>
    <row r="4393" spans="1:6" x14ac:dyDescent="0.3">
      <c r="A4393">
        <v>4389</v>
      </c>
      <c r="B4393" s="30" t="s">
        <v>5185</v>
      </c>
      <c r="C4393" t="s">
        <v>5207</v>
      </c>
      <c r="E4393" t="s">
        <v>10282</v>
      </c>
    </row>
    <row r="4394" spans="1:6" x14ac:dyDescent="0.3">
      <c r="A4394">
        <v>4390</v>
      </c>
      <c r="B4394" s="30" t="s">
        <v>5185</v>
      </c>
      <c r="C4394" t="s">
        <v>5208</v>
      </c>
      <c r="D4394" t="s">
        <v>8671</v>
      </c>
      <c r="E4394" t="s">
        <v>10282</v>
      </c>
      <c r="F4394">
        <v>238910</v>
      </c>
    </row>
    <row r="4395" spans="1:6" x14ac:dyDescent="0.3">
      <c r="A4395">
        <v>4391</v>
      </c>
      <c r="B4395" s="30" t="s">
        <v>5185</v>
      </c>
      <c r="C4395" t="s">
        <v>5209</v>
      </c>
      <c r="D4395" t="s">
        <v>8671</v>
      </c>
      <c r="E4395" t="s">
        <v>10282</v>
      </c>
      <c r="F4395">
        <v>237990</v>
      </c>
    </row>
    <row r="4396" spans="1:6" x14ac:dyDescent="0.3">
      <c r="A4396">
        <v>4392</v>
      </c>
      <c r="B4396" s="30" t="s">
        <v>5185</v>
      </c>
      <c r="C4396" t="s">
        <v>5210</v>
      </c>
      <c r="E4396" t="s">
        <v>10282</v>
      </c>
    </row>
    <row r="4397" spans="1:6" x14ac:dyDescent="0.3">
      <c r="A4397">
        <v>4393</v>
      </c>
      <c r="B4397" s="30" t="s">
        <v>5185</v>
      </c>
      <c r="C4397" t="s">
        <v>5211</v>
      </c>
      <c r="E4397" t="s">
        <v>10282</v>
      </c>
    </row>
    <row r="4398" spans="1:6" x14ac:dyDescent="0.3">
      <c r="A4398">
        <v>4394</v>
      </c>
      <c r="B4398" s="30" t="s">
        <v>5185</v>
      </c>
      <c r="C4398" t="s">
        <v>5212</v>
      </c>
      <c r="E4398" t="s">
        <v>10282</v>
      </c>
    </row>
    <row r="4399" spans="1:6" x14ac:dyDescent="0.3">
      <c r="A4399">
        <v>4395</v>
      </c>
      <c r="B4399" s="30" t="s">
        <v>5185</v>
      </c>
      <c r="C4399" t="s">
        <v>5213</v>
      </c>
      <c r="E4399" t="s">
        <v>10282</v>
      </c>
    </row>
    <row r="4400" spans="1:6" x14ac:dyDescent="0.3">
      <c r="A4400">
        <v>4396</v>
      </c>
      <c r="B4400" s="30" t="s">
        <v>5185</v>
      </c>
      <c r="C4400" t="s">
        <v>5214</v>
      </c>
      <c r="E4400" t="s">
        <v>10282</v>
      </c>
    </row>
    <row r="4401" spans="1:6" x14ac:dyDescent="0.3">
      <c r="A4401">
        <v>4397</v>
      </c>
      <c r="B4401" s="30" t="s">
        <v>5185</v>
      </c>
      <c r="C4401" t="s">
        <v>5215</v>
      </c>
      <c r="E4401" t="s">
        <v>10282</v>
      </c>
    </row>
    <row r="4402" spans="1:6" x14ac:dyDescent="0.3">
      <c r="A4402">
        <v>4398</v>
      </c>
      <c r="B4402" s="30" t="s">
        <v>5185</v>
      </c>
      <c r="C4402" t="s">
        <v>5216</v>
      </c>
      <c r="E4402" t="s">
        <v>10282</v>
      </c>
    </row>
    <row r="4403" spans="1:6" x14ac:dyDescent="0.3">
      <c r="A4403">
        <v>4399</v>
      </c>
      <c r="B4403" s="30" t="s">
        <v>5185</v>
      </c>
      <c r="C4403" t="s">
        <v>5217</v>
      </c>
      <c r="E4403" t="s">
        <v>10282</v>
      </c>
    </row>
    <row r="4404" spans="1:6" x14ac:dyDescent="0.3">
      <c r="A4404">
        <v>4400</v>
      </c>
      <c r="B4404" s="30" t="s">
        <v>5185</v>
      </c>
      <c r="C4404" t="s">
        <v>5218</v>
      </c>
      <c r="E4404" t="s">
        <v>10282</v>
      </c>
    </row>
    <row r="4405" spans="1:6" x14ac:dyDescent="0.3">
      <c r="A4405">
        <v>4401</v>
      </c>
      <c r="B4405" s="30" t="s">
        <v>5185</v>
      </c>
      <c r="C4405" t="s">
        <v>5219</v>
      </c>
      <c r="E4405" t="s">
        <v>10282</v>
      </c>
    </row>
    <row r="4406" spans="1:6" x14ac:dyDescent="0.3">
      <c r="A4406">
        <v>4402</v>
      </c>
      <c r="B4406" s="30" t="s">
        <v>5185</v>
      </c>
      <c r="C4406" t="s">
        <v>5220</v>
      </c>
      <c r="E4406" t="s">
        <v>10282</v>
      </c>
    </row>
    <row r="4407" spans="1:6" x14ac:dyDescent="0.3">
      <c r="A4407">
        <v>4403</v>
      </c>
      <c r="B4407" s="30" t="s">
        <v>5185</v>
      </c>
      <c r="C4407" t="s">
        <v>5221</v>
      </c>
      <c r="E4407" t="s">
        <v>10282</v>
      </c>
      <c r="F4407">
        <v>238220</v>
      </c>
    </row>
    <row r="4408" spans="1:6" x14ac:dyDescent="0.3">
      <c r="A4408">
        <v>4404</v>
      </c>
      <c r="B4408" s="30" t="s">
        <v>5185</v>
      </c>
      <c r="C4408" t="s">
        <v>5222</v>
      </c>
      <c r="E4408" t="s">
        <v>10282</v>
      </c>
    </row>
    <row r="4409" spans="1:6" x14ac:dyDescent="0.3">
      <c r="A4409">
        <v>4405</v>
      </c>
      <c r="B4409" s="30" t="s">
        <v>5185</v>
      </c>
      <c r="C4409" t="s">
        <v>5223</v>
      </c>
      <c r="E4409" t="s">
        <v>10282</v>
      </c>
    </row>
    <row r="4410" spans="1:6" x14ac:dyDescent="0.3">
      <c r="A4410">
        <v>4406</v>
      </c>
      <c r="B4410" s="30" t="s">
        <v>5185</v>
      </c>
      <c r="C4410" t="s">
        <v>5224</v>
      </c>
      <c r="E4410" t="s">
        <v>10282</v>
      </c>
    </row>
    <row r="4411" spans="1:6" x14ac:dyDescent="0.3">
      <c r="A4411">
        <v>4407</v>
      </c>
      <c r="B4411" s="30" t="s">
        <v>5185</v>
      </c>
      <c r="C4411" t="s">
        <v>5225</v>
      </c>
      <c r="E4411" t="s">
        <v>10282</v>
      </c>
    </row>
    <row r="4412" spans="1:6" x14ac:dyDescent="0.3">
      <c r="A4412">
        <v>4408</v>
      </c>
      <c r="B4412" s="30" t="s">
        <v>5185</v>
      </c>
      <c r="C4412" t="s">
        <v>5226</v>
      </c>
      <c r="D4412" t="s">
        <v>8671</v>
      </c>
      <c r="E4412" t="s">
        <v>10282</v>
      </c>
      <c r="F4412">
        <v>115115</v>
      </c>
    </row>
    <row r="4413" spans="1:6" x14ac:dyDescent="0.3">
      <c r="A4413">
        <v>4409</v>
      </c>
      <c r="B4413" s="30" t="s">
        <v>5185</v>
      </c>
      <c r="C4413" t="s">
        <v>5227</v>
      </c>
      <c r="E4413" t="s">
        <v>10282</v>
      </c>
    </row>
    <row r="4414" spans="1:6" x14ac:dyDescent="0.3">
      <c r="A4414">
        <v>4410</v>
      </c>
      <c r="B4414" s="30" t="s">
        <v>5228</v>
      </c>
      <c r="C4414" t="s">
        <v>5229</v>
      </c>
      <c r="D4414" t="s">
        <v>8671</v>
      </c>
      <c r="E4414" t="s">
        <v>10282</v>
      </c>
      <c r="F4414">
        <v>237110</v>
      </c>
    </row>
    <row r="4415" spans="1:6" x14ac:dyDescent="0.3">
      <c r="A4415">
        <v>4411</v>
      </c>
      <c r="B4415" s="30" t="s">
        <v>5228</v>
      </c>
      <c r="C4415" t="s">
        <v>5230</v>
      </c>
      <c r="D4415" t="s">
        <v>8671</v>
      </c>
      <c r="E4415" t="s">
        <v>10282</v>
      </c>
      <c r="F4415">
        <v>237110</v>
      </c>
    </row>
    <row r="4416" spans="1:6" x14ac:dyDescent="0.3">
      <c r="A4416">
        <v>4412</v>
      </c>
      <c r="B4416" s="30" t="s">
        <v>5228</v>
      </c>
      <c r="C4416" t="s">
        <v>5231</v>
      </c>
      <c r="E4416" t="s">
        <v>10282</v>
      </c>
      <c r="F4416">
        <v>238220</v>
      </c>
    </row>
    <row r="4417" spans="1:6" x14ac:dyDescent="0.3">
      <c r="A4417">
        <v>4413</v>
      </c>
      <c r="B4417" s="30" t="s">
        <v>5228</v>
      </c>
      <c r="C4417" t="s">
        <v>5232</v>
      </c>
      <c r="D4417" t="s">
        <v>8671</v>
      </c>
      <c r="F4417">
        <v>237990</v>
      </c>
    </row>
    <row r="4418" spans="1:6" x14ac:dyDescent="0.3">
      <c r="A4418">
        <v>4414</v>
      </c>
      <c r="B4418" s="30" t="s">
        <v>5228</v>
      </c>
      <c r="C4418" t="s">
        <v>5233</v>
      </c>
      <c r="D4418" t="s">
        <v>8671</v>
      </c>
      <c r="F4418">
        <v>237110</v>
      </c>
    </row>
    <row r="4419" spans="1:6" x14ac:dyDescent="0.3">
      <c r="A4419">
        <v>4415</v>
      </c>
      <c r="B4419" s="30" t="s">
        <v>5228</v>
      </c>
      <c r="C4419" t="s">
        <v>5234</v>
      </c>
      <c r="F4419">
        <v>238220</v>
      </c>
    </row>
    <row r="4420" spans="1:6" x14ac:dyDescent="0.3">
      <c r="A4420">
        <v>4416</v>
      </c>
      <c r="B4420" s="30" t="s">
        <v>5228</v>
      </c>
      <c r="C4420" t="s">
        <v>5235</v>
      </c>
      <c r="D4420" t="s">
        <v>8671</v>
      </c>
      <c r="E4420" t="s">
        <v>10282</v>
      </c>
      <c r="F4420">
        <v>237110</v>
      </c>
    </row>
    <row r="4421" spans="1:6" x14ac:dyDescent="0.3">
      <c r="A4421">
        <v>4417</v>
      </c>
      <c r="B4421" s="30" t="s">
        <v>5228</v>
      </c>
      <c r="C4421" t="s">
        <v>5236</v>
      </c>
      <c r="D4421" t="s">
        <v>8671</v>
      </c>
      <c r="E4421" t="s">
        <v>10282</v>
      </c>
      <c r="F4421">
        <v>237110</v>
      </c>
    </row>
    <row r="4422" spans="1:6" x14ac:dyDescent="0.3">
      <c r="A4422">
        <v>4418</v>
      </c>
      <c r="B4422" s="30" t="s">
        <v>5228</v>
      </c>
      <c r="C4422" t="s">
        <v>5237</v>
      </c>
      <c r="E4422" t="s">
        <v>10282</v>
      </c>
      <c r="F4422">
        <v>238220</v>
      </c>
    </row>
    <row r="4423" spans="1:6" x14ac:dyDescent="0.3">
      <c r="A4423">
        <v>4419</v>
      </c>
      <c r="B4423" s="30" t="s">
        <v>5228</v>
      </c>
      <c r="C4423" t="s">
        <v>5238</v>
      </c>
      <c r="D4423" t="s">
        <v>8671</v>
      </c>
      <c r="E4423" t="s">
        <v>10282</v>
      </c>
      <c r="F4423">
        <v>237110</v>
      </c>
    </row>
    <row r="4424" spans="1:6" x14ac:dyDescent="0.3">
      <c r="A4424">
        <v>4420</v>
      </c>
      <c r="B4424" s="30" t="s">
        <v>5228</v>
      </c>
      <c r="C4424" t="s">
        <v>5239</v>
      </c>
      <c r="E4424" t="s">
        <v>10282</v>
      </c>
    </row>
    <row r="4425" spans="1:6" x14ac:dyDescent="0.3">
      <c r="A4425">
        <v>4421</v>
      </c>
      <c r="B4425" s="30" t="s">
        <v>5240</v>
      </c>
      <c r="C4425" t="s">
        <v>5241</v>
      </c>
      <c r="E4425" t="s">
        <v>10282</v>
      </c>
    </row>
    <row r="4426" spans="1:6" x14ac:dyDescent="0.3">
      <c r="A4426">
        <v>4422</v>
      </c>
      <c r="B4426" s="30" t="s">
        <v>5240</v>
      </c>
      <c r="C4426" t="s">
        <v>5242</v>
      </c>
      <c r="E4426" t="s">
        <v>10282</v>
      </c>
    </row>
    <row r="4427" spans="1:6" x14ac:dyDescent="0.3">
      <c r="A4427">
        <v>4423</v>
      </c>
      <c r="B4427" s="30" t="s">
        <v>5240</v>
      </c>
      <c r="C4427" t="s">
        <v>5243</v>
      </c>
      <c r="E4427" t="s">
        <v>10282</v>
      </c>
    </row>
    <row r="4428" spans="1:6" x14ac:dyDescent="0.3">
      <c r="A4428">
        <v>4424</v>
      </c>
      <c r="B4428" s="30" t="s">
        <v>5240</v>
      </c>
      <c r="C4428" t="s">
        <v>5244</v>
      </c>
      <c r="E4428" t="s">
        <v>10282</v>
      </c>
    </row>
    <row r="4429" spans="1:6" x14ac:dyDescent="0.3">
      <c r="A4429">
        <v>4425</v>
      </c>
      <c r="B4429" s="30" t="s">
        <v>5240</v>
      </c>
      <c r="C4429" t="s">
        <v>5245</v>
      </c>
      <c r="E4429" t="s">
        <v>10282</v>
      </c>
    </row>
    <row r="4430" spans="1:6" x14ac:dyDescent="0.3">
      <c r="A4430">
        <v>4426</v>
      </c>
      <c r="B4430" s="30" t="s">
        <v>5240</v>
      </c>
      <c r="C4430" t="s">
        <v>5246</v>
      </c>
      <c r="E4430" t="s">
        <v>10282</v>
      </c>
    </row>
    <row r="4431" spans="1:6" x14ac:dyDescent="0.3">
      <c r="A4431">
        <v>4427</v>
      </c>
      <c r="B4431" s="30" t="s">
        <v>5247</v>
      </c>
      <c r="C4431" t="s">
        <v>5248</v>
      </c>
      <c r="E4431" t="s">
        <v>10283</v>
      </c>
    </row>
    <row r="4432" spans="1:6" x14ac:dyDescent="0.3">
      <c r="A4432">
        <v>4428</v>
      </c>
      <c r="B4432" s="30" t="s">
        <v>5247</v>
      </c>
      <c r="C4432" t="s">
        <v>5249</v>
      </c>
      <c r="E4432" t="s">
        <v>10283</v>
      </c>
    </row>
    <row r="4433" spans="1:5" x14ac:dyDescent="0.3">
      <c r="A4433">
        <v>4429</v>
      </c>
      <c r="B4433" s="30" t="s">
        <v>5247</v>
      </c>
      <c r="C4433" t="s">
        <v>5250</v>
      </c>
      <c r="E4433" t="s">
        <v>10283</v>
      </c>
    </row>
    <row r="4434" spans="1:5" x14ac:dyDescent="0.3">
      <c r="A4434">
        <v>4430</v>
      </c>
      <c r="B4434" s="30" t="s">
        <v>5247</v>
      </c>
      <c r="C4434" t="s">
        <v>5251</v>
      </c>
    </row>
    <row r="4435" spans="1:5" x14ac:dyDescent="0.3">
      <c r="A4435">
        <v>4431</v>
      </c>
      <c r="B4435" s="30" t="s">
        <v>5247</v>
      </c>
      <c r="C4435" t="s">
        <v>5252</v>
      </c>
      <c r="E4435" t="s">
        <v>10283</v>
      </c>
    </row>
    <row r="4436" spans="1:5" x14ac:dyDescent="0.3">
      <c r="A4436">
        <v>4432</v>
      </c>
      <c r="B4436" s="30" t="s">
        <v>5247</v>
      </c>
      <c r="C4436" t="s">
        <v>5253</v>
      </c>
    </row>
    <row r="4437" spans="1:5" x14ac:dyDescent="0.3">
      <c r="A4437">
        <v>4433</v>
      </c>
      <c r="B4437" s="30" t="s">
        <v>5247</v>
      </c>
      <c r="C4437" t="s">
        <v>5254</v>
      </c>
    </row>
    <row r="4438" spans="1:5" x14ac:dyDescent="0.3">
      <c r="A4438">
        <v>4434</v>
      </c>
      <c r="B4438" s="30" t="s">
        <v>5255</v>
      </c>
      <c r="C4438" t="s">
        <v>5256</v>
      </c>
      <c r="E4438" t="s">
        <v>10281</v>
      </c>
    </row>
    <row r="4439" spans="1:5" x14ac:dyDescent="0.3">
      <c r="A4439">
        <v>4435</v>
      </c>
      <c r="B4439" s="30" t="s">
        <v>5255</v>
      </c>
      <c r="C4439" t="s">
        <v>5257</v>
      </c>
    </row>
    <row r="4440" spans="1:5" x14ac:dyDescent="0.3">
      <c r="A4440">
        <v>4436</v>
      </c>
      <c r="B4440" s="30" t="s">
        <v>5258</v>
      </c>
      <c r="C4440" t="s">
        <v>5259</v>
      </c>
      <c r="E4440" t="s">
        <v>10281</v>
      </c>
    </row>
    <row r="4441" spans="1:5" x14ac:dyDescent="0.3">
      <c r="A4441">
        <v>4437</v>
      </c>
      <c r="B4441" s="30" t="s">
        <v>5258</v>
      </c>
      <c r="C4441" t="s">
        <v>5260</v>
      </c>
    </row>
    <row r="4442" spans="1:5" x14ac:dyDescent="0.3">
      <c r="A4442">
        <v>4438</v>
      </c>
      <c r="B4442" s="30" t="s">
        <v>5258</v>
      </c>
      <c r="C4442" t="s">
        <v>5261</v>
      </c>
      <c r="E4442" t="s">
        <v>10282</v>
      </c>
    </row>
    <row r="4443" spans="1:5" x14ac:dyDescent="0.3">
      <c r="A4443">
        <v>4439</v>
      </c>
      <c r="B4443" s="30" t="s">
        <v>5258</v>
      </c>
      <c r="C4443" t="s">
        <v>5262</v>
      </c>
      <c r="E4443" t="s">
        <v>10282</v>
      </c>
    </row>
    <row r="4444" spans="1:5" x14ac:dyDescent="0.3">
      <c r="A4444">
        <v>4440</v>
      </c>
      <c r="B4444" s="30" t="s">
        <v>5258</v>
      </c>
      <c r="C4444" t="s">
        <v>5263</v>
      </c>
      <c r="E4444" t="s">
        <v>10282</v>
      </c>
    </row>
    <row r="4445" spans="1:5" x14ac:dyDescent="0.3">
      <c r="A4445">
        <v>4441</v>
      </c>
      <c r="B4445" s="30" t="s">
        <v>5264</v>
      </c>
      <c r="C4445" t="s">
        <v>5265</v>
      </c>
      <c r="E4445" t="s">
        <v>10282</v>
      </c>
    </row>
    <row r="4446" spans="1:5" x14ac:dyDescent="0.3">
      <c r="A4446">
        <v>4442</v>
      </c>
      <c r="B4446" s="30" t="s">
        <v>5264</v>
      </c>
      <c r="C4446" t="s">
        <v>5266</v>
      </c>
      <c r="E4446" t="s">
        <v>10282</v>
      </c>
    </row>
    <row r="4447" spans="1:5" x14ac:dyDescent="0.3">
      <c r="A4447">
        <v>4443</v>
      </c>
      <c r="B4447" s="30" t="s">
        <v>5264</v>
      </c>
      <c r="C4447" t="s">
        <v>5267</v>
      </c>
      <c r="E4447" t="s">
        <v>10282</v>
      </c>
    </row>
    <row r="4448" spans="1:5" x14ac:dyDescent="0.3">
      <c r="A4448">
        <v>4444</v>
      </c>
      <c r="B4448" s="30" t="s">
        <v>5264</v>
      </c>
      <c r="C4448" t="s">
        <v>5268</v>
      </c>
      <c r="E4448" t="s">
        <v>10282</v>
      </c>
    </row>
    <row r="4449" spans="1:6" x14ac:dyDescent="0.3">
      <c r="A4449">
        <v>4445</v>
      </c>
      <c r="B4449" s="30" t="s">
        <v>5264</v>
      </c>
      <c r="C4449" t="s">
        <v>5269</v>
      </c>
      <c r="E4449" t="s">
        <v>10282</v>
      </c>
    </row>
    <row r="4450" spans="1:6" x14ac:dyDescent="0.3">
      <c r="A4450">
        <v>4446</v>
      </c>
      <c r="B4450" s="30" t="s">
        <v>5270</v>
      </c>
      <c r="C4450" t="s">
        <v>5271</v>
      </c>
      <c r="E4450" t="s">
        <v>10282</v>
      </c>
    </row>
    <row r="4451" spans="1:6" x14ac:dyDescent="0.3">
      <c r="A4451">
        <v>4447</v>
      </c>
      <c r="B4451" s="30" t="s">
        <v>5270</v>
      </c>
      <c r="C4451" t="s">
        <v>5272</v>
      </c>
      <c r="E4451" t="s">
        <v>10282</v>
      </c>
    </row>
    <row r="4452" spans="1:6" x14ac:dyDescent="0.3">
      <c r="A4452">
        <v>4448</v>
      </c>
      <c r="B4452" s="30" t="s">
        <v>5270</v>
      </c>
      <c r="C4452" t="s">
        <v>5273</v>
      </c>
      <c r="E4452" t="s">
        <v>10282</v>
      </c>
    </row>
    <row r="4453" spans="1:6" x14ac:dyDescent="0.3">
      <c r="A4453">
        <v>4449</v>
      </c>
      <c r="B4453" s="30" t="s">
        <v>5270</v>
      </c>
      <c r="C4453" t="s">
        <v>5274</v>
      </c>
      <c r="E4453" t="s">
        <v>10282</v>
      </c>
    </row>
    <row r="4454" spans="1:6" x14ac:dyDescent="0.3">
      <c r="A4454">
        <v>4450</v>
      </c>
      <c r="B4454" s="30" t="s">
        <v>5275</v>
      </c>
      <c r="C4454" t="s">
        <v>5276</v>
      </c>
      <c r="E4454" t="s">
        <v>10283</v>
      </c>
    </row>
    <row r="4455" spans="1:6" x14ac:dyDescent="0.3">
      <c r="A4455">
        <v>4451</v>
      </c>
      <c r="B4455" s="30" t="s">
        <v>5275</v>
      </c>
      <c r="C4455" t="s">
        <v>5277</v>
      </c>
      <c r="E4455" t="s">
        <v>10283</v>
      </c>
    </row>
    <row r="4456" spans="1:6" x14ac:dyDescent="0.3">
      <c r="A4456">
        <v>4452</v>
      </c>
      <c r="B4456" s="30" t="s">
        <v>5275</v>
      </c>
      <c r="C4456" t="s">
        <v>5278</v>
      </c>
      <c r="E4456" t="s">
        <v>10283</v>
      </c>
    </row>
    <row r="4457" spans="1:6" x14ac:dyDescent="0.3">
      <c r="A4457">
        <v>4453</v>
      </c>
      <c r="B4457" s="30" t="s">
        <v>5275</v>
      </c>
      <c r="C4457" t="s">
        <v>5279</v>
      </c>
      <c r="E4457" t="s">
        <v>10283</v>
      </c>
    </row>
    <row r="4458" spans="1:6" x14ac:dyDescent="0.3">
      <c r="A4458">
        <v>4454</v>
      </c>
      <c r="B4458" s="30" t="s">
        <v>5275</v>
      </c>
      <c r="C4458" t="s">
        <v>5280</v>
      </c>
      <c r="E4458" t="s">
        <v>10283</v>
      </c>
    </row>
    <row r="4459" spans="1:6" x14ac:dyDescent="0.3">
      <c r="A4459">
        <v>4455</v>
      </c>
      <c r="B4459" s="30" t="s">
        <v>5275</v>
      </c>
      <c r="C4459" t="s">
        <v>5281</v>
      </c>
      <c r="E4459" t="s">
        <v>10283</v>
      </c>
    </row>
    <row r="4460" spans="1:6" x14ac:dyDescent="0.3">
      <c r="A4460">
        <v>4456</v>
      </c>
      <c r="B4460" s="30" t="s">
        <v>5275</v>
      </c>
      <c r="C4460" t="s">
        <v>5282</v>
      </c>
      <c r="E4460" t="s">
        <v>10283</v>
      </c>
    </row>
    <row r="4461" spans="1:6" x14ac:dyDescent="0.3">
      <c r="A4461">
        <v>4457</v>
      </c>
      <c r="B4461" s="30" t="s">
        <v>5275</v>
      </c>
      <c r="C4461" t="s">
        <v>5171</v>
      </c>
    </row>
    <row r="4462" spans="1:6" x14ac:dyDescent="0.3">
      <c r="A4462">
        <v>4458</v>
      </c>
      <c r="B4462" s="30" t="s">
        <v>5275</v>
      </c>
      <c r="C4462" t="s">
        <v>5172</v>
      </c>
    </row>
    <row r="4463" spans="1:6" x14ac:dyDescent="0.3">
      <c r="A4463">
        <v>4459</v>
      </c>
      <c r="B4463" s="30" t="s">
        <v>5275</v>
      </c>
      <c r="C4463" t="s">
        <v>5177</v>
      </c>
    </row>
    <row r="4464" spans="1:6" x14ac:dyDescent="0.3">
      <c r="A4464">
        <v>4460</v>
      </c>
      <c r="B4464" s="30" t="s">
        <v>5283</v>
      </c>
      <c r="C4464" t="s">
        <v>5284</v>
      </c>
      <c r="E4464" t="s">
        <v>10282</v>
      </c>
      <c r="F4464">
        <v>237110</v>
      </c>
    </row>
    <row r="4465" spans="1:6" x14ac:dyDescent="0.3">
      <c r="A4465">
        <v>4461</v>
      </c>
      <c r="B4465" s="30" t="s">
        <v>5283</v>
      </c>
      <c r="C4465" t="s">
        <v>5285</v>
      </c>
    </row>
    <row r="4466" spans="1:6" x14ac:dyDescent="0.3">
      <c r="A4466">
        <v>4462</v>
      </c>
      <c r="B4466" s="30" t="s">
        <v>5283</v>
      </c>
      <c r="C4466" t="s">
        <v>5286</v>
      </c>
      <c r="F4466">
        <v>237110</v>
      </c>
    </row>
    <row r="4467" spans="1:6" x14ac:dyDescent="0.3">
      <c r="A4467">
        <v>4463</v>
      </c>
      <c r="B4467" s="30" t="s">
        <v>5283</v>
      </c>
      <c r="C4467" t="s">
        <v>5287</v>
      </c>
      <c r="E4467" t="s">
        <v>10282</v>
      </c>
      <c r="F4467">
        <v>237110</v>
      </c>
    </row>
    <row r="4468" spans="1:6" x14ac:dyDescent="0.3">
      <c r="A4468">
        <v>4464</v>
      </c>
      <c r="B4468" s="30" t="s">
        <v>5283</v>
      </c>
      <c r="C4468" t="s">
        <v>5288</v>
      </c>
      <c r="E4468" t="s">
        <v>10282</v>
      </c>
      <c r="F4468">
        <v>237110</v>
      </c>
    </row>
    <row r="4469" spans="1:6" x14ac:dyDescent="0.3">
      <c r="A4469">
        <v>4465</v>
      </c>
      <c r="B4469" s="30" t="s">
        <v>5283</v>
      </c>
      <c r="C4469" t="s">
        <v>5289</v>
      </c>
      <c r="E4469" t="s">
        <v>10283</v>
      </c>
    </row>
    <row r="4470" spans="1:6" x14ac:dyDescent="0.3">
      <c r="A4470">
        <v>4466</v>
      </c>
      <c r="B4470" s="30" t="s">
        <v>5283</v>
      </c>
      <c r="C4470" t="s">
        <v>5290</v>
      </c>
      <c r="E4470" t="s">
        <v>10283</v>
      </c>
    </row>
    <row r="4471" spans="1:6" x14ac:dyDescent="0.3">
      <c r="A4471">
        <v>4467</v>
      </c>
      <c r="B4471" s="30" t="s">
        <v>5283</v>
      </c>
      <c r="C4471" t="s">
        <v>5291</v>
      </c>
      <c r="E4471" t="s">
        <v>10283</v>
      </c>
    </row>
    <row r="4472" spans="1:6" x14ac:dyDescent="0.3">
      <c r="A4472">
        <v>4468</v>
      </c>
      <c r="B4472" s="30" t="s">
        <v>5283</v>
      </c>
      <c r="C4472" t="s">
        <v>5292</v>
      </c>
      <c r="E4472" t="s">
        <v>10283</v>
      </c>
    </row>
    <row r="4473" spans="1:6" x14ac:dyDescent="0.3">
      <c r="A4473">
        <v>4469</v>
      </c>
      <c r="B4473" s="30" t="s">
        <v>5293</v>
      </c>
      <c r="C4473" t="s">
        <v>5294</v>
      </c>
      <c r="E4473" t="s">
        <v>10282</v>
      </c>
      <c r="F4473">
        <v>237120</v>
      </c>
    </row>
    <row r="4474" spans="1:6" x14ac:dyDescent="0.3">
      <c r="A4474">
        <v>4470</v>
      </c>
      <c r="B4474" s="30" t="s">
        <v>5293</v>
      </c>
      <c r="C4474" t="s">
        <v>5295</v>
      </c>
      <c r="E4474" t="s">
        <v>10282</v>
      </c>
      <c r="F4474">
        <v>237120</v>
      </c>
    </row>
    <row r="4475" spans="1:6" x14ac:dyDescent="0.3">
      <c r="A4475">
        <v>4471</v>
      </c>
      <c r="B4475" s="30" t="s">
        <v>5293</v>
      </c>
      <c r="C4475" t="s">
        <v>5296</v>
      </c>
      <c r="E4475" t="s">
        <v>10282</v>
      </c>
      <c r="F4475">
        <v>237120</v>
      </c>
    </row>
    <row r="4476" spans="1:6" x14ac:dyDescent="0.3">
      <c r="A4476">
        <v>4472</v>
      </c>
      <c r="B4476" s="30" t="s">
        <v>5293</v>
      </c>
      <c r="C4476" t="s">
        <v>5297</v>
      </c>
      <c r="F4476">
        <v>237120</v>
      </c>
    </row>
    <row r="4477" spans="1:6" x14ac:dyDescent="0.3">
      <c r="A4477">
        <v>4473</v>
      </c>
      <c r="B4477" s="30" t="s">
        <v>5293</v>
      </c>
      <c r="C4477" t="s">
        <v>5298</v>
      </c>
    </row>
    <row r="4478" spans="1:6" x14ac:dyDescent="0.3">
      <c r="A4478">
        <v>4474</v>
      </c>
      <c r="B4478" s="30" t="s">
        <v>5293</v>
      </c>
      <c r="C4478" t="s">
        <v>5299</v>
      </c>
    </row>
    <row r="4479" spans="1:6" x14ac:dyDescent="0.3">
      <c r="A4479">
        <v>4475</v>
      </c>
      <c r="B4479" s="30" t="s">
        <v>5293</v>
      </c>
      <c r="C4479" t="s">
        <v>5300</v>
      </c>
      <c r="F4479">
        <v>237120</v>
      </c>
    </row>
    <row r="4480" spans="1:6" x14ac:dyDescent="0.3">
      <c r="A4480">
        <v>4476</v>
      </c>
      <c r="B4480" s="30" t="s">
        <v>5293</v>
      </c>
      <c r="C4480" t="s">
        <v>5301</v>
      </c>
      <c r="F4480">
        <v>237120</v>
      </c>
    </row>
    <row r="4481" spans="1:6" x14ac:dyDescent="0.3">
      <c r="A4481">
        <v>4477</v>
      </c>
      <c r="B4481" s="30" t="s">
        <v>5293</v>
      </c>
      <c r="C4481" t="s">
        <v>5302</v>
      </c>
      <c r="E4481" t="s">
        <v>10282</v>
      </c>
      <c r="F4481">
        <v>237120</v>
      </c>
    </row>
    <row r="4482" spans="1:6" x14ac:dyDescent="0.3">
      <c r="A4482">
        <v>4478</v>
      </c>
      <c r="B4482" s="30" t="s">
        <v>5293</v>
      </c>
      <c r="C4482" t="s">
        <v>5303</v>
      </c>
      <c r="E4482" t="s">
        <v>10282</v>
      </c>
      <c r="F4482">
        <v>237120</v>
      </c>
    </row>
    <row r="4483" spans="1:6" x14ac:dyDescent="0.3">
      <c r="A4483">
        <v>4479</v>
      </c>
      <c r="B4483" s="30" t="s">
        <v>5293</v>
      </c>
      <c r="C4483" t="s">
        <v>5304</v>
      </c>
      <c r="E4483" t="s">
        <v>10282</v>
      </c>
      <c r="F4483">
        <v>237120</v>
      </c>
    </row>
    <row r="4484" spans="1:6" x14ac:dyDescent="0.3">
      <c r="A4484">
        <v>4480</v>
      </c>
      <c r="B4484" s="30" t="s">
        <v>5293</v>
      </c>
      <c r="C4484" t="s">
        <v>5305</v>
      </c>
      <c r="E4484" t="s">
        <v>10282</v>
      </c>
    </row>
    <row r="4485" spans="1:6" x14ac:dyDescent="0.3">
      <c r="A4485">
        <v>4481</v>
      </c>
      <c r="B4485" s="30" t="s">
        <v>5306</v>
      </c>
      <c r="C4485" t="s">
        <v>5307</v>
      </c>
      <c r="D4485" t="s">
        <v>8671</v>
      </c>
      <c r="E4485" t="s">
        <v>10282</v>
      </c>
      <c r="F4485">
        <v>237130</v>
      </c>
    </row>
    <row r="4486" spans="1:6" x14ac:dyDescent="0.3">
      <c r="A4486">
        <v>4482</v>
      </c>
      <c r="B4486" s="30" t="s">
        <v>5306</v>
      </c>
      <c r="C4486" t="s">
        <v>5308</v>
      </c>
      <c r="D4486" t="s">
        <v>8671</v>
      </c>
      <c r="F4486">
        <v>237130</v>
      </c>
    </row>
    <row r="4487" spans="1:6" x14ac:dyDescent="0.3">
      <c r="A4487">
        <v>4483</v>
      </c>
      <c r="B4487" s="30" t="s">
        <v>5306</v>
      </c>
      <c r="C4487" t="s">
        <v>5309</v>
      </c>
      <c r="D4487" t="s">
        <v>8671</v>
      </c>
      <c r="F4487">
        <v>237130</v>
      </c>
    </row>
    <row r="4488" spans="1:6" x14ac:dyDescent="0.3">
      <c r="A4488">
        <v>4484</v>
      </c>
      <c r="B4488" s="30" t="s">
        <v>5306</v>
      </c>
      <c r="C4488" t="s">
        <v>5310</v>
      </c>
      <c r="D4488" t="s">
        <v>8671</v>
      </c>
      <c r="E4488" t="s">
        <v>10282</v>
      </c>
      <c r="F4488">
        <v>237130</v>
      </c>
    </row>
    <row r="4489" spans="1:6" x14ac:dyDescent="0.3">
      <c r="A4489">
        <v>4485</v>
      </c>
      <c r="B4489" s="30" t="s">
        <v>5306</v>
      </c>
      <c r="C4489" t="s">
        <v>5311</v>
      </c>
      <c r="D4489" t="s">
        <v>8671</v>
      </c>
      <c r="E4489" t="s">
        <v>10282</v>
      </c>
      <c r="F4489">
        <v>237130</v>
      </c>
    </row>
    <row r="4490" spans="1:6" x14ac:dyDescent="0.3">
      <c r="A4490">
        <v>4486</v>
      </c>
      <c r="B4490" s="30" t="s">
        <v>5306</v>
      </c>
      <c r="C4490" t="s">
        <v>5312</v>
      </c>
      <c r="D4490" t="s">
        <v>8671</v>
      </c>
      <c r="E4490" t="s">
        <v>10282</v>
      </c>
      <c r="F4490">
        <v>237130</v>
      </c>
    </row>
    <row r="4491" spans="1:6" x14ac:dyDescent="0.3">
      <c r="A4491">
        <v>4487</v>
      </c>
      <c r="B4491" s="30" t="s">
        <v>5306</v>
      </c>
      <c r="C4491" t="s">
        <v>5313</v>
      </c>
      <c r="D4491" t="s">
        <v>8671</v>
      </c>
      <c r="E4491" t="s">
        <v>10282</v>
      </c>
      <c r="F4491">
        <v>237130</v>
      </c>
    </row>
    <row r="4492" spans="1:6" x14ac:dyDescent="0.3">
      <c r="A4492">
        <v>4488</v>
      </c>
      <c r="B4492" s="30" t="s">
        <v>5314</v>
      </c>
      <c r="C4492" t="s">
        <v>5315</v>
      </c>
      <c r="D4492" t="s">
        <v>8671</v>
      </c>
      <c r="E4492" t="s">
        <v>10279</v>
      </c>
      <c r="F4492">
        <v>238990</v>
      </c>
    </row>
    <row r="4493" spans="1:6" x14ac:dyDescent="0.3">
      <c r="A4493">
        <v>4489</v>
      </c>
      <c r="B4493" s="30" t="s">
        <v>5314</v>
      </c>
      <c r="C4493" t="s">
        <v>5316</v>
      </c>
      <c r="D4493" t="s">
        <v>8671</v>
      </c>
      <c r="F4493">
        <v>238990</v>
      </c>
    </row>
    <row r="4494" spans="1:6" x14ac:dyDescent="0.3">
      <c r="A4494">
        <v>4490</v>
      </c>
      <c r="B4494" s="30" t="s">
        <v>5314</v>
      </c>
      <c r="C4494" t="s">
        <v>5317</v>
      </c>
      <c r="D4494" t="s">
        <v>8671</v>
      </c>
      <c r="F4494">
        <v>531190</v>
      </c>
    </row>
    <row r="4495" spans="1:6" x14ac:dyDescent="0.3">
      <c r="A4495">
        <v>4491</v>
      </c>
      <c r="B4495" s="30" t="s">
        <v>5314</v>
      </c>
      <c r="C4495" t="s">
        <v>5318</v>
      </c>
      <c r="D4495" t="s">
        <v>8671</v>
      </c>
      <c r="E4495" t="s">
        <v>10279</v>
      </c>
      <c r="F4495">
        <v>238990</v>
      </c>
    </row>
    <row r="4496" spans="1:6" x14ac:dyDescent="0.3">
      <c r="A4496">
        <v>4492</v>
      </c>
      <c r="B4496" s="30" t="s">
        <v>5314</v>
      </c>
      <c r="C4496" t="s">
        <v>5319</v>
      </c>
      <c r="D4496" t="s">
        <v>8671</v>
      </c>
      <c r="E4496" t="s">
        <v>10279</v>
      </c>
      <c r="F4496">
        <v>238990</v>
      </c>
    </row>
    <row r="4497" spans="1:6" x14ac:dyDescent="0.3">
      <c r="A4497">
        <v>4493</v>
      </c>
      <c r="B4497" s="30" t="s">
        <v>5314</v>
      </c>
      <c r="C4497" t="s">
        <v>5320</v>
      </c>
      <c r="E4497" t="s">
        <v>10279</v>
      </c>
    </row>
    <row r="4498" spans="1:6" x14ac:dyDescent="0.3">
      <c r="A4498">
        <v>4494</v>
      </c>
      <c r="B4498" s="30" t="s">
        <v>5314</v>
      </c>
      <c r="C4498" t="s">
        <v>5321</v>
      </c>
      <c r="D4498" t="s">
        <v>8671</v>
      </c>
      <c r="E4498" t="s">
        <v>10281</v>
      </c>
      <c r="F4498">
        <v>238990</v>
      </c>
    </row>
    <row r="4499" spans="1:6" x14ac:dyDescent="0.3">
      <c r="A4499">
        <v>4495</v>
      </c>
      <c r="B4499" s="30" t="s">
        <v>5314</v>
      </c>
      <c r="C4499" t="s">
        <v>5322</v>
      </c>
      <c r="D4499" t="s">
        <v>8671</v>
      </c>
      <c r="E4499" t="s">
        <v>10281</v>
      </c>
      <c r="F4499">
        <v>238990</v>
      </c>
    </row>
    <row r="4500" spans="1:6" x14ac:dyDescent="0.3">
      <c r="A4500">
        <v>4496</v>
      </c>
      <c r="B4500" s="30" t="s">
        <v>5314</v>
      </c>
      <c r="C4500" t="s">
        <v>5323</v>
      </c>
      <c r="D4500" t="s">
        <v>8671</v>
      </c>
      <c r="E4500" t="s">
        <v>10281</v>
      </c>
      <c r="F4500">
        <v>531190</v>
      </c>
    </row>
    <row r="4501" spans="1:6" x14ac:dyDescent="0.3">
      <c r="A4501">
        <v>4497</v>
      </c>
      <c r="B4501" s="30" t="s">
        <v>5314</v>
      </c>
      <c r="C4501" t="s">
        <v>5324</v>
      </c>
      <c r="D4501" t="s">
        <v>8671</v>
      </c>
      <c r="E4501" t="s">
        <v>10281</v>
      </c>
      <c r="F4501">
        <v>238130</v>
      </c>
    </row>
    <row r="4502" spans="1:6" x14ac:dyDescent="0.3">
      <c r="A4502">
        <v>4498</v>
      </c>
      <c r="B4502" s="30" t="s">
        <v>5325</v>
      </c>
      <c r="C4502" t="s">
        <v>5326</v>
      </c>
      <c r="D4502" t="s">
        <v>10253</v>
      </c>
      <c r="E4502" t="s">
        <v>10278</v>
      </c>
      <c r="F4502">
        <v>311919</v>
      </c>
    </row>
    <row r="4503" spans="1:6" x14ac:dyDescent="0.3">
      <c r="A4503">
        <v>4499</v>
      </c>
      <c r="B4503" s="30" t="s">
        <v>5325</v>
      </c>
      <c r="C4503" t="s">
        <v>5327</v>
      </c>
      <c r="D4503" t="s">
        <v>10253</v>
      </c>
      <c r="E4503" t="s">
        <v>10278</v>
      </c>
      <c r="F4503">
        <v>311919</v>
      </c>
    </row>
    <row r="4504" spans="1:6" x14ac:dyDescent="0.3">
      <c r="A4504">
        <v>4500</v>
      </c>
      <c r="B4504" s="30" t="s">
        <v>5328</v>
      </c>
      <c r="C4504" t="s">
        <v>5329</v>
      </c>
      <c r="D4504" t="s">
        <v>10253</v>
      </c>
      <c r="E4504" t="s">
        <v>10278</v>
      </c>
      <c r="F4504">
        <v>311999</v>
      </c>
    </row>
    <row r="4505" spans="1:6" x14ac:dyDescent="0.3">
      <c r="A4505">
        <v>4501</v>
      </c>
      <c r="B4505" s="30" t="s">
        <v>5328</v>
      </c>
      <c r="C4505" t="s">
        <v>5330</v>
      </c>
      <c r="D4505" t="s">
        <v>10253</v>
      </c>
      <c r="F4505">
        <v>311999</v>
      </c>
    </row>
    <row r="4506" spans="1:6" x14ac:dyDescent="0.3">
      <c r="A4506">
        <v>4502</v>
      </c>
      <c r="B4506" s="30" t="s">
        <v>5328</v>
      </c>
      <c r="C4506" t="s">
        <v>5331</v>
      </c>
      <c r="D4506" t="s">
        <v>10253</v>
      </c>
      <c r="E4506" t="s">
        <v>10278</v>
      </c>
      <c r="F4506">
        <v>311999</v>
      </c>
    </row>
    <row r="4507" spans="1:6" x14ac:dyDescent="0.3">
      <c r="A4507">
        <v>4503</v>
      </c>
      <c r="B4507" s="30" t="s">
        <v>5328</v>
      </c>
      <c r="C4507" t="s">
        <v>5332</v>
      </c>
      <c r="D4507" t="s">
        <v>10253</v>
      </c>
      <c r="F4507">
        <v>311920</v>
      </c>
    </row>
    <row r="4508" spans="1:6" x14ac:dyDescent="0.3">
      <c r="A4508">
        <v>4504</v>
      </c>
      <c r="B4508" s="30" t="s">
        <v>5328</v>
      </c>
      <c r="C4508" t="s">
        <v>5333</v>
      </c>
      <c r="D4508" t="s">
        <v>10253</v>
      </c>
      <c r="F4508">
        <v>311824</v>
      </c>
    </row>
    <row r="4509" spans="1:6" x14ac:dyDescent="0.3">
      <c r="A4509">
        <v>4505</v>
      </c>
      <c r="B4509" s="30" t="s">
        <v>5328</v>
      </c>
      <c r="C4509" t="s">
        <v>5334</v>
      </c>
      <c r="D4509" t="s">
        <v>10253</v>
      </c>
      <c r="F4509">
        <v>311999</v>
      </c>
    </row>
    <row r="4510" spans="1:6" x14ac:dyDescent="0.3">
      <c r="A4510">
        <v>4506</v>
      </c>
      <c r="B4510" s="30" t="s">
        <v>5328</v>
      </c>
      <c r="C4510" t="s">
        <v>5335</v>
      </c>
      <c r="D4510" t="s">
        <v>10253</v>
      </c>
      <c r="F4510">
        <v>311999</v>
      </c>
    </row>
    <row r="4511" spans="1:6" x14ac:dyDescent="0.3">
      <c r="A4511">
        <v>4507</v>
      </c>
      <c r="B4511" s="30" t="s">
        <v>5328</v>
      </c>
      <c r="C4511" t="s">
        <v>5336</v>
      </c>
      <c r="D4511" t="s">
        <v>10253</v>
      </c>
      <c r="F4511">
        <v>311514</v>
      </c>
    </row>
    <row r="4512" spans="1:6" x14ac:dyDescent="0.3">
      <c r="A4512">
        <v>4508</v>
      </c>
      <c r="B4512" s="30" t="s">
        <v>5328</v>
      </c>
      <c r="C4512" t="s">
        <v>5337</v>
      </c>
      <c r="D4512" t="s">
        <v>10253</v>
      </c>
      <c r="F4512">
        <v>311941</v>
      </c>
    </row>
    <row r="4513" spans="1:6" x14ac:dyDescent="0.3">
      <c r="A4513">
        <v>4509</v>
      </c>
      <c r="B4513" s="30" t="s">
        <v>5328</v>
      </c>
      <c r="C4513" t="s">
        <v>5338</v>
      </c>
      <c r="D4513" t="s">
        <v>10253</v>
      </c>
      <c r="F4513">
        <v>311999</v>
      </c>
    </row>
    <row r="4514" spans="1:6" x14ac:dyDescent="0.3">
      <c r="A4514">
        <v>4510</v>
      </c>
      <c r="B4514" s="30" t="s">
        <v>5328</v>
      </c>
      <c r="C4514" t="s">
        <v>5339</v>
      </c>
      <c r="D4514" t="s">
        <v>10253</v>
      </c>
      <c r="E4514" t="s">
        <v>10278</v>
      </c>
      <c r="F4514">
        <v>311911</v>
      </c>
    </row>
    <row r="4515" spans="1:6" x14ac:dyDescent="0.3">
      <c r="A4515">
        <v>4511</v>
      </c>
      <c r="B4515" s="30" t="s">
        <v>5328</v>
      </c>
      <c r="C4515" t="s">
        <v>5340</v>
      </c>
      <c r="D4515" t="s">
        <v>10253</v>
      </c>
      <c r="F4515">
        <v>311911</v>
      </c>
    </row>
    <row r="4516" spans="1:6" x14ac:dyDescent="0.3">
      <c r="A4516">
        <v>4512</v>
      </c>
      <c r="B4516" s="30" t="s">
        <v>5328</v>
      </c>
      <c r="C4516" t="s">
        <v>5341</v>
      </c>
      <c r="D4516" t="s">
        <v>10253</v>
      </c>
      <c r="F4516">
        <v>311911</v>
      </c>
    </row>
    <row r="4517" spans="1:6" x14ac:dyDescent="0.3">
      <c r="A4517">
        <v>4513</v>
      </c>
      <c r="B4517" s="30" t="s">
        <v>5328</v>
      </c>
      <c r="C4517" t="s">
        <v>5342</v>
      </c>
      <c r="D4517" t="s">
        <v>10253</v>
      </c>
      <c r="F4517">
        <v>311919</v>
      </c>
    </row>
    <row r="4518" spans="1:6" x14ac:dyDescent="0.3">
      <c r="A4518">
        <v>4514</v>
      </c>
      <c r="B4518" s="30" t="s">
        <v>5328</v>
      </c>
      <c r="C4518" t="s">
        <v>5343</v>
      </c>
      <c r="D4518" t="s">
        <v>10253</v>
      </c>
      <c r="F4518">
        <v>311942</v>
      </c>
    </row>
    <row r="4519" spans="1:6" x14ac:dyDescent="0.3">
      <c r="A4519">
        <v>4515</v>
      </c>
      <c r="B4519" s="30" t="s">
        <v>5328</v>
      </c>
      <c r="C4519" t="s">
        <v>5344</v>
      </c>
      <c r="D4519" t="s">
        <v>10253</v>
      </c>
      <c r="F4519">
        <v>311999</v>
      </c>
    </row>
    <row r="4520" spans="1:6" x14ac:dyDescent="0.3">
      <c r="A4520">
        <v>4516</v>
      </c>
      <c r="B4520" s="30" t="s">
        <v>5328</v>
      </c>
      <c r="C4520" t="s">
        <v>5345</v>
      </c>
      <c r="D4520" t="s">
        <v>10253</v>
      </c>
      <c r="E4520" t="s">
        <v>10278</v>
      </c>
      <c r="F4520">
        <v>311999</v>
      </c>
    </row>
    <row r="4521" spans="1:6" x14ac:dyDescent="0.3">
      <c r="A4521">
        <v>4517</v>
      </c>
      <c r="B4521" s="30" t="s">
        <v>5328</v>
      </c>
      <c r="C4521" t="s">
        <v>5346</v>
      </c>
      <c r="E4521" t="s">
        <v>10279</v>
      </c>
    </row>
    <row r="4522" spans="1:6" x14ac:dyDescent="0.3">
      <c r="A4522">
        <v>4518</v>
      </c>
      <c r="B4522" s="30" t="s">
        <v>5328</v>
      </c>
      <c r="C4522" t="s">
        <v>5347</v>
      </c>
      <c r="D4522" t="s">
        <v>10253</v>
      </c>
      <c r="E4522" t="s">
        <v>10278</v>
      </c>
      <c r="F4522">
        <v>311999</v>
      </c>
    </row>
    <row r="4523" spans="1:6" x14ac:dyDescent="0.3">
      <c r="A4523">
        <v>4519</v>
      </c>
      <c r="B4523" s="30" t="s">
        <v>5328</v>
      </c>
      <c r="C4523" t="s">
        <v>5348</v>
      </c>
      <c r="D4523" t="s">
        <v>10253</v>
      </c>
      <c r="E4523" t="s">
        <v>10278</v>
      </c>
      <c r="F4523">
        <v>311421</v>
      </c>
    </row>
    <row r="4524" spans="1:6" x14ac:dyDescent="0.3">
      <c r="A4524">
        <v>4520</v>
      </c>
      <c r="B4524" s="30" t="s">
        <v>5328</v>
      </c>
      <c r="C4524" t="s">
        <v>5349</v>
      </c>
      <c r="D4524" t="s">
        <v>10253</v>
      </c>
      <c r="E4524" t="s">
        <v>10278</v>
      </c>
      <c r="F4524">
        <v>311920</v>
      </c>
    </row>
    <row r="4525" spans="1:6" x14ac:dyDescent="0.3">
      <c r="A4525">
        <v>4521</v>
      </c>
      <c r="B4525" s="30" t="s">
        <v>5328</v>
      </c>
      <c r="C4525" t="s">
        <v>5350</v>
      </c>
      <c r="D4525" t="s">
        <v>10253</v>
      </c>
      <c r="E4525" t="s">
        <v>10278</v>
      </c>
      <c r="F4525">
        <v>311999</v>
      </c>
    </row>
    <row r="4526" spans="1:6" x14ac:dyDescent="0.3">
      <c r="A4526">
        <v>4522</v>
      </c>
      <c r="B4526" s="30" t="s">
        <v>5328</v>
      </c>
      <c r="C4526" t="s">
        <v>5351</v>
      </c>
      <c r="D4526" t="s">
        <v>10253</v>
      </c>
      <c r="E4526" t="s">
        <v>10278</v>
      </c>
      <c r="F4526">
        <v>311999</v>
      </c>
    </row>
    <row r="4527" spans="1:6" x14ac:dyDescent="0.3">
      <c r="A4527">
        <v>4523</v>
      </c>
      <c r="B4527" s="30" t="s">
        <v>5328</v>
      </c>
      <c r="C4527" t="s">
        <v>5352</v>
      </c>
      <c r="D4527" t="s">
        <v>10253</v>
      </c>
      <c r="E4527" t="s">
        <v>10278</v>
      </c>
      <c r="F4527">
        <v>311813</v>
      </c>
    </row>
    <row r="4528" spans="1:6" x14ac:dyDescent="0.3">
      <c r="A4528">
        <v>4524</v>
      </c>
      <c r="B4528" s="30" t="s">
        <v>5328</v>
      </c>
      <c r="C4528" t="s">
        <v>5353</v>
      </c>
      <c r="D4528" t="s">
        <v>10253</v>
      </c>
      <c r="E4528" t="s">
        <v>10278</v>
      </c>
      <c r="F4528">
        <v>312113</v>
      </c>
    </row>
    <row r="4529" spans="1:6" x14ac:dyDescent="0.3">
      <c r="A4529">
        <v>4525</v>
      </c>
      <c r="B4529" s="30" t="s">
        <v>5328</v>
      </c>
      <c r="C4529" t="s">
        <v>5354</v>
      </c>
      <c r="D4529" t="s">
        <v>10253</v>
      </c>
      <c r="E4529" t="s">
        <v>10278</v>
      </c>
      <c r="F4529">
        <v>311911</v>
      </c>
    </row>
    <row r="4530" spans="1:6" x14ac:dyDescent="0.3">
      <c r="A4530">
        <v>4526</v>
      </c>
      <c r="B4530" s="30" t="s">
        <v>5328</v>
      </c>
      <c r="C4530" t="s">
        <v>5355</v>
      </c>
      <c r="D4530" t="s">
        <v>10253</v>
      </c>
      <c r="E4530" t="s">
        <v>10278</v>
      </c>
      <c r="F4530">
        <v>311911</v>
      </c>
    </row>
    <row r="4531" spans="1:6" x14ac:dyDescent="0.3">
      <c r="A4531">
        <v>4527</v>
      </c>
      <c r="B4531" s="30" t="s">
        <v>5328</v>
      </c>
      <c r="C4531" t="s">
        <v>5356</v>
      </c>
      <c r="D4531" t="s">
        <v>10253</v>
      </c>
      <c r="E4531" t="s">
        <v>10278</v>
      </c>
      <c r="F4531">
        <v>311911</v>
      </c>
    </row>
    <row r="4532" spans="1:6" x14ac:dyDescent="0.3">
      <c r="A4532">
        <v>4528</v>
      </c>
      <c r="B4532" s="30" t="s">
        <v>5328</v>
      </c>
      <c r="C4532" t="s">
        <v>545</v>
      </c>
      <c r="D4532" t="s">
        <v>10253</v>
      </c>
      <c r="E4532" t="s">
        <v>10278</v>
      </c>
      <c r="F4532">
        <v>311421</v>
      </c>
    </row>
    <row r="4533" spans="1:6" x14ac:dyDescent="0.3">
      <c r="A4533">
        <v>4529</v>
      </c>
      <c r="B4533" s="30" t="s">
        <v>5328</v>
      </c>
      <c r="C4533" t="s">
        <v>5357</v>
      </c>
      <c r="D4533" t="s">
        <v>10253</v>
      </c>
      <c r="E4533" t="s">
        <v>10278</v>
      </c>
      <c r="F4533">
        <v>311412</v>
      </c>
    </row>
    <row r="4534" spans="1:6" x14ac:dyDescent="0.3">
      <c r="A4534">
        <v>4530</v>
      </c>
      <c r="B4534" s="30" t="s">
        <v>5328</v>
      </c>
      <c r="C4534" t="s">
        <v>5358</v>
      </c>
      <c r="D4534" t="s">
        <v>10253</v>
      </c>
      <c r="E4534" t="s">
        <v>10278</v>
      </c>
      <c r="F4534">
        <v>311919</v>
      </c>
    </row>
    <row r="4535" spans="1:6" x14ac:dyDescent="0.3">
      <c r="A4535">
        <v>4531</v>
      </c>
      <c r="B4535" s="30" t="s">
        <v>5328</v>
      </c>
      <c r="C4535" t="s">
        <v>5359</v>
      </c>
      <c r="D4535" t="s">
        <v>10253</v>
      </c>
      <c r="E4535" t="s">
        <v>10278</v>
      </c>
      <c r="F4535">
        <v>311830</v>
      </c>
    </row>
    <row r="4536" spans="1:6" x14ac:dyDescent="0.3">
      <c r="A4536">
        <v>4532</v>
      </c>
      <c r="B4536" s="30" t="s">
        <v>5328</v>
      </c>
      <c r="C4536" t="s">
        <v>5360</v>
      </c>
      <c r="D4536" t="s">
        <v>10253</v>
      </c>
      <c r="E4536" t="s">
        <v>10278</v>
      </c>
      <c r="F4536">
        <v>311830</v>
      </c>
    </row>
    <row r="4537" spans="1:6" x14ac:dyDescent="0.3">
      <c r="A4537">
        <v>4533</v>
      </c>
      <c r="B4537" s="30" t="s">
        <v>5328</v>
      </c>
      <c r="C4537" t="s">
        <v>5361</v>
      </c>
      <c r="D4537" t="s">
        <v>10253</v>
      </c>
      <c r="E4537" t="s">
        <v>10278</v>
      </c>
      <c r="F4537">
        <v>311999</v>
      </c>
    </row>
    <row r="4538" spans="1:6" x14ac:dyDescent="0.3">
      <c r="A4538">
        <v>4534</v>
      </c>
      <c r="B4538" s="30" t="s">
        <v>5362</v>
      </c>
      <c r="C4538" t="s">
        <v>5363</v>
      </c>
      <c r="D4538" t="s">
        <v>10253</v>
      </c>
      <c r="E4538" t="s">
        <v>10278</v>
      </c>
      <c r="F4538">
        <v>311999</v>
      </c>
    </row>
    <row r="4539" spans="1:6" x14ac:dyDescent="0.3">
      <c r="A4539">
        <v>4535</v>
      </c>
      <c r="B4539" s="30" t="s">
        <v>5364</v>
      </c>
      <c r="C4539" t="s">
        <v>5365</v>
      </c>
      <c r="E4539" t="s">
        <v>10281</v>
      </c>
    </row>
    <row r="4540" spans="1:6" x14ac:dyDescent="0.3">
      <c r="A4540">
        <v>4536</v>
      </c>
      <c r="B4540" s="30" t="s">
        <v>5364</v>
      </c>
      <c r="C4540" t="s">
        <v>5366</v>
      </c>
    </row>
    <row r="4541" spans="1:6" x14ac:dyDescent="0.3">
      <c r="A4541">
        <v>4537</v>
      </c>
      <c r="B4541" s="30" t="s">
        <v>5364</v>
      </c>
      <c r="C4541" t="s">
        <v>5367</v>
      </c>
      <c r="E4541" t="s">
        <v>10281</v>
      </c>
    </row>
    <row r="4542" spans="1:6" x14ac:dyDescent="0.3">
      <c r="A4542">
        <v>4538</v>
      </c>
      <c r="B4542" s="30" t="s">
        <v>5368</v>
      </c>
      <c r="C4542" t="s">
        <v>5369</v>
      </c>
    </row>
    <row r="4543" spans="1:6" x14ac:dyDescent="0.3">
      <c r="A4543">
        <v>4539</v>
      </c>
      <c r="B4543" s="30" t="s">
        <v>5368</v>
      </c>
      <c r="C4543" t="s">
        <v>5370</v>
      </c>
    </row>
    <row r="4544" spans="1:6" x14ac:dyDescent="0.3">
      <c r="A4544">
        <v>4540</v>
      </c>
      <c r="B4544" s="30" t="s">
        <v>5368</v>
      </c>
      <c r="C4544" t="s">
        <v>5371</v>
      </c>
      <c r="E4544" t="s">
        <v>10281</v>
      </c>
    </row>
    <row r="4545" spans="1:6" x14ac:dyDescent="0.3">
      <c r="A4545">
        <v>4541</v>
      </c>
      <c r="B4545" s="30" t="s">
        <v>5372</v>
      </c>
      <c r="C4545" t="s">
        <v>5373</v>
      </c>
    </row>
    <row r="4546" spans="1:6" x14ac:dyDescent="0.3">
      <c r="A4546">
        <v>4542</v>
      </c>
      <c r="B4546" s="30" t="s">
        <v>5372</v>
      </c>
      <c r="C4546" t="s">
        <v>5374</v>
      </c>
    </row>
    <row r="4547" spans="1:6" x14ac:dyDescent="0.3">
      <c r="A4547">
        <v>4543</v>
      </c>
      <c r="B4547" s="30" t="s">
        <v>5372</v>
      </c>
      <c r="C4547" t="s">
        <v>5375</v>
      </c>
      <c r="E4547" t="s">
        <v>10281</v>
      </c>
    </row>
    <row r="4548" spans="1:6" x14ac:dyDescent="0.3">
      <c r="A4548">
        <v>4544</v>
      </c>
      <c r="B4548" s="30" t="s">
        <v>5376</v>
      </c>
      <c r="C4548" t="s">
        <v>5377</v>
      </c>
    </row>
    <row r="4549" spans="1:6" x14ac:dyDescent="0.3">
      <c r="A4549">
        <v>4545</v>
      </c>
      <c r="B4549" s="30" t="s">
        <v>5376</v>
      </c>
      <c r="C4549" t="s">
        <v>5378</v>
      </c>
    </row>
    <row r="4550" spans="1:6" x14ac:dyDescent="0.3">
      <c r="A4550">
        <v>4546</v>
      </c>
      <c r="B4550" s="30" t="s">
        <v>5376</v>
      </c>
      <c r="C4550" t="s">
        <v>5379</v>
      </c>
    </row>
    <row r="4551" spans="1:6" x14ac:dyDescent="0.3">
      <c r="A4551">
        <v>4547</v>
      </c>
      <c r="B4551" s="30" t="s">
        <v>5376</v>
      </c>
      <c r="C4551" t="s">
        <v>5380</v>
      </c>
      <c r="E4551" t="s">
        <v>10281</v>
      </c>
    </row>
    <row r="4552" spans="1:6" x14ac:dyDescent="0.3">
      <c r="A4552">
        <v>4548</v>
      </c>
      <c r="B4552" s="30" t="s">
        <v>5376</v>
      </c>
      <c r="C4552" t="s">
        <v>5381</v>
      </c>
      <c r="E4552" t="s">
        <v>10281</v>
      </c>
    </row>
    <row r="4553" spans="1:6" x14ac:dyDescent="0.3">
      <c r="A4553">
        <v>4549</v>
      </c>
      <c r="B4553" s="30" t="s">
        <v>5376</v>
      </c>
      <c r="C4553" t="s">
        <v>5382</v>
      </c>
    </row>
    <row r="4554" spans="1:6" x14ac:dyDescent="0.3">
      <c r="A4554">
        <v>4550</v>
      </c>
      <c r="B4554" s="30" t="s">
        <v>5383</v>
      </c>
      <c r="C4554" t="s">
        <v>5384</v>
      </c>
      <c r="D4554" t="s">
        <v>10258</v>
      </c>
      <c r="E4554" t="s">
        <v>10281</v>
      </c>
      <c r="F4554">
        <v>336612</v>
      </c>
    </row>
    <row r="4555" spans="1:6" x14ac:dyDescent="0.3">
      <c r="A4555">
        <v>4551</v>
      </c>
      <c r="B4555" s="30" t="s">
        <v>5383</v>
      </c>
      <c r="C4555" t="s">
        <v>5385</v>
      </c>
      <c r="D4555" t="s">
        <v>10258</v>
      </c>
      <c r="E4555" t="s">
        <v>10281</v>
      </c>
      <c r="F4555">
        <v>336612</v>
      </c>
    </row>
    <row r="4556" spans="1:6" x14ac:dyDescent="0.3">
      <c r="A4556">
        <v>4552</v>
      </c>
      <c r="B4556" s="30" t="s">
        <v>5383</v>
      </c>
      <c r="C4556" t="s">
        <v>5386</v>
      </c>
      <c r="D4556" t="s">
        <v>10258</v>
      </c>
      <c r="E4556" t="s">
        <v>10281</v>
      </c>
      <c r="F4556">
        <v>336612</v>
      </c>
    </row>
    <row r="4557" spans="1:6" x14ac:dyDescent="0.3">
      <c r="A4557">
        <v>4553</v>
      </c>
      <c r="B4557" s="30" t="s">
        <v>5387</v>
      </c>
      <c r="C4557" t="s">
        <v>5388</v>
      </c>
      <c r="D4557" t="s">
        <v>10258</v>
      </c>
      <c r="E4557" t="s">
        <v>10282</v>
      </c>
      <c r="F4557">
        <v>336612</v>
      </c>
    </row>
    <row r="4558" spans="1:6" x14ac:dyDescent="0.3">
      <c r="A4558">
        <v>4554</v>
      </c>
      <c r="B4558" s="30" t="s">
        <v>5387</v>
      </c>
      <c r="C4558" t="s">
        <v>5389</v>
      </c>
      <c r="D4558" t="s">
        <v>10258</v>
      </c>
      <c r="E4558" t="s">
        <v>10282</v>
      </c>
      <c r="F4558">
        <v>336612</v>
      </c>
    </row>
    <row r="4559" spans="1:6" x14ac:dyDescent="0.3">
      <c r="A4559">
        <v>4555</v>
      </c>
      <c r="B4559" s="30" t="s">
        <v>5387</v>
      </c>
      <c r="C4559" t="s">
        <v>5390</v>
      </c>
      <c r="D4559" t="s">
        <v>10258</v>
      </c>
      <c r="E4559" t="s">
        <v>10282</v>
      </c>
      <c r="F4559">
        <v>336612</v>
      </c>
    </row>
    <row r="4560" spans="1:6" x14ac:dyDescent="0.3">
      <c r="A4560">
        <v>4556</v>
      </c>
      <c r="B4560" s="30" t="s">
        <v>5391</v>
      </c>
      <c r="C4560" t="s">
        <v>5392</v>
      </c>
      <c r="E4560" t="s">
        <v>10282</v>
      </c>
    </row>
    <row r="4561" spans="1:6" x14ac:dyDescent="0.3">
      <c r="A4561">
        <v>4557</v>
      </c>
      <c r="B4561" s="30" t="s">
        <v>5391</v>
      </c>
      <c r="C4561" t="s">
        <v>1221</v>
      </c>
      <c r="E4561" t="s">
        <v>10282</v>
      </c>
    </row>
    <row r="4562" spans="1:6" x14ac:dyDescent="0.3">
      <c r="A4562">
        <v>4558</v>
      </c>
      <c r="B4562" s="30" t="s">
        <v>5391</v>
      </c>
      <c r="C4562" t="s">
        <v>5393</v>
      </c>
    </row>
    <row r="4563" spans="1:6" x14ac:dyDescent="0.3">
      <c r="A4563">
        <v>4559</v>
      </c>
      <c r="B4563" s="30" t="s">
        <v>5391</v>
      </c>
      <c r="C4563" t="s">
        <v>5394</v>
      </c>
    </row>
    <row r="4564" spans="1:6" x14ac:dyDescent="0.3">
      <c r="A4564">
        <v>4560</v>
      </c>
      <c r="B4564" s="30" t="s">
        <v>5391</v>
      </c>
      <c r="C4564" t="s">
        <v>5395</v>
      </c>
    </row>
    <row r="4565" spans="1:6" x14ac:dyDescent="0.3">
      <c r="A4565">
        <v>4561</v>
      </c>
      <c r="B4565" s="30" t="s">
        <v>5391</v>
      </c>
      <c r="C4565" t="s">
        <v>5396</v>
      </c>
      <c r="E4565" t="s">
        <v>10282</v>
      </c>
    </row>
    <row r="4566" spans="1:6" x14ac:dyDescent="0.3">
      <c r="A4566">
        <v>4562</v>
      </c>
      <c r="B4566" s="30" t="s">
        <v>5397</v>
      </c>
      <c r="C4566" t="s">
        <v>5398</v>
      </c>
      <c r="E4566" t="s">
        <v>10281</v>
      </c>
    </row>
    <row r="4567" spans="1:6" x14ac:dyDescent="0.3">
      <c r="A4567">
        <v>4563</v>
      </c>
      <c r="B4567" s="30" t="s">
        <v>5397</v>
      </c>
      <c r="C4567" t="s">
        <v>5399</v>
      </c>
    </row>
    <row r="4568" spans="1:6" x14ac:dyDescent="0.3">
      <c r="A4568">
        <v>4564</v>
      </c>
      <c r="B4568" s="30" t="s">
        <v>5397</v>
      </c>
      <c r="C4568" t="s">
        <v>5400</v>
      </c>
      <c r="E4568" t="s">
        <v>10281</v>
      </c>
    </row>
    <row r="4569" spans="1:6" x14ac:dyDescent="0.3">
      <c r="A4569">
        <v>4565</v>
      </c>
      <c r="B4569" s="30" t="s">
        <v>5397</v>
      </c>
      <c r="C4569" t="s">
        <v>5401</v>
      </c>
      <c r="E4569" t="s">
        <v>10281</v>
      </c>
    </row>
    <row r="4570" spans="1:6" x14ac:dyDescent="0.3">
      <c r="A4570">
        <v>4566</v>
      </c>
      <c r="B4570" s="30" t="s">
        <v>5402</v>
      </c>
      <c r="C4570" t="s">
        <v>5403</v>
      </c>
      <c r="D4570" t="s">
        <v>10258</v>
      </c>
      <c r="E4570" t="s">
        <v>10279</v>
      </c>
      <c r="F4570">
        <v>336612</v>
      </c>
    </row>
    <row r="4571" spans="1:6" x14ac:dyDescent="0.3">
      <c r="A4571">
        <v>4567</v>
      </c>
      <c r="B4571" s="30" t="s">
        <v>5402</v>
      </c>
      <c r="C4571" t="s">
        <v>5404</v>
      </c>
      <c r="D4571" t="s">
        <v>10258</v>
      </c>
      <c r="E4571" t="s">
        <v>10279</v>
      </c>
      <c r="F4571">
        <v>336612</v>
      </c>
    </row>
    <row r="4572" spans="1:6" x14ac:dyDescent="0.3">
      <c r="A4572">
        <v>4568</v>
      </c>
      <c r="B4572" s="30" t="s">
        <v>5402</v>
      </c>
      <c r="C4572" t="s">
        <v>5405</v>
      </c>
      <c r="D4572" t="s">
        <v>10258</v>
      </c>
      <c r="F4572">
        <v>336612</v>
      </c>
    </row>
    <row r="4573" spans="1:6" x14ac:dyDescent="0.3">
      <c r="A4573">
        <v>4569</v>
      </c>
      <c r="B4573" s="30" t="s">
        <v>5402</v>
      </c>
      <c r="C4573" t="s">
        <v>5406</v>
      </c>
      <c r="D4573" t="s">
        <v>10258</v>
      </c>
      <c r="F4573">
        <v>336612</v>
      </c>
    </row>
    <row r="4574" spans="1:6" x14ac:dyDescent="0.3">
      <c r="A4574">
        <v>4570</v>
      </c>
      <c r="B4574" s="30" t="s">
        <v>5402</v>
      </c>
      <c r="C4574" t="s">
        <v>5407</v>
      </c>
    </row>
    <row r="4575" spans="1:6" x14ac:dyDescent="0.3">
      <c r="A4575">
        <v>4571</v>
      </c>
      <c r="B4575" s="30" t="s">
        <v>5408</v>
      </c>
      <c r="C4575" t="s">
        <v>5409</v>
      </c>
      <c r="D4575" t="s">
        <v>10258</v>
      </c>
      <c r="E4575" t="s">
        <v>10281</v>
      </c>
      <c r="F4575">
        <v>713930</v>
      </c>
    </row>
    <row r="4576" spans="1:6" x14ac:dyDescent="0.3">
      <c r="A4576">
        <v>4572</v>
      </c>
      <c r="B4576" s="30" t="s">
        <v>5408</v>
      </c>
      <c r="C4576" t="s">
        <v>5410</v>
      </c>
      <c r="D4576" t="s">
        <v>10258</v>
      </c>
      <c r="F4576">
        <v>713930</v>
      </c>
    </row>
    <row r="4577" spans="1:6" x14ac:dyDescent="0.3">
      <c r="A4577">
        <v>4573</v>
      </c>
      <c r="B4577" s="30" t="s">
        <v>5408</v>
      </c>
      <c r="C4577" t="s">
        <v>5411</v>
      </c>
      <c r="D4577" t="s">
        <v>10258</v>
      </c>
      <c r="E4577" t="s">
        <v>10281</v>
      </c>
      <c r="F4577">
        <v>713930</v>
      </c>
    </row>
    <row r="4578" spans="1:6" x14ac:dyDescent="0.3">
      <c r="A4578">
        <v>4574</v>
      </c>
      <c r="B4578" s="30" t="s">
        <v>5412</v>
      </c>
      <c r="C4578" t="s">
        <v>5413</v>
      </c>
      <c r="D4578" t="s">
        <v>10258</v>
      </c>
      <c r="E4578" t="s">
        <v>10279</v>
      </c>
      <c r="F4578">
        <v>336612</v>
      </c>
    </row>
    <row r="4579" spans="1:6" x14ac:dyDescent="0.3">
      <c r="A4579">
        <v>4575</v>
      </c>
      <c r="B4579" s="30" t="s">
        <v>5414</v>
      </c>
      <c r="C4579" t="s">
        <v>5415</v>
      </c>
      <c r="E4579" t="s">
        <v>10283</v>
      </c>
    </row>
    <row r="4580" spans="1:6" x14ac:dyDescent="0.3">
      <c r="A4580">
        <v>4576</v>
      </c>
      <c r="B4580" s="30" t="s">
        <v>5414</v>
      </c>
      <c r="C4580" t="s">
        <v>5416</v>
      </c>
    </row>
    <row r="4581" spans="1:6" x14ac:dyDescent="0.3">
      <c r="A4581">
        <v>4577</v>
      </c>
      <c r="B4581" s="30" t="s">
        <v>5414</v>
      </c>
      <c r="C4581" t="s">
        <v>5417</v>
      </c>
    </row>
    <row r="4582" spans="1:6" x14ac:dyDescent="0.3">
      <c r="A4582">
        <v>4578</v>
      </c>
      <c r="B4582" s="30" t="s">
        <v>5414</v>
      </c>
      <c r="C4582" t="s">
        <v>5418</v>
      </c>
    </row>
    <row r="4583" spans="1:6" x14ac:dyDescent="0.3">
      <c r="A4583">
        <v>4579</v>
      </c>
      <c r="B4583" s="30" t="s">
        <v>5419</v>
      </c>
      <c r="C4583" t="s">
        <v>5420</v>
      </c>
    </row>
    <row r="4584" spans="1:6" x14ac:dyDescent="0.3">
      <c r="A4584">
        <v>4580</v>
      </c>
      <c r="B4584" s="30" t="s">
        <v>5419</v>
      </c>
      <c r="C4584" t="s">
        <v>5421</v>
      </c>
      <c r="E4584" t="s">
        <v>10283</v>
      </c>
    </row>
    <row r="4585" spans="1:6" x14ac:dyDescent="0.3">
      <c r="A4585">
        <v>4581</v>
      </c>
      <c r="B4585" s="30" t="s">
        <v>5419</v>
      </c>
      <c r="C4585" t="s">
        <v>5422</v>
      </c>
      <c r="E4585" t="s">
        <v>10283</v>
      </c>
    </row>
    <row r="4586" spans="1:6" x14ac:dyDescent="0.3">
      <c r="A4586">
        <v>4582</v>
      </c>
      <c r="B4586" s="30" t="s">
        <v>5423</v>
      </c>
      <c r="C4586" t="s">
        <v>5424</v>
      </c>
      <c r="E4586" t="s">
        <v>10283</v>
      </c>
    </row>
    <row r="4587" spans="1:6" x14ac:dyDescent="0.3">
      <c r="A4587">
        <v>4583</v>
      </c>
      <c r="B4587" s="30" t="s">
        <v>5423</v>
      </c>
      <c r="C4587" t="s">
        <v>5425</v>
      </c>
    </row>
    <row r="4588" spans="1:6" x14ac:dyDescent="0.3">
      <c r="A4588">
        <v>4584</v>
      </c>
      <c r="B4588" s="30" t="s">
        <v>5426</v>
      </c>
      <c r="C4588" t="s">
        <v>5427</v>
      </c>
      <c r="E4588" t="s">
        <v>10283</v>
      </c>
    </row>
    <row r="4589" spans="1:6" x14ac:dyDescent="0.3">
      <c r="A4589">
        <v>4585</v>
      </c>
      <c r="B4589" s="30" t="s">
        <v>5426</v>
      </c>
      <c r="C4589" t="s">
        <v>5428</v>
      </c>
    </row>
    <row r="4590" spans="1:6" x14ac:dyDescent="0.3">
      <c r="A4590">
        <v>4586</v>
      </c>
      <c r="B4590" s="30" t="s">
        <v>5426</v>
      </c>
      <c r="C4590" t="s">
        <v>5429</v>
      </c>
    </row>
    <row r="4591" spans="1:6" x14ac:dyDescent="0.3">
      <c r="A4591">
        <v>4587</v>
      </c>
      <c r="B4591" s="30" t="s">
        <v>5426</v>
      </c>
      <c r="C4591" t="s">
        <v>5430</v>
      </c>
    </row>
    <row r="4592" spans="1:6" x14ac:dyDescent="0.3">
      <c r="A4592">
        <v>4588</v>
      </c>
      <c r="B4592" s="30" t="s">
        <v>5426</v>
      </c>
      <c r="C4592" t="s">
        <v>5431</v>
      </c>
      <c r="E4592" t="s">
        <v>10283</v>
      </c>
    </row>
    <row r="4593" spans="1:5" x14ac:dyDescent="0.3">
      <c r="A4593">
        <v>4589</v>
      </c>
      <c r="B4593" s="30" t="s">
        <v>5426</v>
      </c>
      <c r="C4593" t="s">
        <v>5432</v>
      </c>
      <c r="E4593" t="s">
        <v>10283</v>
      </c>
    </row>
    <row r="4594" spans="1:5" x14ac:dyDescent="0.3">
      <c r="A4594">
        <v>4590</v>
      </c>
      <c r="B4594" s="30" t="s">
        <v>5426</v>
      </c>
      <c r="C4594" t="s">
        <v>5433</v>
      </c>
      <c r="E4594" t="s">
        <v>10283</v>
      </c>
    </row>
    <row r="4595" spans="1:5" x14ac:dyDescent="0.3">
      <c r="A4595">
        <v>4591</v>
      </c>
      <c r="B4595" s="30" t="s">
        <v>5426</v>
      </c>
      <c r="C4595" t="s">
        <v>5434</v>
      </c>
      <c r="E4595" t="s">
        <v>10283</v>
      </c>
    </row>
    <row r="4596" spans="1:5" x14ac:dyDescent="0.3">
      <c r="A4596">
        <v>4592</v>
      </c>
      <c r="B4596" s="30" t="s">
        <v>5426</v>
      </c>
      <c r="C4596" t="s">
        <v>5435</v>
      </c>
      <c r="E4596" t="s">
        <v>10283</v>
      </c>
    </row>
    <row r="4597" spans="1:5" x14ac:dyDescent="0.3">
      <c r="A4597">
        <v>4593</v>
      </c>
      <c r="B4597" s="30" t="s">
        <v>5436</v>
      </c>
      <c r="C4597" t="s">
        <v>5437</v>
      </c>
    </row>
    <row r="4598" spans="1:5" x14ac:dyDescent="0.3">
      <c r="A4598">
        <v>4594</v>
      </c>
      <c r="B4598" s="30" t="s">
        <v>5436</v>
      </c>
      <c r="C4598" t="s">
        <v>5438</v>
      </c>
    </row>
    <row r="4599" spans="1:5" x14ac:dyDescent="0.3">
      <c r="A4599">
        <v>4595</v>
      </c>
      <c r="B4599" s="30" t="s">
        <v>5436</v>
      </c>
      <c r="C4599" t="s">
        <v>5439</v>
      </c>
      <c r="E4599" t="s">
        <v>10283</v>
      </c>
    </row>
    <row r="4600" spans="1:5" x14ac:dyDescent="0.3">
      <c r="A4600">
        <v>4596</v>
      </c>
      <c r="B4600" s="30" t="s">
        <v>5436</v>
      </c>
      <c r="C4600" t="s">
        <v>5440</v>
      </c>
    </row>
    <row r="4601" spans="1:5" x14ac:dyDescent="0.3">
      <c r="A4601">
        <v>4597</v>
      </c>
      <c r="B4601" s="30" t="s">
        <v>5436</v>
      </c>
      <c r="C4601" t="s">
        <v>5441</v>
      </c>
      <c r="E4601" t="s">
        <v>10281</v>
      </c>
    </row>
    <row r="4602" spans="1:5" x14ac:dyDescent="0.3">
      <c r="A4602">
        <v>4598</v>
      </c>
      <c r="B4602" s="30" t="s">
        <v>5436</v>
      </c>
      <c r="C4602" t="s">
        <v>5442</v>
      </c>
      <c r="E4602" t="s">
        <v>10281</v>
      </c>
    </row>
    <row r="4603" spans="1:5" x14ac:dyDescent="0.3">
      <c r="A4603">
        <v>4599</v>
      </c>
      <c r="B4603" s="30" t="s">
        <v>5443</v>
      </c>
      <c r="C4603" t="s">
        <v>5444</v>
      </c>
      <c r="E4603" t="s">
        <v>10283</v>
      </c>
    </row>
    <row r="4604" spans="1:5" x14ac:dyDescent="0.3">
      <c r="A4604">
        <v>4600</v>
      </c>
      <c r="B4604" s="30" t="s">
        <v>5443</v>
      </c>
      <c r="C4604" t="s">
        <v>5445</v>
      </c>
      <c r="E4604" t="s">
        <v>10283</v>
      </c>
    </row>
    <row r="4605" spans="1:5" x14ac:dyDescent="0.3">
      <c r="A4605">
        <v>4601</v>
      </c>
      <c r="B4605" s="30" t="s">
        <v>5443</v>
      </c>
      <c r="C4605" t="s">
        <v>5446</v>
      </c>
      <c r="E4605" t="s">
        <v>10283</v>
      </c>
    </row>
    <row r="4606" spans="1:5" x14ac:dyDescent="0.3">
      <c r="A4606">
        <v>4602</v>
      </c>
      <c r="B4606" s="30" t="s">
        <v>5443</v>
      </c>
      <c r="C4606" t="s">
        <v>5447</v>
      </c>
      <c r="E4606" t="s">
        <v>10283</v>
      </c>
    </row>
    <row r="4607" spans="1:5" x14ac:dyDescent="0.3">
      <c r="A4607">
        <v>4603</v>
      </c>
      <c r="B4607" s="30" t="s">
        <v>5448</v>
      </c>
      <c r="C4607" t="s">
        <v>5449</v>
      </c>
      <c r="E4607" t="s">
        <v>10283</v>
      </c>
    </row>
    <row r="4608" spans="1:5" x14ac:dyDescent="0.3">
      <c r="A4608">
        <v>4604</v>
      </c>
      <c r="B4608" s="30" t="s">
        <v>5448</v>
      </c>
      <c r="C4608" t="s">
        <v>5450</v>
      </c>
      <c r="E4608" t="s">
        <v>10283</v>
      </c>
    </row>
    <row r="4609" spans="1:6" x14ac:dyDescent="0.3">
      <c r="A4609">
        <v>4605</v>
      </c>
      <c r="B4609" s="30" t="s">
        <v>5448</v>
      </c>
      <c r="C4609" t="s">
        <v>5451</v>
      </c>
      <c r="E4609" t="s">
        <v>10283</v>
      </c>
    </row>
    <row r="4610" spans="1:6" x14ac:dyDescent="0.3">
      <c r="A4610">
        <v>4606</v>
      </c>
      <c r="B4610" s="30" t="s">
        <v>5452</v>
      </c>
      <c r="C4610" t="s">
        <v>5453</v>
      </c>
      <c r="E4610" t="s">
        <v>10283</v>
      </c>
    </row>
    <row r="4611" spans="1:6" x14ac:dyDescent="0.3">
      <c r="A4611">
        <v>4607</v>
      </c>
      <c r="B4611" s="30" t="s">
        <v>5452</v>
      </c>
      <c r="C4611" t="s">
        <v>5454</v>
      </c>
      <c r="E4611" t="s">
        <v>10283</v>
      </c>
    </row>
    <row r="4612" spans="1:6" x14ac:dyDescent="0.3">
      <c r="A4612">
        <v>4608</v>
      </c>
      <c r="B4612" s="30" t="s">
        <v>5452</v>
      </c>
      <c r="C4612" t="s">
        <v>5455</v>
      </c>
    </row>
    <row r="4613" spans="1:6" x14ac:dyDescent="0.3">
      <c r="A4613">
        <v>4609</v>
      </c>
      <c r="B4613" s="30" t="s">
        <v>5456</v>
      </c>
      <c r="C4613" t="s">
        <v>5457</v>
      </c>
      <c r="E4613" t="s">
        <v>10283</v>
      </c>
    </row>
    <row r="4614" spans="1:6" x14ac:dyDescent="0.3">
      <c r="A4614">
        <v>4610</v>
      </c>
      <c r="B4614" s="30" t="s">
        <v>5456</v>
      </c>
      <c r="C4614" t="s">
        <v>5458</v>
      </c>
      <c r="E4614" t="s">
        <v>10283</v>
      </c>
    </row>
    <row r="4615" spans="1:6" x14ac:dyDescent="0.3">
      <c r="A4615">
        <v>4611</v>
      </c>
      <c r="B4615" s="30" t="s">
        <v>5456</v>
      </c>
      <c r="C4615" t="s">
        <v>5459</v>
      </c>
      <c r="E4615" t="s">
        <v>10283</v>
      </c>
    </row>
    <row r="4616" spans="1:6" x14ac:dyDescent="0.3">
      <c r="A4616">
        <v>4612</v>
      </c>
      <c r="B4616" s="30" t="s">
        <v>5456</v>
      </c>
      <c r="C4616" t="s">
        <v>5460</v>
      </c>
      <c r="E4616" t="s">
        <v>10283</v>
      </c>
    </row>
    <row r="4617" spans="1:6" x14ac:dyDescent="0.3">
      <c r="A4617">
        <v>4613</v>
      </c>
      <c r="B4617" s="30" t="s">
        <v>5456</v>
      </c>
      <c r="C4617" t="s">
        <v>5461</v>
      </c>
      <c r="E4617" t="s">
        <v>10283</v>
      </c>
    </row>
    <row r="4618" spans="1:6" x14ac:dyDescent="0.3">
      <c r="A4618">
        <v>4614</v>
      </c>
      <c r="B4618" s="30" t="s">
        <v>5456</v>
      </c>
      <c r="C4618" t="s">
        <v>5462</v>
      </c>
      <c r="E4618" t="s">
        <v>10283</v>
      </c>
    </row>
    <row r="4619" spans="1:6" x14ac:dyDescent="0.3">
      <c r="A4619">
        <v>4615</v>
      </c>
      <c r="B4619" s="30" t="s">
        <v>5463</v>
      </c>
      <c r="C4619" t="s">
        <v>5464</v>
      </c>
      <c r="E4619" t="s">
        <v>10281</v>
      </c>
      <c r="F4619">
        <v>481219</v>
      </c>
    </row>
    <row r="4620" spans="1:6" x14ac:dyDescent="0.3">
      <c r="A4620">
        <v>4616</v>
      </c>
      <c r="B4620" s="30" t="s">
        <v>5463</v>
      </c>
      <c r="C4620" t="s">
        <v>5465</v>
      </c>
      <c r="E4620" t="s">
        <v>10281</v>
      </c>
      <c r="F4620">
        <v>488190</v>
      </c>
    </row>
    <row r="4621" spans="1:6" x14ac:dyDescent="0.3">
      <c r="A4621">
        <v>4617</v>
      </c>
      <c r="B4621" s="30" t="s">
        <v>5456</v>
      </c>
      <c r="C4621" t="s">
        <v>5466</v>
      </c>
    </row>
    <row r="4622" spans="1:6" x14ac:dyDescent="0.3">
      <c r="A4622">
        <v>4618</v>
      </c>
      <c r="B4622" s="30" t="s">
        <v>5456</v>
      </c>
      <c r="C4622" t="s">
        <v>5467</v>
      </c>
      <c r="E4622" t="s">
        <v>10283</v>
      </c>
    </row>
    <row r="4623" spans="1:6" x14ac:dyDescent="0.3">
      <c r="A4623">
        <v>4619</v>
      </c>
      <c r="B4623" s="30" t="s">
        <v>5456</v>
      </c>
      <c r="C4623" t="s">
        <v>5468</v>
      </c>
      <c r="E4623" t="s">
        <v>10283</v>
      </c>
    </row>
    <row r="4624" spans="1:6" x14ac:dyDescent="0.3">
      <c r="A4624">
        <v>4620</v>
      </c>
      <c r="B4624" s="30" t="s">
        <v>5456</v>
      </c>
      <c r="C4624" t="s">
        <v>5469</v>
      </c>
    </row>
    <row r="4625" spans="1:5" x14ac:dyDescent="0.3">
      <c r="A4625">
        <v>4621</v>
      </c>
      <c r="B4625" s="30" t="s">
        <v>5456</v>
      </c>
      <c r="C4625" t="s">
        <v>5470</v>
      </c>
      <c r="E4625" t="s">
        <v>10283</v>
      </c>
    </row>
    <row r="4626" spans="1:5" x14ac:dyDescent="0.3">
      <c r="A4626">
        <v>4622</v>
      </c>
      <c r="B4626" s="30" t="s">
        <v>5456</v>
      </c>
      <c r="C4626" t="s">
        <v>5471</v>
      </c>
      <c r="E4626" t="s">
        <v>10283</v>
      </c>
    </row>
    <row r="4627" spans="1:5" x14ac:dyDescent="0.3">
      <c r="A4627">
        <v>4623</v>
      </c>
      <c r="B4627" s="30" t="s">
        <v>5472</v>
      </c>
      <c r="C4627" t="s">
        <v>5473</v>
      </c>
      <c r="E4627" t="s">
        <v>10283</v>
      </c>
    </row>
    <row r="4628" spans="1:5" x14ac:dyDescent="0.3">
      <c r="A4628">
        <v>4624</v>
      </c>
      <c r="B4628" s="30" t="s">
        <v>5472</v>
      </c>
      <c r="C4628" t="s">
        <v>5474</v>
      </c>
      <c r="E4628" t="s">
        <v>10283</v>
      </c>
    </row>
    <row r="4629" spans="1:5" x14ac:dyDescent="0.3">
      <c r="A4629">
        <v>4625</v>
      </c>
      <c r="B4629" s="30" t="s">
        <v>5472</v>
      </c>
      <c r="C4629" t="s">
        <v>5475</v>
      </c>
      <c r="E4629" t="s">
        <v>10283</v>
      </c>
    </row>
    <row r="4630" spans="1:5" x14ac:dyDescent="0.3">
      <c r="A4630">
        <v>4626</v>
      </c>
      <c r="B4630" s="30" t="s">
        <v>5472</v>
      </c>
      <c r="C4630" t="s">
        <v>5476</v>
      </c>
      <c r="E4630" t="s">
        <v>10283</v>
      </c>
    </row>
    <row r="4631" spans="1:5" x14ac:dyDescent="0.3">
      <c r="A4631">
        <v>4627</v>
      </c>
      <c r="B4631" s="30" t="s">
        <v>5472</v>
      </c>
      <c r="C4631" t="s">
        <v>5477</v>
      </c>
      <c r="E4631" t="s">
        <v>10283</v>
      </c>
    </row>
    <row r="4632" spans="1:5" x14ac:dyDescent="0.3">
      <c r="A4632">
        <v>4628</v>
      </c>
      <c r="B4632" s="30" t="s">
        <v>5472</v>
      </c>
      <c r="C4632" t="s">
        <v>5478</v>
      </c>
      <c r="E4632" t="s">
        <v>10283</v>
      </c>
    </row>
    <row r="4633" spans="1:5" x14ac:dyDescent="0.3">
      <c r="A4633">
        <v>4629</v>
      </c>
      <c r="B4633" s="30" t="s">
        <v>5472</v>
      </c>
      <c r="C4633" t="s">
        <v>5479</v>
      </c>
    </row>
    <row r="4634" spans="1:5" x14ac:dyDescent="0.3">
      <c r="A4634">
        <v>4630</v>
      </c>
      <c r="B4634" s="30" t="s">
        <v>5472</v>
      </c>
      <c r="C4634" t="s">
        <v>5480</v>
      </c>
    </row>
    <row r="4635" spans="1:5" x14ac:dyDescent="0.3">
      <c r="A4635">
        <v>4631</v>
      </c>
      <c r="B4635" s="30" t="s">
        <v>5472</v>
      </c>
      <c r="C4635" t="s">
        <v>5481</v>
      </c>
      <c r="E4635" t="s">
        <v>10283</v>
      </c>
    </row>
    <row r="4636" spans="1:5" x14ac:dyDescent="0.3">
      <c r="A4636">
        <v>4632</v>
      </c>
      <c r="B4636" s="30" t="s">
        <v>5472</v>
      </c>
      <c r="C4636" t="s">
        <v>5482</v>
      </c>
      <c r="E4636" t="s">
        <v>10283</v>
      </c>
    </row>
    <row r="4637" spans="1:5" x14ac:dyDescent="0.3">
      <c r="A4637">
        <v>4633</v>
      </c>
      <c r="B4637" s="30" t="s">
        <v>5472</v>
      </c>
      <c r="C4637" t="s">
        <v>5483</v>
      </c>
    </row>
    <row r="4638" spans="1:5" x14ac:dyDescent="0.3">
      <c r="A4638">
        <v>4634</v>
      </c>
      <c r="B4638" s="30" t="s">
        <v>5472</v>
      </c>
      <c r="C4638" t="s">
        <v>5484</v>
      </c>
      <c r="E4638" t="s">
        <v>10283</v>
      </c>
    </row>
    <row r="4639" spans="1:5" x14ac:dyDescent="0.3">
      <c r="A4639">
        <v>4635</v>
      </c>
      <c r="B4639" s="30" t="s">
        <v>5472</v>
      </c>
      <c r="C4639" t="s">
        <v>5485</v>
      </c>
      <c r="E4639" t="s">
        <v>10283</v>
      </c>
    </row>
    <row r="4640" spans="1:5" x14ac:dyDescent="0.3">
      <c r="A4640">
        <v>4636</v>
      </c>
      <c r="B4640" s="30" t="s">
        <v>5486</v>
      </c>
      <c r="C4640" t="s">
        <v>5487</v>
      </c>
      <c r="E4640" t="s">
        <v>10283</v>
      </c>
    </row>
    <row r="4641" spans="1:5" x14ac:dyDescent="0.3">
      <c r="A4641">
        <v>4637</v>
      </c>
      <c r="B4641" s="30" t="s">
        <v>5486</v>
      </c>
      <c r="C4641" t="s">
        <v>5488</v>
      </c>
    </row>
    <row r="4642" spans="1:5" x14ac:dyDescent="0.3">
      <c r="A4642">
        <v>4638</v>
      </c>
      <c r="B4642" s="30" t="s">
        <v>5486</v>
      </c>
      <c r="C4642" t="s">
        <v>5489</v>
      </c>
    </row>
    <row r="4643" spans="1:5" x14ac:dyDescent="0.3">
      <c r="A4643">
        <v>4639</v>
      </c>
      <c r="B4643" s="30" t="s">
        <v>5486</v>
      </c>
      <c r="C4643" t="s">
        <v>5490</v>
      </c>
    </row>
    <row r="4644" spans="1:5" x14ac:dyDescent="0.3">
      <c r="A4644">
        <v>4640</v>
      </c>
      <c r="B4644" s="30" t="s">
        <v>5486</v>
      </c>
      <c r="C4644" t="s">
        <v>5491</v>
      </c>
    </row>
    <row r="4645" spans="1:5" x14ac:dyDescent="0.3">
      <c r="A4645">
        <v>4641</v>
      </c>
      <c r="B4645" s="30" t="s">
        <v>5486</v>
      </c>
      <c r="C4645" t="s">
        <v>5492</v>
      </c>
      <c r="E4645" t="s">
        <v>10283</v>
      </c>
    </row>
    <row r="4646" spans="1:5" x14ac:dyDescent="0.3">
      <c r="A4646">
        <v>4642</v>
      </c>
      <c r="B4646" s="30" t="s">
        <v>5486</v>
      </c>
      <c r="C4646" t="s">
        <v>5493</v>
      </c>
      <c r="E4646" t="s">
        <v>10283</v>
      </c>
    </row>
    <row r="4647" spans="1:5" x14ac:dyDescent="0.3">
      <c r="A4647">
        <v>4643</v>
      </c>
      <c r="B4647" s="30" t="s">
        <v>5486</v>
      </c>
      <c r="C4647" t="s">
        <v>5494</v>
      </c>
      <c r="E4647" t="s">
        <v>10283</v>
      </c>
    </row>
    <row r="4648" spans="1:5" x14ac:dyDescent="0.3">
      <c r="A4648">
        <v>4644</v>
      </c>
      <c r="B4648" s="30" t="s">
        <v>5495</v>
      </c>
      <c r="C4648" t="s">
        <v>5496</v>
      </c>
    </row>
    <row r="4649" spans="1:5" x14ac:dyDescent="0.3">
      <c r="A4649">
        <v>4645</v>
      </c>
      <c r="B4649" s="30" t="s">
        <v>5495</v>
      </c>
      <c r="C4649" t="s">
        <v>5497</v>
      </c>
    </row>
    <row r="4650" spans="1:5" x14ac:dyDescent="0.3">
      <c r="A4650">
        <v>4646</v>
      </c>
      <c r="B4650" s="30" t="s">
        <v>5495</v>
      </c>
      <c r="C4650" t="s">
        <v>5498</v>
      </c>
      <c r="E4650" t="s">
        <v>10283</v>
      </c>
    </row>
    <row r="4651" spans="1:5" x14ac:dyDescent="0.3">
      <c r="A4651">
        <v>4647</v>
      </c>
      <c r="B4651" s="30" t="s">
        <v>5499</v>
      </c>
      <c r="C4651" t="s">
        <v>5500</v>
      </c>
      <c r="E4651" t="s">
        <v>10283</v>
      </c>
    </row>
    <row r="4652" spans="1:5" x14ac:dyDescent="0.3">
      <c r="A4652">
        <v>4648</v>
      </c>
      <c r="B4652" s="30" t="s">
        <v>5499</v>
      </c>
      <c r="C4652" t="s">
        <v>5501</v>
      </c>
      <c r="E4652" t="s">
        <v>10283</v>
      </c>
    </row>
    <row r="4653" spans="1:5" x14ac:dyDescent="0.3">
      <c r="A4653">
        <v>4649</v>
      </c>
      <c r="B4653" s="30" t="s">
        <v>5499</v>
      </c>
      <c r="C4653" t="s">
        <v>5502</v>
      </c>
      <c r="E4653" t="s">
        <v>10283</v>
      </c>
    </row>
    <row r="4654" spans="1:5" x14ac:dyDescent="0.3">
      <c r="A4654">
        <v>4650</v>
      </c>
      <c r="B4654" s="30" t="s">
        <v>5499</v>
      </c>
      <c r="C4654" t="s">
        <v>5503</v>
      </c>
      <c r="E4654" t="s">
        <v>10283</v>
      </c>
    </row>
    <row r="4655" spans="1:5" x14ac:dyDescent="0.3">
      <c r="A4655">
        <v>4651</v>
      </c>
      <c r="B4655" s="30" t="s">
        <v>5499</v>
      </c>
      <c r="C4655" t="s">
        <v>5504</v>
      </c>
      <c r="E4655" t="s">
        <v>10283</v>
      </c>
    </row>
    <row r="4656" spans="1:5" x14ac:dyDescent="0.3">
      <c r="A4656">
        <v>4652</v>
      </c>
      <c r="B4656" s="30" t="s">
        <v>5499</v>
      </c>
      <c r="C4656" t="s">
        <v>5505</v>
      </c>
      <c r="E4656" t="s">
        <v>10283</v>
      </c>
    </row>
    <row r="4657" spans="1:5" x14ac:dyDescent="0.3">
      <c r="A4657">
        <v>4653</v>
      </c>
      <c r="B4657" s="30" t="s">
        <v>5499</v>
      </c>
      <c r="C4657" t="s">
        <v>5506</v>
      </c>
    </row>
    <row r="4658" spans="1:5" x14ac:dyDescent="0.3">
      <c r="A4658">
        <v>4654</v>
      </c>
      <c r="B4658" s="30" t="s">
        <v>5499</v>
      </c>
      <c r="C4658" t="s">
        <v>5507</v>
      </c>
    </row>
    <row r="4659" spans="1:5" x14ac:dyDescent="0.3">
      <c r="A4659">
        <v>4655</v>
      </c>
      <c r="B4659" s="30" t="s">
        <v>5499</v>
      </c>
      <c r="C4659" t="s">
        <v>5508</v>
      </c>
      <c r="E4659" t="s">
        <v>10283</v>
      </c>
    </row>
    <row r="4660" spans="1:5" x14ac:dyDescent="0.3">
      <c r="A4660">
        <v>4656</v>
      </c>
      <c r="B4660" s="30" t="s">
        <v>5499</v>
      </c>
      <c r="C4660" t="s">
        <v>5509</v>
      </c>
      <c r="E4660" t="s">
        <v>10283</v>
      </c>
    </row>
    <row r="4661" spans="1:5" x14ac:dyDescent="0.3">
      <c r="A4661">
        <v>4657</v>
      </c>
      <c r="B4661" s="30" t="s">
        <v>5499</v>
      </c>
      <c r="C4661" t="s">
        <v>5510</v>
      </c>
      <c r="E4661" t="s">
        <v>10283</v>
      </c>
    </row>
    <row r="4662" spans="1:5" x14ac:dyDescent="0.3">
      <c r="A4662">
        <v>4658</v>
      </c>
      <c r="B4662" s="30" t="s">
        <v>5499</v>
      </c>
      <c r="C4662" t="s">
        <v>5511</v>
      </c>
    </row>
    <row r="4663" spans="1:5" x14ac:dyDescent="0.3">
      <c r="A4663">
        <v>4659</v>
      </c>
      <c r="B4663" s="30" t="s">
        <v>5499</v>
      </c>
      <c r="C4663" t="s">
        <v>5512</v>
      </c>
      <c r="E4663" t="s">
        <v>10283</v>
      </c>
    </row>
    <row r="4664" spans="1:5" x14ac:dyDescent="0.3">
      <c r="A4664">
        <v>4660</v>
      </c>
      <c r="B4664" s="30" t="s">
        <v>5513</v>
      </c>
      <c r="C4664" t="s">
        <v>5514</v>
      </c>
    </row>
    <row r="4665" spans="1:5" x14ac:dyDescent="0.3">
      <c r="A4665">
        <v>4661</v>
      </c>
      <c r="B4665" s="30" t="s">
        <v>5513</v>
      </c>
      <c r="C4665" t="s">
        <v>5515</v>
      </c>
    </row>
    <row r="4666" spans="1:5" x14ac:dyDescent="0.3">
      <c r="A4666">
        <v>4662</v>
      </c>
      <c r="B4666" s="30" t="s">
        <v>5513</v>
      </c>
      <c r="C4666" t="s">
        <v>5489</v>
      </c>
    </row>
    <row r="4667" spans="1:5" x14ac:dyDescent="0.3">
      <c r="A4667">
        <v>4663</v>
      </c>
      <c r="B4667" s="30" t="s">
        <v>5513</v>
      </c>
      <c r="C4667" t="s">
        <v>5490</v>
      </c>
    </row>
    <row r="4668" spans="1:5" x14ac:dyDescent="0.3">
      <c r="A4668">
        <v>4664</v>
      </c>
      <c r="B4668" s="30" t="s">
        <v>5513</v>
      </c>
      <c r="C4668" t="s">
        <v>5516</v>
      </c>
    </row>
    <row r="4669" spans="1:5" x14ac:dyDescent="0.3">
      <c r="A4669">
        <v>4665</v>
      </c>
      <c r="B4669" s="30" t="s">
        <v>5513</v>
      </c>
      <c r="C4669" t="s">
        <v>5517</v>
      </c>
      <c r="E4669" t="s">
        <v>10283</v>
      </c>
    </row>
    <row r="4670" spans="1:5" x14ac:dyDescent="0.3">
      <c r="A4670">
        <v>4666</v>
      </c>
      <c r="B4670" s="30" t="s">
        <v>5513</v>
      </c>
      <c r="C4670" t="s">
        <v>5518</v>
      </c>
    </row>
    <row r="4671" spans="1:5" x14ac:dyDescent="0.3">
      <c r="A4671">
        <v>4667</v>
      </c>
      <c r="B4671" s="30" t="s">
        <v>5513</v>
      </c>
      <c r="C4671" t="s">
        <v>5519</v>
      </c>
    </row>
    <row r="4672" spans="1:5" x14ac:dyDescent="0.3">
      <c r="A4672">
        <v>4668</v>
      </c>
      <c r="B4672" s="30" t="s">
        <v>5520</v>
      </c>
      <c r="C4672" t="s">
        <v>5521</v>
      </c>
    </row>
    <row r="4673" spans="1:5" x14ac:dyDescent="0.3">
      <c r="A4673">
        <v>4669</v>
      </c>
      <c r="B4673" s="30" t="s">
        <v>5520</v>
      </c>
      <c r="C4673" t="s">
        <v>5522</v>
      </c>
    </row>
    <row r="4674" spans="1:5" x14ac:dyDescent="0.3">
      <c r="A4674">
        <v>4670</v>
      </c>
      <c r="B4674" s="30" t="s">
        <v>5520</v>
      </c>
      <c r="C4674" t="s">
        <v>5489</v>
      </c>
    </row>
    <row r="4675" spans="1:5" x14ac:dyDescent="0.3">
      <c r="A4675">
        <v>4671</v>
      </c>
      <c r="B4675" s="30" t="s">
        <v>5520</v>
      </c>
      <c r="C4675" t="s">
        <v>5490</v>
      </c>
    </row>
    <row r="4676" spans="1:5" x14ac:dyDescent="0.3">
      <c r="A4676">
        <v>4672</v>
      </c>
      <c r="B4676" s="30" t="s">
        <v>5520</v>
      </c>
      <c r="C4676" t="s">
        <v>5523</v>
      </c>
    </row>
    <row r="4677" spans="1:5" x14ac:dyDescent="0.3">
      <c r="A4677">
        <v>4673</v>
      </c>
      <c r="B4677" s="30" t="s">
        <v>5520</v>
      </c>
      <c r="C4677" t="s">
        <v>5524</v>
      </c>
    </row>
    <row r="4678" spans="1:5" x14ac:dyDescent="0.3">
      <c r="A4678">
        <v>4674</v>
      </c>
      <c r="B4678" s="30" t="s">
        <v>5520</v>
      </c>
      <c r="C4678" t="s">
        <v>5525</v>
      </c>
    </row>
    <row r="4679" spans="1:5" x14ac:dyDescent="0.3">
      <c r="A4679">
        <v>4675</v>
      </c>
      <c r="B4679" s="30" t="s">
        <v>5520</v>
      </c>
      <c r="C4679" t="s">
        <v>5526</v>
      </c>
    </row>
    <row r="4680" spans="1:5" x14ac:dyDescent="0.3">
      <c r="A4680">
        <v>4676</v>
      </c>
      <c r="B4680" s="30" t="s">
        <v>5527</v>
      </c>
      <c r="C4680" t="s">
        <v>5528</v>
      </c>
    </row>
    <row r="4681" spans="1:5" x14ac:dyDescent="0.3">
      <c r="A4681">
        <v>4677</v>
      </c>
      <c r="B4681" s="30" t="s">
        <v>5527</v>
      </c>
      <c r="C4681" t="s">
        <v>5529</v>
      </c>
    </row>
    <row r="4682" spans="1:5" x14ac:dyDescent="0.3">
      <c r="A4682">
        <v>4678</v>
      </c>
      <c r="B4682" s="30" t="s">
        <v>5527</v>
      </c>
      <c r="C4682" t="s">
        <v>5530</v>
      </c>
      <c r="E4682" t="s">
        <v>10283</v>
      </c>
    </row>
    <row r="4683" spans="1:5" x14ac:dyDescent="0.3">
      <c r="A4683">
        <v>4679</v>
      </c>
      <c r="B4683" s="30" t="s">
        <v>5531</v>
      </c>
      <c r="C4683" t="s">
        <v>5532</v>
      </c>
    </row>
    <row r="4684" spans="1:5" x14ac:dyDescent="0.3">
      <c r="A4684">
        <v>4680</v>
      </c>
      <c r="B4684" s="30" t="s">
        <v>5531</v>
      </c>
      <c r="C4684" t="s">
        <v>5533</v>
      </c>
    </row>
    <row r="4685" spans="1:5" x14ac:dyDescent="0.3">
      <c r="A4685">
        <v>4681</v>
      </c>
      <c r="B4685" s="30" t="s">
        <v>5531</v>
      </c>
      <c r="C4685" t="s">
        <v>5534</v>
      </c>
      <c r="E4685" t="s">
        <v>10283</v>
      </c>
    </row>
    <row r="4686" spans="1:5" x14ac:dyDescent="0.3">
      <c r="A4686">
        <v>4682</v>
      </c>
      <c r="B4686" s="30" t="s">
        <v>5535</v>
      </c>
      <c r="C4686" t="s">
        <v>5536</v>
      </c>
      <c r="E4686" t="s">
        <v>10282</v>
      </c>
    </row>
    <row r="4687" spans="1:5" x14ac:dyDescent="0.3">
      <c r="A4687">
        <v>4683</v>
      </c>
      <c r="B4687" s="30" t="s">
        <v>5535</v>
      </c>
      <c r="C4687" t="s">
        <v>5537</v>
      </c>
      <c r="E4687" t="s">
        <v>10282</v>
      </c>
    </row>
    <row r="4688" spans="1:5" x14ac:dyDescent="0.3">
      <c r="A4688">
        <v>4684</v>
      </c>
      <c r="B4688" s="30" t="s">
        <v>5535</v>
      </c>
      <c r="C4688" t="s">
        <v>5538</v>
      </c>
      <c r="E4688" t="s">
        <v>10283</v>
      </c>
    </row>
    <row r="4689" spans="1:5" x14ac:dyDescent="0.3">
      <c r="A4689">
        <v>4685</v>
      </c>
      <c r="B4689" s="30" t="s">
        <v>5539</v>
      </c>
      <c r="C4689" t="s">
        <v>5540</v>
      </c>
      <c r="E4689" t="s">
        <v>10283</v>
      </c>
    </row>
    <row r="4690" spans="1:5" x14ac:dyDescent="0.3">
      <c r="A4690">
        <v>4686</v>
      </c>
      <c r="B4690" s="30" t="s">
        <v>5541</v>
      </c>
      <c r="C4690" t="s">
        <v>5542</v>
      </c>
      <c r="E4690" t="s">
        <v>10283</v>
      </c>
    </row>
    <row r="4691" spans="1:5" x14ac:dyDescent="0.3">
      <c r="A4691">
        <v>4687</v>
      </c>
      <c r="B4691" s="30" t="s">
        <v>5543</v>
      </c>
      <c r="C4691" t="s">
        <v>5544</v>
      </c>
      <c r="E4691" t="s">
        <v>10282</v>
      </c>
    </row>
    <row r="4692" spans="1:5" x14ac:dyDescent="0.3">
      <c r="A4692">
        <v>4688</v>
      </c>
      <c r="B4692" s="30" t="s">
        <v>5543</v>
      </c>
      <c r="C4692" t="s">
        <v>5545</v>
      </c>
    </row>
    <row r="4693" spans="1:5" x14ac:dyDescent="0.3">
      <c r="A4693">
        <v>4689</v>
      </c>
      <c r="B4693" s="30" t="s">
        <v>5543</v>
      </c>
      <c r="C4693" t="s">
        <v>5546</v>
      </c>
      <c r="E4693" t="s">
        <v>10282</v>
      </c>
    </row>
    <row r="4694" spans="1:5" x14ac:dyDescent="0.3">
      <c r="A4694">
        <v>4690</v>
      </c>
      <c r="B4694" s="30" t="s">
        <v>5547</v>
      </c>
      <c r="C4694" t="s">
        <v>5548</v>
      </c>
    </row>
    <row r="4695" spans="1:5" x14ac:dyDescent="0.3">
      <c r="A4695">
        <v>4691</v>
      </c>
      <c r="B4695" s="30" t="s">
        <v>5547</v>
      </c>
      <c r="C4695" t="s">
        <v>5549</v>
      </c>
    </row>
    <row r="4696" spans="1:5" x14ac:dyDescent="0.3">
      <c r="A4696">
        <v>4692</v>
      </c>
      <c r="B4696" s="30" t="s">
        <v>5547</v>
      </c>
      <c r="C4696" t="s">
        <v>5550</v>
      </c>
    </row>
    <row r="4697" spans="1:5" x14ac:dyDescent="0.3">
      <c r="A4697">
        <v>4693</v>
      </c>
      <c r="B4697" s="30" t="s">
        <v>5551</v>
      </c>
      <c r="C4697" t="s">
        <v>5552</v>
      </c>
    </row>
    <row r="4698" spans="1:5" x14ac:dyDescent="0.3">
      <c r="A4698">
        <v>4694</v>
      </c>
      <c r="B4698" s="30" t="s">
        <v>5551</v>
      </c>
      <c r="C4698" t="s">
        <v>5553</v>
      </c>
    </row>
    <row r="4699" spans="1:5" x14ac:dyDescent="0.3">
      <c r="A4699">
        <v>4695</v>
      </c>
      <c r="B4699" s="30" t="s">
        <v>5551</v>
      </c>
      <c r="C4699" t="s">
        <v>5554</v>
      </c>
      <c r="E4699" t="s">
        <v>10282</v>
      </c>
    </row>
    <row r="4700" spans="1:5" x14ac:dyDescent="0.3">
      <c r="A4700">
        <v>4696</v>
      </c>
      <c r="B4700" s="30" t="s">
        <v>5555</v>
      </c>
      <c r="C4700" t="s">
        <v>5556</v>
      </c>
      <c r="E4700" t="s">
        <v>10282</v>
      </c>
    </row>
    <row r="4701" spans="1:5" x14ac:dyDescent="0.3">
      <c r="A4701">
        <v>4697</v>
      </c>
      <c r="B4701" s="30" t="s">
        <v>5555</v>
      </c>
      <c r="C4701" t="s">
        <v>5557</v>
      </c>
      <c r="E4701" t="s">
        <v>10282</v>
      </c>
    </row>
    <row r="4702" spans="1:5" x14ac:dyDescent="0.3">
      <c r="A4702">
        <v>4698</v>
      </c>
      <c r="B4702" s="30" t="s">
        <v>5558</v>
      </c>
      <c r="C4702" t="s">
        <v>5559</v>
      </c>
      <c r="E4702" t="s">
        <v>10280</v>
      </c>
    </row>
    <row r="4703" spans="1:5" x14ac:dyDescent="0.3">
      <c r="A4703">
        <v>4699</v>
      </c>
      <c r="B4703" s="30" t="s">
        <v>5558</v>
      </c>
      <c r="C4703" t="s">
        <v>5560</v>
      </c>
      <c r="E4703" t="s">
        <v>10280</v>
      </c>
    </row>
    <row r="4704" spans="1:5" x14ac:dyDescent="0.3">
      <c r="A4704">
        <v>4700</v>
      </c>
      <c r="B4704" s="30" t="s">
        <v>5558</v>
      </c>
      <c r="C4704" t="s">
        <v>460</v>
      </c>
      <c r="E4704" t="s">
        <v>10282</v>
      </c>
    </row>
    <row r="4705" spans="1:6" x14ac:dyDescent="0.3">
      <c r="A4705">
        <v>4701</v>
      </c>
      <c r="B4705" s="30" t="s">
        <v>5558</v>
      </c>
      <c r="C4705" t="s">
        <v>5561</v>
      </c>
      <c r="E4705" t="s">
        <v>10282</v>
      </c>
    </row>
    <row r="4706" spans="1:6" x14ac:dyDescent="0.3">
      <c r="A4706">
        <v>4702</v>
      </c>
      <c r="B4706" s="30" t="s">
        <v>5558</v>
      </c>
      <c r="C4706" t="s">
        <v>5562</v>
      </c>
      <c r="E4706" t="s">
        <v>10280</v>
      </c>
    </row>
    <row r="4707" spans="1:6" x14ac:dyDescent="0.3">
      <c r="A4707">
        <v>4703</v>
      </c>
      <c r="B4707" s="30" t="s">
        <v>5563</v>
      </c>
      <c r="C4707" t="s">
        <v>5564</v>
      </c>
      <c r="F4707">
        <v>492210</v>
      </c>
    </row>
    <row r="4708" spans="1:6" x14ac:dyDescent="0.3">
      <c r="A4708">
        <v>4704</v>
      </c>
      <c r="B4708" s="30" t="s">
        <v>5565</v>
      </c>
      <c r="C4708" t="s">
        <v>5566</v>
      </c>
      <c r="E4708" t="s">
        <v>10278</v>
      </c>
    </row>
    <row r="4709" spans="1:6" x14ac:dyDescent="0.3">
      <c r="A4709">
        <v>4705</v>
      </c>
      <c r="B4709" s="30" t="s">
        <v>5567</v>
      </c>
      <c r="C4709" t="s">
        <v>5568</v>
      </c>
      <c r="E4709" t="s">
        <v>10280</v>
      </c>
    </row>
    <row r="4710" spans="1:6" x14ac:dyDescent="0.3">
      <c r="A4710">
        <v>4706</v>
      </c>
      <c r="B4710" s="30" t="s">
        <v>5569</v>
      </c>
      <c r="C4710" t="s">
        <v>5570</v>
      </c>
      <c r="F4710">
        <v>492210</v>
      </c>
    </row>
    <row r="4711" spans="1:6" x14ac:dyDescent="0.3">
      <c r="A4711">
        <v>4707</v>
      </c>
      <c r="B4711" s="30" t="s">
        <v>5571</v>
      </c>
      <c r="C4711" t="s">
        <v>5572</v>
      </c>
      <c r="E4711" t="s">
        <v>10281</v>
      </c>
    </row>
    <row r="4712" spans="1:6" x14ac:dyDescent="0.3">
      <c r="A4712">
        <v>4708</v>
      </c>
      <c r="B4712" s="30" t="s">
        <v>5571</v>
      </c>
      <c r="C4712" t="s">
        <v>5573</v>
      </c>
      <c r="E4712" t="s">
        <v>10281</v>
      </c>
    </row>
    <row r="4713" spans="1:6" x14ac:dyDescent="0.3">
      <c r="A4713">
        <v>4709</v>
      </c>
      <c r="B4713" s="30" t="s">
        <v>5571</v>
      </c>
      <c r="C4713" t="s">
        <v>5574</v>
      </c>
      <c r="E4713" t="s">
        <v>10281</v>
      </c>
    </row>
    <row r="4714" spans="1:6" x14ac:dyDescent="0.3">
      <c r="A4714">
        <v>4710</v>
      </c>
      <c r="B4714" s="30" t="s">
        <v>5575</v>
      </c>
      <c r="C4714" t="s">
        <v>5576</v>
      </c>
      <c r="F4714">
        <v>484220</v>
      </c>
    </row>
    <row r="4715" spans="1:6" x14ac:dyDescent="0.3">
      <c r="A4715">
        <v>4711</v>
      </c>
      <c r="B4715" s="30" t="s">
        <v>5575</v>
      </c>
      <c r="C4715" t="s">
        <v>5577</v>
      </c>
      <c r="F4715">
        <v>484110</v>
      </c>
    </row>
    <row r="4716" spans="1:6" x14ac:dyDescent="0.3">
      <c r="A4716">
        <v>4712</v>
      </c>
      <c r="B4716" s="30" t="s">
        <v>5578</v>
      </c>
      <c r="C4716" t="s">
        <v>5579</v>
      </c>
      <c r="D4716" t="s">
        <v>10261</v>
      </c>
      <c r="F4716">
        <v>424810</v>
      </c>
    </row>
    <row r="4717" spans="1:6" x14ac:dyDescent="0.3">
      <c r="A4717">
        <v>4713</v>
      </c>
      <c r="B4717" s="30" t="s">
        <v>5580</v>
      </c>
      <c r="C4717" t="s">
        <v>5581</v>
      </c>
      <c r="F4717">
        <v>485113</v>
      </c>
    </row>
    <row r="4718" spans="1:6" x14ac:dyDescent="0.3">
      <c r="A4718">
        <v>4714</v>
      </c>
      <c r="B4718" s="30" t="s">
        <v>5580</v>
      </c>
      <c r="C4718" t="s">
        <v>5582</v>
      </c>
      <c r="F4718">
        <v>485320</v>
      </c>
    </row>
    <row r="4719" spans="1:6" x14ac:dyDescent="0.3">
      <c r="A4719">
        <v>4715</v>
      </c>
      <c r="B4719" s="30" t="s">
        <v>5583</v>
      </c>
      <c r="C4719" t="s">
        <v>5584</v>
      </c>
      <c r="F4719">
        <v>562111</v>
      </c>
    </row>
    <row r="4720" spans="1:6" x14ac:dyDescent="0.3">
      <c r="A4720">
        <v>4716</v>
      </c>
      <c r="B4720" s="30" t="s">
        <v>5583</v>
      </c>
      <c r="C4720" t="s">
        <v>5585</v>
      </c>
    </row>
    <row r="4721" spans="1:6" x14ac:dyDescent="0.3">
      <c r="A4721">
        <v>4717</v>
      </c>
      <c r="B4721" s="30" t="s">
        <v>5586</v>
      </c>
      <c r="C4721" t="s">
        <v>5587</v>
      </c>
      <c r="F4721">
        <v>484210</v>
      </c>
    </row>
    <row r="4722" spans="1:6" x14ac:dyDescent="0.3">
      <c r="A4722">
        <v>4718</v>
      </c>
      <c r="B4722" s="30" t="s">
        <v>5586</v>
      </c>
      <c r="C4722" t="s">
        <v>5588</v>
      </c>
      <c r="D4722" t="s">
        <v>10260</v>
      </c>
      <c r="F4722">
        <v>484210</v>
      </c>
    </row>
    <row r="4723" spans="1:6" x14ac:dyDescent="0.3">
      <c r="A4723">
        <v>4719</v>
      </c>
      <c r="B4723" s="30" t="s">
        <v>5589</v>
      </c>
      <c r="C4723" t="s">
        <v>5590</v>
      </c>
      <c r="F4723">
        <v>423510</v>
      </c>
    </row>
    <row r="4724" spans="1:6" x14ac:dyDescent="0.3">
      <c r="A4724">
        <v>4720</v>
      </c>
      <c r="B4724" s="30" t="s">
        <v>5591</v>
      </c>
      <c r="C4724" t="s">
        <v>5592</v>
      </c>
      <c r="F4724">
        <v>423930</v>
      </c>
    </row>
    <row r="4725" spans="1:6" x14ac:dyDescent="0.3">
      <c r="A4725">
        <v>4721</v>
      </c>
      <c r="B4725" s="30" t="s">
        <v>5593</v>
      </c>
      <c r="C4725" t="s">
        <v>5594</v>
      </c>
      <c r="F4725">
        <v>423930</v>
      </c>
    </row>
    <row r="4726" spans="1:6" x14ac:dyDescent="0.3">
      <c r="A4726">
        <v>4722</v>
      </c>
      <c r="B4726" s="30" t="s">
        <v>5593</v>
      </c>
      <c r="C4726" t="s">
        <v>5595</v>
      </c>
      <c r="F4726">
        <v>423930</v>
      </c>
    </row>
    <row r="4727" spans="1:6" x14ac:dyDescent="0.3">
      <c r="A4727">
        <v>4723</v>
      </c>
      <c r="B4727" s="30" t="s">
        <v>5596</v>
      </c>
      <c r="C4727" t="s">
        <v>5597</v>
      </c>
      <c r="E4727" t="s">
        <v>10282</v>
      </c>
      <c r="F4727">
        <v>484220</v>
      </c>
    </row>
    <row r="4728" spans="1:6" x14ac:dyDescent="0.3">
      <c r="A4728">
        <v>4724</v>
      </c>
      <c r="B4728" s="30" t="s">
        <v>5596</v>
      </c>
      <c r="C4728" t="s">
        <v>5598</v>
      </c>
      <c r="E4728" t="s">
        <v>10282</v>
      </c>
      <c r="F4728">
        <v>484220</v>
      </c>
    </row>
    <row r="4729" spans="1:6" x14ac:dyDescent="0.3">
      <c r="A4729">
        <v>4725</v>
      </c>
      <c r="B4729" s="30" t="s">
        <v>5596</v>
      </c>
      <c r="C4729" t="s">
        <v>5599</v>
      </c>
      <c r="E4729" t="s">
        <v>10279</v>
      </c>
    </row>
    <row r="4730" spans="1:6" x14ac:dyDescent="0.3">
      <c r="A4730">
        <v>4726</v>
      </c>
      <c r="B4730" s="30" t="s">
        <v>5596</v>
      </c>
      <c r="C4730" t="s">
        <v>5600</v>
      </c>
      <c r="E4730" t="s">
        <v>10282</v>
      </c>
    </row>
    <row r="4731" spans="1:6" x14ac:dyDescent="0.3">
      <c r="A4731">
        <v>4727</v>
      </c>
      <c r="B4731" s="30" t="s">
        <v>5596</v>
      </c>
      <c r="C4731" t="s">
        <v>5601</v>
      </c>
      <c r="E4731" t="s">
        <v>10282</v>
      </c>
      <c r="F4731">
        <v>484220</v>
      </c>
    </row>
    <row r="4732" spans="1:6" x14ac:dyDescent="0.3">
      <c r="A4732">
        <v>4728</v>
      </c>
      <c r="B4732" s="30" t="s">
        <v>5596</v>
      </c>
      <c r="C4732" t="s">
        <v>5602</v>
      </c>
      <c r="E4732" t="s">
        <v>10282</v>
      </c>
    </row>
    <row r="4733" spans="1:6" x14ac:dyDescent="0.3">
      <c r="A4733">
        <v>4729</v>
      </c>
      <c r="B4733" s="30" t="s">
        <v>5596</v>
      </c>
      <c r="C4733" t="s">
        <v>5603</v>
      </c>
      <c r="E4733" t="s">
        <v>10282</v>
      </c>
    </row>
    <row r="4734" spans="1:6" x14ac:dyDescent="0.3">
      <c r="A4734">
        <v>4730</v>
      </c>
      <c r="B4734" s="30" t="s">
        <v>5596</v>
      </c>
      <c r="C4734" t="s">
        <v>5604</v>
      </c>
      <c r="E4734" t="s">
        <v>10282</v>
      </c>
      <c r="F4734">
        <v>484220</v>
      </c>
    </row>
    <row r="4735" spans="1:6" x14ac:dyDescent="0.3">
      <c r="A4735">
        <v>4731</v>
      </c>
      <c r="B4735" s="30" t="s">
        <v>5596</v>
      </c>
      <c r="C4735" t="s">
        <v>5605</v>
      </c>
      <c r="E4735" t="s">
        <v>10282</v>
      </c>
    </row>
    <row r="4736" spans="1:6" x14ac:dyDescent="0.3">
      <c r="A4736">
        <v>4732</v>
      </c>
      <c r="B4736" s="30" t="s">
        <v>5596</v>
      </c>
      <c r="C4736" t="s">
        <v>5606</v>
      </c>
      <c r="E4736" t="s">
        <v>10282</v>
      </c>
    </row>
    <row r="4737" spans="1:6" x14ac:dyDescent="0.3">
      <c r="A4737">
        <v>4733</v>
      </c>
      <c r="B4737" s="30" t="s">
        <v>5596</v>
      </c>
      <c r="C4737" t="s">
        <v>5607</v>
      </c>
      <c r="F4737">
        <v>484220</v>
      </c>
    </row>
    <row r="4738" spans="1:6" x14ac:dyDescent="0.3">
      <c r="A4738">
        <v>4734</v>
      </c>
      <c r="B4738" s="30" t="s">
        <v>5596</v>
      </c>
      <c r="C4738" t="s">
        <v>5608</v>
      </c>
      <c r="F4738">
        <v>484220</v>
      </c>
    </row>
    <row r="4739" spans="1:6" x14ac:dyDescent="0.3">
      <c r="A4739">
        <v>4735</v>
      </c>
      <c r="B4739" s="30" t="s">
        <v>5596</v>
      </c>
      <c r="C4739" t="s">
        <v>5609</v>
      </c>
      <c r="F4739">
        <v>484220</v>
      </c>
    </row>
    <row r="4740" spans="1:6" x14ac:dyDescent="0.3">
      <c r="A4740">
        <v>4736</v>
      </c>
      <c r="B4740" s="30" t="s">
        <v>5596</v>
      </c>
      <c r="C4740" t="s">
        <v>5610</v>
      </c>
      <c r="E4740" t="s">
        <v>10282</v>
      </c>
      <c r="F4740">
        <v>484220</v>
      </c>
    </row>
    <row r="4741" spans="1:6" x14ac:dyDescent="0.3">
      <c r="A4741">
        <v>4737</v>
      </c>
      <c r="B4741" s="30" t="s">
        <v>5596</v>
      </c>
      <c r="C4741" t="s">
        <v>5611</v>
      </c>
      <c r="E4741" t="s">
        <v>10282</v>
      </c>
      <c r="F4741">
        <v>488410</v>
      </c>
    </row>
    <row r="4742" spans="1:6" x14ac:dyDescent="0.3">
      <c r="A4742">
        <v>4738</v>
      </c>
      <c r="B4742" s="30" t="s">
        <v>5596</v>
      </c>
      <c r="C4742" t="s">
        <v>5612</v>
      </c>
      <c r="E4742" t="s">
        <v>10282</v>
      </c>
      <c r="F4742">
        <v>484220</v>
      </c>
    </row>
    <row r="4743" spans="1:6" x14ac:dyDescent="0.3">
      <c r="A4743">
        <v>4739</v>
      </c>
      <c r="B4743" s="30" t="s">
        <v>5596</v>
      </c>
      <c r="C4743" t="s">
        <v>5613</v>
      </c>
      <c r="E4743" t="s">
        <v>10282</v>
      </c>
      <c r="F4743">
        <v>484220</v>
      </c>
    </row>
    <row r="4744" spans="1:6" x14ac:dyDescent="0.3">
      <c r="A4744">
        <v>4740</v>
      </c>
      <c r="B4744" s="30" t="s">
        <v>5596</v>
      </c>
      <c r="C4744" t="s">
        <v>5614</v>
      </c>
      <c r="E4744" t="s">
        <v>10282</v>
      </c>
    </row>
    <row r="4745" spans="1:6" x14ac:dyDescent="0.3">
      <c r="A4745">
        <v>4741</v>
      </c>
      <c r="B4745" s="30" t="s">
        <v>5596</v>
      </c>
      <c r="C4745" t="s">
        <v>5615</v>
      </c>
      <c r="E4745" t="s">
        <v>10282</v>
      </c>
      <c r="F4745">
        <v>484220</v>
      </c>
    </row>
    <row r="4746" spans="1:6" x14ac:dyDescent="0.3">
      <c r="A4746">
        <v>4742</v>
      </c>
      <c r="B4746" s="30" t="s">
        <v>5596</v>
      </c>
      <c r="C4746" t="s">
        <v>5616</v>
      </c>
      <c r="E4746" t="s">
        <v>10282</v>
      </c>
      <c r="F4746">
        <v>484220</v>
      </c>
    </row>
    <row r="4747" spans="1:6" x14ac:dyDescent="0.3">
      <c r="A4747">
        <v>4743</v>
      </c>
      <c r="B4747" s="30" t="s">
        <v>5596</v>
      </c>
      <c r="C4747" t="s">
        <v>5617</v>
      </c>
      <c r="E4747" t="s">
        <v>10281</v>
      </c>
      <c r="F4747">
        <v>488410</v>
      </c>
    </row>
    <row r="4748" spans="1:6" x14ac:dyDescent="0.3">
      <c r="A4748">
        <v>4744</v>
      </c>
      <c r="B4748" s="30" t="s">
        <v>5596</v>
      </c>
      <c r="C4748" t="s">
        <v>5618</v>
      </c>
      <c r="E4748" t="s">
        <v>10281</v>
      </c>
    </row>
    <row r="4749" spans="1:6" x14ac:dyDescent="0.3">
      <c r="A4749">
        <v>4745</v>
      </c>
      <c r="B4749" s="30" t="s">
        <v>5596</v>
      </c>
      <c r="C4749" t="s">
        <v>5619</v>
      </c>
      <c r="E4749" t="s">
        <v>10281</v>
      </c>
    </row>
    <row r="4750" spans="1:6" x14ac:dyDescent="0.3">
      <c r="A4750">
        <v>4746</v>
      </c>
      <c r="B4750" s="30" t="s">
        <v>5596</v>
      </c>
      <c r="C4750" t="s">
        <v>5620</v>
      </c>
      <c r="E4750" t="s">
        <v>10281</v>
      </c>
    </row>
    <row r="4751" spans="1:6" x14ac:dyDescent="0.3">
      <c r="A4751">
        <v>4747</v>
      </c>
      <c r="B4751" s="30" t="s">
        <v>5596</v>
      </c>
      <c r="C4751" t="s">
        <v>5621</v>
      </c>
      <c r="E4751" t="s">
        <v>10281</v>
      </c>
    </row>
    <row r="4752" spans="1:6" x14ac:dyDescent="0.3">
      <c r="A4752">
        <v>4748</v>
      </c>
      <c r="B4752" s="30" t="s">
        <v>5596</v>
      </c>
      <c r="C4752" t="s">
        <v>5622</v>
      </c>
      <c r="E4752" t="s">
        <v>10281</v>
      </c>
    </row>
    <row r="4753" spans="1:6" x14ac:dyDescent="0.3">
      <c r="A4753">
        <v>4749</v>
      </c>
      <c r="B4753" s="30" t="s">
        <v>5596</v>
      </c>
      <c r="C4753" t="s">
        <v>5623</v>
      </c>
      <c r="E4753" t="s">
        <v>10281</v>
      </c>
      <c r="F4753">
        <v>484220</v>
      </c>
    </row>
    <row r="4754" spans="1:6" x14ac:dyDescent="0.3">
      <c r="A4754">
        <v>4750</v>
      </c>
      <c r="B4754" s="30" t="s">
        <v>5596</v>
      </c>
      <c r="C4754" t="s">
        <v>5624</v>
      </c>
      <c r="E4754" t="s">
        <v>10281</v>
      </c>
    </row>
    <row r="4755" spans="1:6" x14ac:dyDescent="0.3">
      <c r="A4755">
        <v>4751</v>
      </c>
      <c r="B4755" s="30" t="s">
        <v>5596</v>
      </c>
      <c r="C4755" t="s">
        <v>5625</v>
      </c>
      <c r="E4755" t="s">
        <v>10281</v>
      </c>
    </row>
    <row r="4756" spans="1:6" x14ac:dyDescent="0.3">
      <c r="A4756">
        <v>4752</v>
      </c>
      <c r="B4756" s="30" t="s">
        <v>5596</v>
      </c>
      <c r="C4756" t="s">
        <v>5626</v>
      </c>
      <c r="E4756" t="s">
        <v>10281</v>
      </c>
    </row>
    <row r="4757" spans="1:6" x14ac:dyDescent="0.3">
      <c r="A4757">
        <v>4753</v>
      </c>
      <c r="B4757" s="30" t="s">
        <v>5596</v>
      </c>
      <c r="C4757" t="s">
        <v>5627</v>
      </c>
      <c r="E4757" t="s">
        <v>10281</v>
      </c>
    </row>
    <row r="4758" spans="1:6" x14ac:dyDescent="0.3">
      <c r="A4758">
        <v>4754</v>
      </c>
      <c r="B4758" s="30" t="s">
        <v>5596</v>
      </c>
      <c r="C4758" t="s">
        <v>5628</v>
      </c>
      <c r="E4758" t="s">
        <v>10282</v>
      </c>
      <c r="F4758">
        <v>484220</v>
      </c>
    </row>
    <row r="4759" spans="1:6" x14ac:dyDescent="0.3">
      <c r="A4759">
        <v>4755</v>
      </c>
      <c r="B4759" s="30" t="s">
        <v>5596</v>
      </c>
      <c r="C4759" t="s">
        <v>5629</v>
      </c>
      <c r="E4759" t="s">
        <v>10281</v>
      </c>
    </row>
    <row r="4760" spans="1:6" x14ac:dyDescent="0.3">
      <c r="A4760">
        <v>4756</v>
      </c>
      <c r="B4760" s="30" t="s">
        <v>5596</v>
      </c>
      <c r="C4760" t="s">
        <v>5630</v>
      </c>
      <c r="E4760" t="s">
        <v>10281</v>
      </c>
    </row>
    <row r="4761" spans="1:6" x14ac:dyDescent="0.3">
      <c r="A4761">
        <v>4757</v>
      </c>
      <c r="B4761" s="30" t="s">
        <v>5596</v>
      </c>
      <c r="C4761" t="s">
        <v>5631</v>
      </c>
      <c r="E4761" t="s">
        <v>10281</v>
      </c>
    </row>
    <row r="4762" spans="1:6" x14ac:dyDescent="0.3">
      <c r="A4762">
        <v>4758</v>
      </c>
      <c r="B4762" s="30" t="s">
        <v>5596</v>
      </c>
      <c r="C4762" t="s">
        <v>5632</v>
      </c>
      <c r="E4762" t="s">
        <v>10281</v>
      </c>
    </row>
    <row r="4763" spans="1:6" x14ac:dyDescent="0.3">
      <c r="A4763">
        <v>4759</v>
      </c>
      <c r="B4763" s="30" t="s">
        <v>5596</v>
      </c>
      <c r="C4763" t="s">
        <v>5633</v>
      </c>
      <c r="E4763" t="s">
        <v>10281</v>
      </c>
    </row>
    <row r="4764" spans="1:6" x14ac:dyDescent="0.3">
      <c r="A4764">
        <v>4760</v>
      </c>
      <c r="B4764" s="30" t="s">
        <v>5596</v>
      </c>
      <c r="C4764" t="s">
        <v>5634</v>
      </c>
      <c r="E4764" t="s">
        <v>10282</v>
      </c>
    </row>
    <row r="4765" spans="1:6" x14ac:dyDescent="0.3">
      <c r="A4765">
        <v>4761</v>
      </c>
      <c r="B4765" s="30" t="s">
        <v>5596</v>
      </c>
      <c r="C4765" t="s">
        <v>5635</v>
      </c>
      <c r="E4765" t="s">
        <v>10282</v>
      </c>
    </row>
    <row r="4766" spans="1:6" x14ac:dyDescent="0.3">
      <c r="A4766">
        <v>4762</v>
      </c>
      <c r="B4766" s="30" t="s">
        <v>5596</v>
      </c>
      <c r="C4766" t="s">
        <v>5636</v>
      </c>
      <c r="E4766" t="s">
        <v>10282</v>
      </c>
    </row>
    <row r="4767" spans="1:6" x14ac:dyDescent="0.3">
      <c r="A4767">
        <v>4763</v>
      </c>
      <c r="B4767" s="30" t="s">
        <v>5596</v>
      </c>
      <c r="C4767" t="s">
        <v>5637</v>
      </c>
      <c r="E4767" t="s">
        <v>10282</v>
      </c>
    </row>
    <row r="4768" spans="1:6" x14ac:dyDescent="0.3">
      <c r="A4768">
        <v>4764</v>
      </c>
      <c r="B4768" s="30" t="s">
        <v>5596</v>
      </c>
      <c r="C4768" t="s">
        <v>5638</v>
      </c>
      <c r="E4768" t="s">
        <v>10282</v>
      </c>
    </row>
    <row r="4769" spans="1:6" x14ac:dyDescent="0.3">
      <c r="A4769">
        <v>4765</v>
      </c>
      <c r="B4769" s="30" t="s">
        <v>5639</v>
      </c>
      <c r="C4769" t="s">
        <v>5640</v>
      </c>
      <c r="F4769">
        <v>485320</v>
      </c>
    </row>
    <row r="4770" spans="1:6" x14ac:dyDescent="0.3">
      <c r="A4770">
        <v>4766</v>
      </c>
      <c r="B4770" s="30" t="s">
        <v>5639</v>
      </c>
      <c r="C4770" t="s">
        <v>5641</v>
      </c>
      <c r="F4770">
        <v>485320</v>
      </c>
    </row>
    <row r="4771" spans="1:6" x14ac:dyDescent="0.3">
      <c r="A4771">
        <v>4767</v>
      </c>
      <c r="B4771" s="30" t="s">
        <v>5642</v>
      </c>
      <c r="C4771" t="s">
        <v>5643</v>
      </c>
      <c r="E4771" t="s">
        <v>10281</v>
      </c>
    </row>
    <row r="4772" spans="1:6" x14ac:dyDescent="0.3">
      <c r="A4772">
        <v>4768</v>
      </c>
      <c r="B4772" s="30" t="s">
        <v>5642</v>
      </c>
      <c r="C4772" t="s">
        <v>5644</v>
      </c>
      <c r="E4772" t="s">
        <v>10281</v>
      </c>
    </row>
    <row r="4773" spans="1:6" x14ac:dyDescent="0.3">
      <c r="A4773">
        <v>4769</v>
      </c>
      <c r="B4773" s="30" t="s">
        <v>5645</v>
      </c>
      <c r="C4773" t="s">
        <v>5646</v>
      </c>
      <c r="E4773" t="s">
        <v>10281</v>
      </c>
      <c r="F4773">
        <v>488410</v>
      </c>
    </row>
    <row r="4774" spans="1:6" x14ac:dyDescent="0.3">
      <c r="A4774">
        <v>4770</v>
      </c>
      <c r="B4774" s="30" t="s">
        <v>5645</v>
      </c>
      <c r="C4774" t="s">
        <v>5647</v>
      </c>
      <c r="E4774" t="s">
        <v>10281</v>
      </c>
    </row>
    <row r="4775" spans="1:6" x14ac:dyDescent="0.3">
      <c r="A4775">
        <v>4771</v>
      </c>
      <c r="B4775" s="30" t="s">
        <v>5648</v>
      </c>
      <c r="C4775" t="s">
        <v>5599</v>
      </c>
      <c r="E4775" t="s">
        <v>10279</v>
      </c>
    </row>
    <row r="4776" spans="1:6" x14ac:dyDescent="0.3">
      <c r="A4776">
        <v>4772</v>
      </c>
      <c r="B4776" s="30" t="s">
        <v>5649</v>
      </c>
      <c r="C4776" t="s">
        <v>5599</v>
      </c>
      <c r="E4776" t="s">
        <v>10279</v>
      </c>
    </row>
    <row r="4777" spans="1:6" x14ac:dyDescent="0.3">
      <c r="A4777">
        <v>4773</v>
      </c>
      <c r="B4777" s="30" t="s">
        <v>5650</v>
      </c>
      <c r="C4777" t="s">
        <v>5651</v>
      </c>
      <c r="F4777">
        <v>492210</v>
      </c>
    </row>
    <row r="4778" spans="1:6" x14ac:dyDescent="0.3">
      <c r="A4778">
        <v>4774</v>
      </c>
      <c r="B4778" s="30" t="s">
        <v>5650</v>
      </c>
      <c r="C4778" t="s">
        <v>5652</v>
      </c>
      <c r="E4778" t="s">
        <v>10279</v>
      </c>
      <c r="F4778">
        <v>492210</v>
      </c>
    </row>
    <row r="4779" spans="1:6" x14ac:dyDescent="0.3">
      <c r="A4779">
        <v>4775</v>
      </c>
      <c r="B4779" s="30" t="s">
        <v>5650</v>
      </c>
      <c r="C4779" t="s">
        <v>5653</v>
      </c>
      <c r="E4779" t="s">
        <v>10281</v>
      </c>
      <c r="F4779">
        <v>492210</v>
      </c>
    </row>
    <row r="4780" spans="1:6" x14ac:dyDescent="0.3">
      <c r="A4780">
        <v>4776</v>
      </c>
      <c r="B4780" s="30" t="s">
        <v>5650</v>
      </c>
      <c r="C4780" t="s">
        <v>5654</v>
      </c>
      <c r="E4780" t="s">
        <v>10281</v>
      </c>
      <c r="F4780">
        <v>492210</v>
      </c>
    </row>
    <row r="4781" spans="1:6" x14ac:dyDescent="0.3">
      <c r="A4781">
        <v>4777</v>
      </c>
      <c r="B4781" s="30" t="s">
        <v>5650</v>
      </c>
      <c r="C4781" t="s">
        <v>5655</v>
      </c>
      <c r="E4781" t="s">
        <v>10281</v>
      </c>
      <c r="F4781">
        <v>492210</v>
      </c>
    </row>
    <row r="4782" spans="1:6" x14ac:dyDescent="0.3">
      <c r="A4782">
        <v>4778</v>
      </c>
      <c r="B4782" s="30" t="s">
        <v>5650</v>
      </c>
      <c r="C4782" t="s">
        <v>5656</v>
      </c>
      <c r="E4782" t="s">
        <v>10281</v>
      </c>
      <c r="F4782">
        <v>492210</v>
      </c>
    </row>
    <row r="4783" spans="1:6" x14ac:dyDescent="0.3">
      <c r="A4783">
        <v>4779</v>
      </c>
      <c r="B4783" s="30" t="s">
        <v>5650</v>
      </c>
      <c r="C4783" t="s">
        <v>5657</v>
      </c>
      <c r="E4783" t="s">
        <v>10281</v>
      </c>
      <c r="F4783">
        <v>491110</v>
      </c>
    </row>
    <row r="4784" spans="1:6" x14ac:dyDescent="0.3">
      <c r="A4784">
        <v>4780</v>
      </c>
      <c r="B4784" s="30" t="s">
        <v>5650</v>
      </c>
      <c r="C4784" t="s">
        <v>5658</v>
      </c>
      <c r="E4784" t="s">
        <v>10281</v>
      </c>
      <c r="F4784">
        <v>492210</v>
      </c>
    </row>
    <row r="4785" spans="1:6" x14ac:dyDescent="0.3">
      <c r="A4785">
        <v>4781</v>
      </c>
      <c r="B4785" s="30" t="s">
        <v>5650</v>
      </c>
      <c r="C4785" t="s">
        <v>5659</v>
      </c>
      <c r="E4785" t="s">
        <v>10281</v>
      </c>
    </row>
    <row r="4786" spans="1:6" x14ac:dyDescent="0.3">
      <c r="A4786">
        <v>4782</v>
      </c>
      <c r="B4786" s="30" t="s">
        <v>5650</v>
      </c>
      <c r="C4786" t="s">
        <v>5660</v>
      </c>
      <c r="E4786" t="s">
        <v>10281</v>
      </c>
      <c r="F4786">
        <v>492210</v>
      </c>
    </row>
    <row r="4787" spans="1:6" x14ac:dyDescent="0.3">
      <c r="A4787">
        <v>4783</v>
      </c>
      <c r="B4787" s="30" t="s">
        <v>5650</v>
      </c>
      <c r="C4787" t="s">
        <v>5661</v>
      </c>
      <c r="E4787" t="s">
        <v>10281</v>
      </c>
    </row>
    <row r="4788" spans="1:6" x14ac:dyDescent="0.3">
      <c r="A4788">
        <v>4784</v>
      </c>
      <c r="B4788" s="30" t="s">
        <v>5662</v>
      </c>
      <c r="C4788" t="s">
        <v>5663</v>
      </c>
      <c r="E4788" t="s">
        <v>10279</v>
      </c>
      <c r="F4788">
        <v>491110</v>
      </c>
    </row>
    <row r="4789" spans="1:6" x14ac:dyDescent="0.3">
      <c r="A4789">
        <v>4785</v>
      </c>
      <c r="B4789" s="30" t="s">
        <v>5662</v>
      </c>
      <c r="C4789" t="s">
        <v>5664</v>
      </c>
      <c r="F4789">
        <v>491110</v>
      </c>
    </row>
    <row r="4790" spans="1:6" x14ac:dyDescent="0.3">
      <c r="A4790">
        <v>4786</v>
      </c>
      <c r="B4790" s="30" t="s">
        <v>5662</v>
      </c>
      <c r="C4790" t="s">
        <v>5665</v>
      </c>
      <c r="E4790" t="s">
        <v>10279</v>
      </c>
      <c r="F4790">
        <v>491110</v>
      </c>
    </row>
    <row r="4791" spans="1:6" x14ac:dyDescent="0.3">
      <c r="A4791">
        <v>4787</v>
      </c>
      <c r="B4791" s="30" t="s">
        <v>5662</v>
      </c>
      <c r="C4791" t="s">
        <v>5666</v>
      </c>
      <c r="E4791" t="s">
        <v>10279</v>
      </c>
      <c r="F4791">
        <v>492110</v>
      </c>
    </row>
    <row r="4792" spans="1:6" x14ac:dyDescent="0.3">
      <c r="A4792">
        <v>4788</v>
      </c>
      <c r="B4792" s="30" t="s">
        <v>5662</v>
      </c>
      <c r="C4792" t="s">
        <v>5667</v>
      </c>
      <c r="E4792" t="s">
        <v>10279</v>
      </c>
      <c r="F4792">
        <v>491110</v>
      </c>
    </row>
    <row r="4793" spans="1:6" x14ac:dyDescent="0.3">
      <c r="A4793">
        <v>4789</v>
      </c>
      <c r="B4793" s="30" t="s">
        <v>5668</v>
      </c>
      <c r="C4793" t="s">
        <v>5669</v>
      </c>
      <c r="E4793" t="s">
        <v>10282</v>
      </c>
      <c r="F4793">
        <v>491110</v>
      </c>
    </row>
    <row r="4794" spans="1:6" x14ac:dyDescent="0.3">
      <c r="A4794">
        <v>4790</v>
      </c>
      <c r="B4794" s="30" t="s">
        <v>5668</v>
      </c>
      <c r="C4794" t="s">
        <v>5670</v>
      </c>
    </row>
    <row r="4795" spans="1:6" x14ac:dyDescent="0.3">
      <c r="A4795">
        <v>4791</v>
      </c>
      <c r="B4795" s="30" t="s">
        <v>5671</v>
      </c>
      <c r="C4795" t="s">
        <v>5672</v>
      </c>
      <c r="E4795" t="s">
        <v>10283</v>
      </c>
    </row>
    <row r="4796" spans="1:6" x14ac:dyDescent="0.3">
      <c r="A4796">
        <v>4792</v>
      </c>
      <c r="B4796" s="30" t="s">
        <v>5671</v>
      </c>
      <c r="C4796" t="s">
        <v>5673</v>
      </c>
    </row>
    <row r="4797" spans="1:6" x14ac:dyDescent="0.3">
      <c r="A4797">
        <v>4793</v>
      </c>
      <c r="B4797" s="30" t="s">
        <v>5671</v>
      </c>
      <c r="C4797" t="s">
        <v>5674</v>
      </c>
    </row>
    <row r="4798" spans="1:6" x14ac:dyDescent="0.3">
      <c r="A4798">
        <v>4794</v>
      </c>
      <c r="B4798" s="30" t="s">
        <v>5671</v>
      </c>
      <c r="C4798" t="s">
        <v>5675</v>
      </c>
      <c r="E4798" t="s">
        <v>10283</v>
      </c>
    </row>
    <row r="4799" spans="1:6" x14ac:dyDescent="0.3">
      <c r="A4799">
        <v>4795</v>
      </c>
      <c r="B4799" s="30" t="s">
        <v>5676</v>
      </c>
      <c r="C4799" t="s">
        <v>5677</v>
      </c>
      <c r="E4799" t="s">
        <v>10283</v>
      </c>
    </row>
    <row r="4800" spans="1:6" x14ac:dyDescent="0.3">
      <c r="A4800">
        <v>4796</v>
      </c>
      <c r="B4800" s="30" t="s">
        <v>5676</v>
      </c>
      <c r="C4800" t="s">
        <v>5678</v>
      </c>
      <c r="E4800" t="s">
        <v>10283</v>
      </c>
    </row>
    <row r="4801" spans="1:5" x14ac:dyDescent="0.3">
      <c r="A4801">
        <v>4797</v>
      </c>
      <c r="B4801" s="30" t="s">
        <v>5676</v>
      </c>
      <c r="C4801" t="s">
        <v>5679</v>
      </c>
      <c r="E4801" t="s">
        <v>10283</v>
      </c>
    </row>
    <row r="4802" spans="1:5" x14ac:dyDescent="0.3">
      <c r="A4802">
        <v>4798</v>
      </c>
      <c r="B4802" s="30" t="s">
        <v>5680</v>
      </c>
      <c r="C4802" t="s">
        <v>5681</v>
      </c>
      <c r="E4802" t="s">
        <v>10283</v>
      </c>
    </row>
    <row r="4803" spans="1:5" x14ac:dyDescent="0.3">
      <c r="A4803">
        <v>4799</v>
      </c>
      <c r="B4803" s="30" t="s">
        <v>5680</v>
      </c>
      <c r="C4803" t="s">
        <v>5682</v>
      </c>
    </row>
    <row r="4804" spans="1:5" x14ac:dyDescent="0.3">
      <c r="A4804">
        <v>4800</v>
      </c>
      <c r="B4804" s="30" t="s">
        <v>5680</v>
      </c>
      <c r="C4804" t="s">
        <v>5683</v>
      </c>
    </row>
    <row r="4805" spans="1:5" x14ac:dyDescent="0.3">
      <c r="A4805">
        <v>4801</v>
      </c>
      <c r="B4805" s="30" t="s">
        <v>5680</v>
      </c>
      <c r="C4805" t="s">
        <v>5684</v>
      </c>
      <c r="E4805" t="s">
        <v>10283</v>
      </c>
    </row>
    <row r="4806" spans="1:5" x14ac:dyDescent="0.3">
      <c r="A4806">
        <v>4802</v>
      </c>
      <c r="B4806" s="30" t="s">
        <v>5680</v>
      </c>
      <c r="C4806" t="s">
        <v>5683</v>
      </c>
    </row>
    <row r="4807" spans="1:5" x14ac:dyDescent="0.3">
      <c r="A4807">
        <v>4803</v>
      </c>
      <c r="B4807" s="30" t="s">
        <v>5685</v>
      </c>
      <c r="C4807" t="s">
        <v>5686</v>
      </c>
      <c r="E4807" t="s">
        <v>10283</v>
      </c>
    </row>
    <row r="4808" spans="1:5" x14ac:dyDescent="0.3">
      <c r="A4808">
        <v>4804</v>
      </c>
      <c r="B4808" s="30" t="s">
        <v>5685</v>
      </c>
      <c r="C4808" t="s">
        <v>5687</v>
      </c>
    </row>
    <row r="4809" spans="1:5" x14ac:dyDescent="0.3">
      <c r="A4809">
        <v>4805</v>
      </c>
      <c r="B4809" s="30" t="s">
        <v>5685</v>
      </c>
      <c r="C4809" t="s">
        <v>5688</v>
      </c>
      <c r="E4809" t="s">
        <v>10283</v>
      </c>
    </row>
    <row r="4810" spans="1:5" x14ac:dyDescent="0.3">
      <c r="A4810">
        <v>4806</v>
      </c>
      <c r="B4810" s="30" t="s">
        <v>5685</v>
      </c>
      <c r="C4810" t="s">
        <v>5689</v>
      </c>
      <c r="E4810" t="s">
        <v>10283</v>
      </c>
    </row>
    <row r="4811" spans="1:5" x14ac:dyDescent="0.3">
      <c r="A4811">
        <v>4807</v>
      </c>
      <c r="B4811" s="30" t="s">
        <v>5690</v>
      </c>
      <c r="C4811" t="s">
        <v>5691</v>
      </c>
      <c r="E4811" t="s">
        <v>10283</v>
      </c>
    </row>
    <row r="4812" spans="1:5" x14ac:dyDescent="0.3">
      <c r="A4812">
        <v>4808</v>
      </c>
      <c r="B4812" s="30" t="s">
        <v>5690</v>
      </c>
      <c r="C4812" t="s">
        <v>5692</v>
      </c>
    </row>
    <row r="4813" spans="1:5" x14ac:dyDescent="0.3">
      <c r="A4813">
        <v>4809</v>
      </c>
      <c r="B4813" s="30" t="s">
        <v>5690</v>
      </c>
      <c r="C4813" t="s">
        <v>5693</v>
      </c>
      <c r="E4813" t="s">
        <v>10283</v>
      </c>
    </row>
    <row r="4814" spans="1:5" x14ac:dyDescent="0.3">
      <c r="A4814">
        <v>4810</v>
      </c>
      <c r="B4814" s="30" t="s">
        <v>5694</v>
      </c>
      <c r="C4814" t="s">
        <v>5695</v>
      </c>
    </row>
    <row r="4815" spans="1:5" x14ac:dyDescent="0.3">
      <c r="A4815">
        <v>4811</v>
      </c>
      <c r="B4815" s="30" t="s">
        <v>5694</v>
      </c>
      <c r="C4815" t="s">
        <v>5696</v>
      </c>
    </row>
    <row r="4816" spans="1:5" x14ac:dyDescent="0.3">
      <c r="A4816">
        <v>4812</v>
      </c>
      <c r="B4816" s="30" t="s">
        <v>5694</v>
      </c>
      <c r="C4816" t="s">
        <v>5697</v>
      </c>
      <c r="E4816" t="s">
        <v>10283</v>
      </c>
    </row>
    <row r="4817" spans="1:5" x14ac:dyDescent="0.3">
      <c r="A4817">
        <v>4813</v>
      </c>
      <c r="B4817" s="30" t="s">
        <v>5698</v>
      </c>
      <c r="C4817" t="s">
        <v>5699</v>
      </c>
    </row>
    <row r="4818" spans="1:5" x14ac:dyDescent="0.3">
      <c r="A4818">
        <v>4814</v>
      </c>
      <c r="B4818" s="30" t="s">
        <v>5698</v>
      </c>
      <c r="C4818" t="s">
        <v>5700</v>
      </c>
    </row>
    <row r="4819" spans="1:5" x14ac:dyDescent="0.3">
      <c r="A4819">
        <v>4815</v>
      </c>
      <c r="B4819" s="30" t="s">
        <v>5698</v>
      </c>
      <c r="C4819" t="s">
        <v>5701</v>
      </c>
      <c r="E4819" t="s">
        <v>10283</v>
      </c>
    </row>
    <row r="4820" spans="1:5" x14ac:dyDescent="0.3">
      <c r="A4820">
        <v>4816</v>
      </c>
      <c r="B4820" s="30" t="s">
        <v>5702</v>
      </c>
      <c r="C4820" t="s">
        <v>5703</v>
      </c>
    </row>
    <row r="4821" spans="1:5" x14ac:dyDescent="0.3">
      <c r="A4821">
        <v>4817</v>
      </c>
      <c r="B4821" s="30" t="s">
        <v>5702</v>
      </c>
      <c r="C4821" t="s">
        <v>5704</v>
      </c>
      <c r="E4821" t="s">
        <v>10282</v>
      </c>
    </row>
    <row r="4822" spans="1:5" x14ac:dyDescent="0.3">
      <c r="A4822">
        <v>4818</v>
      </c>
      <c r="B4822" s="30" t="s">
        <v>5702</v>
      </c>
      <c r="C4822" t="s">
        <v>5705</v>
      </c>
    </row>
    <row r="4823" spans="1:5" x14ac:dyDescent="0.3">
      <c r="A4823">
        <v>4819</v>
      </c>
      <c r="B4823" s="30" t="s">
        <v>5702</v>
      </c>
      <c r="C4823" t="s">
        <v>5706</v>
      </c>
      <c r="E4823" t="s">
        <v>10282</v>
      </c>
    </row>
    <row r="4824" spans="1:5" x14ac:dyDescent="0.3">
      <c r="A4824">
        <v>4820</v>
      </c>
      <c r="B4824" s="30" t="s">
        <v>5702</v>
      </c>
      <c r="C4824" t="s">
        <v>5707</v>
      </c>
      <c r="E4824" t="s">
        <v>10282</v>
      </c>
    </row>
    <row r="4825" spans="1:5" x14ac:dyDescent="0.3">
      <c r="A4825">
        <v>4821</v>
      </c>
      <c r="B4825" s="30" t="s">
        <v>5708</v>
      </c>
      <c r="C4825" t="s">
        <v>5709</v>
      </c>
      <c r="E4825" t="s">
        <v>10281</v>
      </c>
    </row>
    <row r="4826" spans="1:5" x14ac:dyDescent="0.3">
      <c r="A4826">
        <v>4822</v>
      </c>
      <c r="B4826" s="30" t="s">
        <v>5708</v>
      </c>
      <c r="C4826" t="s">
        <v>5710</v>
      </c>
      <c r="E4826" t="s">
        <v>10281</v>
      </c>
    </row>
    <row r="4827" spans="1:5" x14ac:dyDescent="0.3">
      <c r="A4827">
        <v>4823</v>
      </c>
      <c r="B4827" s="30" t="s">
        <v>5708</v>
      </c>
      <c r="C4827" t="s">
        <v>5711</v>
      </c>
      <c r="E4827" t="s">
        <v>10281</v>
      </c>
    </row>
    <row r="4828" spans="1:5" x14ac:dyDescent="0.3">
      <c r="A4828">
        <v>4824</v>
      </c>
      <c r="B4828" s="30" t="s">
        <v>5708</v>
      </c>
      <c r="C4828" t="s">
        <v>5712</v>
      </c>
      <c r="E4828" t="s">
        <v>10281</v>
      </c>
    </row>
    <row r="4829" spans="1:5" x14ac:dyDescent="0.3">
      <c r="A4829">
        <v>4825</v>
      </c>
      <c r="B4829" s="30" t="s">
        <v>5708</v>
      </c>
      <c r="C4829" t="s">
        <v>5713</v>
      </c>
    </row>
    <row r="4830" spans="1:5" x14ac:dyDescent="0.3">
      <c r="A4830">
        <v>4826</v>
      </c>
      <c r="B4830" s="30" t="s">
        <v>5708</v>
      </c>
      <c r="C4830" t="s">
        <v>5714</v>
      </c>
    </row>
    <row r="4831" spans="1:5" x14ac:dyDescent="0.3">
      <c r="A4831">
        <v>4827</v>
      </c>
      <c r="B4831" s="30" t="s">
        <v>5708</v>
      </c>
      <c r="C4831" t="s">
        <v>5715</v>
      </c>
    </row>
    <row r="4832" spans="1:5" x14ac:dyDescent="0.3">
      <c r="A4832">
        <v>4828</v>
      </c>
      <c r="B4832" s="30" t="s">
        <v>5708</v>
      </c>
      <c r="C4832" t="s">
        <v>5716</v>
      </c>
      <c r="E4832" t="s">
        <v>10281</v>
      </c>
    </row>
    <row r="4833" spans="1:6" x14ac:dyDescent="0.3">
      <c r="A4833">
        <v>4829</v>
      </c>
      <c r="B4833" s="30" t="s">
        <v>5708</v>
      </c>
      <c r="C4833" t="s">
        <v>5717</v>
      </c>
      <c r="E4833" t="s">
        <v>10281</v>
      </c>
    </row>
    <row r="4834" spans="1:6" x14ac:dyDescent="0.3">
      <c r="A4834">
        <v>4830</v>
      </c>
      <c r="B4834" s="30" t="s">
        <v>5708</v>
      </c>
      <c r="C4834" t="s">
        <v>5718</v>
      </c>
    </row>
    <row r="4835" spans="1:6" x14ac:dyDescent="0.3">
      <c r="A4835">
        <v>4831</v>
      </c>
      <c r="B4835" s="30" t="s">
        <v>5708</v>
      </c>
      <c r="C4835" t="s">
        <v>5719</v>
      </c>
      <c r="E4835" t="s">
        <v>10282</v>
      </c>
    </row>
    <row r="4836" spans="1:6" x14ac:dyDescent="0.3">
      <c r="A4836">
        <v>4832</v>
      </c>
      <c r="B4836" s="30" t="s">
        <v>5708</v>
      </c>
      <c r="C4836" t="s">
        <v>5720</v>
      </c>
      <c r="E4836" t="s">
        <v>10282</v>
      </c>
    </row>
    <row r="4837" spans="1:6" x14ac:dyDescent="0.3">
      <c r="A4837">
        <v>4833</v>
      </c>
      <c r="B4837" s="30" t="s">
        <v>5708</v>
      </c>
      <c r="C4837" t="s">
        <v>5721</v>
      </c>
      <c r="E4837" t="s">
        <v>10281</v>
      </c>
    </row>
    <row r="4838" spans="1:6" x14ac:dyDescent="0.3">
      <c r="A4838">
        <v>4834</v>
      </c>
      <c r="B4838" s="30" t="s">
        <v>5708</v>
      </c>
      <c r="C4838" t="s">
        <v>5722</v>
      </c>
      <c r="E4838" t="s">
        <v>10281</v>
      </c>
    </row>
    <row r="4839" spans="1:6" x14ac:dyDescent="0.3">
      <c r="A4839">
        <v>4835</v>
      </c>
      <c r="B4839" s="30" t="s">
        <v>5708</v>
      </c>
      <c r="C4839" t="s">
        <v>5723</v>
      </c>
      <c r="E4839" t="s">
        <v>10281</v>
      </c>
    </row>
    <row r="4840" spans="1:6" x14ac:dyDescent="0.3">
      <c r="A4840">
        <v>4836</v>
      </c>
      <c r="B4840" s="30" t="s">
        <v>5708</v>
      </c>
      <c r="C4840" t="s">
        <v>5724</v>
      </c>
      <c r="E4840" t="s">
        <v>10281</v>
      </c>
    </row>
    <row r="4841" spans="1:6" x14ac:dyDescent="0.3">
      <c r="A4841">
        <v>4837</v>
      </c>
      <c r="B4841" s="30" t="s">
        <v>5725</v>
      </c>
      <c r="C4841" t="s">
        <v>5726</v>
      </c>
      <c r="E4841" t="s">
        <v>10283</v>
      </c>
    </row>
    <row r="4842" spans="1:6" x14ac:dyDescent="0.3">
      <c r="A4842">
        <v>4838</v>
      </c>
      <c r="B4842" s="30" t="s">
        <v>5727</v>
      </c>
      <c r="C4842" t="s">
        <v>5728</v>
      </c>
      <c r="E4842" t="s">
        <v>10280</v>
      </c>
      <c r="F4842">
        <v>484220</v>
      </c>
    </row>
    <row r="4843" spans="1:6" x14ac:dyDescent="0.3">
      <c r="A4843">
        <v>4839</v>
      </c>
      <c r="B4843" s="30" t="s">
        <v>5727</v>
      </c>
      <c r="C4843" t="s">
        <v>5729</v>
      </c>
      <c r="E4843" t="s">
        <v>10280</v>
      </c>
      <c r="F4843">
        <v>532120</v>
      </c>
    </row>
    <row r="4844" spans="1:6" x14ac:dyDescent="0.3">
      <c r="A4844">
        <v>4840</v>
      </c>
      <c r="B4844" s="30" t="s">
        <v>5730</v>
      </c>
      <c r="C4844" t="s">
        <v>5731</v>
      </c>
      <c r="E4844" t="s">
        <v>10280</v>
      </c>
      <c r="F4844">
        <v>485310</v>
      </c>
    </row>
    <row r="4845" spans="1:6" x14ac:dyDescent="0.3">
      <c r="A4845">
        <v>4841</v>
      </c>
      <c r="B4845" s="30" t="s">
        <v>5730</v>
      </c>
      <c r="C4845" t="s">
        <v>5732</v>
      </c>
      <c r="E4845" t="s">
        <v>10280</v>
      </c>
      <c r="F4845">
        <v>485310</v>
      </c>
    </row>
    <row r="4846" spans="1:6" x14ac:dyDescent="0.3">
      <c r="A4846">
        <v>4842</v>
      </c>
      <c r="B4846" s="30" t="s">
        <v>5730</v>
      </c>
      <c r="C4846" t="s">
        <v>5733</v>
      </c>
      <c r="E4846" t="s">
        <v>10280</v>
      </c>
    </row>
    <row r="4847" spans="1:6" x14ac:dyDescent="0.3">
      <c r="A4847">
        <v>4843</v>
      </c>
      <c r="B4847" s="30" t="s">
        <v>5730</v>
      </c>
      <c r="C4847" t="s">
        <v>5734</v>
      </c>
    </row>
    <row r="4848" spans="1:6" x14ac:dyDescent="0.3">
      <c r="A4848">
        <v>4844</v>
      </c>
      <c r="B4848" s="30" t="s">
        <v>5730</v>
      </c>
      <c r="C4848" t="s">
        <v>5735</v>
      </c>
      <c r="E4848" t="s">
        <v>10280</v>
      </c>
      <c r="F4848">
        <v>485310</v>
      </c>
    </row>
    <row r="4849" spans="1:6" x14ac:dyDescent="0.3">
      <c r="A4849">
        <v>4845</v>
      </c>
      <c r="B4849" s="30" t="s">
        <v>5736</v>
      </c>
      <c r="C4849" t="s">
        <v>5737</v>
      </c>
      <c r="E4849" t="s">
        <v>10281</v>
      </c>
      <c r="F4849">
        <v>485113</v>
      </c>
    </row>
    <row r="4850" spans="1:6" x14ac:dyDescent="0.3">
      <c r="A4850">
        <v>4846</v>
      </c>
      <c r="B4850" s="30" t="s">
        <v>5736</v>
      </c>
      <c r="C4850" t="s">
        <v>5738</v>
      </c>
      <c r="E4850" t="s">
        <v>10281</v>
      </c>
      <c r="F4850">
        <v>485113</v>
      </c>
    </row>
    <row r="4851" spans="1:6" x14ac:dyDescent="0.3">
      <c r="A4851">
        <v>4847</v>
      </c>
      <c r="B4851" s="30" t="s">
        <v>5739</v>
      </c>
      <c r="C4851" t="s">
        <v>5740</v>
      </c>
      <c r="D4851" t="s">
        <v>10260</v>
      </c>
      <c r="E4851" t="s">
        <v>10279</v>
      </c>
      <c r="F4851">
        <v>424990</v>
      </c>
    </row>
    <row r="4852" spans="1:6" x14ac:dyDescent="0.3">
      <c r="A4852">
        <v>4848</v>
      </c>
      <c r="B4852" s="30" t="s">
        <v>5739</v>
      </c>
      <c r="C4852" t="s">
        <v>5741</v>
      </c>
      <c r="D4852" t="s">
        <v>10260</v>
      </c>
      <c r="E4852" t="s">
        <v>10279</v>
      </c>
      <c r="F4852">
        <v>561990</v>
      </c>
    </row>
    <row r="4853" spans="1:6" x14ac:dyDescent="0.3">
      <c r="A4853">
        <v>4849</v>
      </c>
      <c r="B4853" s="30" t="s">
        <v>5739</v>
      </c>
      <c r="C4853" t="s">
        <v>5742</v>
      </c>
      <c r="E4853" t="s">
        <v>10279</v>
      </c>
    </row>
    <row r="4854" spans="1:6" x14ac:dyDescent="0.3">
      <c r="A4854">
        <v>4850</v>
      </c>
      <c r="B4854" s="30" t="s">
        <v>5739</v>
      </c>
      <c r="C4854" t="s">
        <v>5743</v>
      </c>
      <c r="F4854">
        <v>621910</v>
      </c>
    </row>
    <row r="4855" spans="1:6" x14ac:dyDescent="0.3">
      <c r="A4855">
        <v>4851</v>
      </c>
      <c r="B4855" s="30" t="s">
        <v>5739</v>
      </c>
      <c r="C4855" t="s">
        <v>5744</v>
      </c>
    </row>
    <row r="4856" spans="1:6" x14ac:dyDescent="0.3">
      <c r="A4856">
        <v>4852</v>
      </c>
      <c r="B4856" s="30" t="s">
        <v>5739</v>
      </c>
      <c r="C4856" t="s">
        <v>5745</v>
      </c>
      <c r="D4856" t="s">
        <v>10260</v>
      </c>
      <c r="F4856">
        <v>561990</v>
      </c>
    </row>
    <row r="4857" spans="1:6" x14ac:dyDescent="0.3">
      <c r="A4857">
        <v>4853</v>
      </c>
      <c r="B4857" s="30" t="s">
        <v>5739</v>
      </c>
      <c r="C4857" t="s">
        <v>5746</v>
      </c>
    </row>
    <row r="4858" spans="1:6" x14ac:dyDescent="0.3">
      <c r="A4858">
        <v>4854</v>
      </c>
      <c r="B4858" s="30" t="s">
        <v>5739</v>
      </c>
      <c r="C4858" t="s">
        <v>5747</v>
      </c>
      <c r="F4858">
        <v>485113</v>
      </c>
    </row>
    <row r="4859" spans="1:6" x14ac:dyDescent="0.3">
      <c r="A4859">
        <v>4855</v>
      </c>
      <c r="B4859" s="30" t="s">
        <v>5739</v>
      </c>
      <c r="C4859" t="s">
        <v>5748</v>
      </c>
      <c r="D4859" t="s">
        <v>10260</v>
      </c>
      <c r="E4859" t="s">
        <v>10279</v>
      </c>
      <c r="F4859">
        <v>424990</v>
      </c>
    </row>
    <row r="4860" spans="1:6" x14ac:dyDescent="0.3">
      <c r="A4860">
        <v>4856</v>
      </c>
      <c r="B4860" s="30" t="s">
        <v>5739</v>
      </c>
      <c r="C4860" t="s">
        <v>5749</v>
      </c>
      <c r="D4860" t="s">
        <v>10260</v>
      </c>
      <c r="E4860" t="s">
        <v>10279</v>
      </c>
      <c r="F4860">
        <v>561990</v>
      </c>
    </row>
    <row r="4861" spans="1:6" x14ac:dyDescent="0.3">
      <c r="A4861">
        <v>4857</v>
      </c>
      <c r="B4861" s="30" t="s">
        <v>5739</v>
      </c>
      <c r="C4861" t="s">
        <v>5750</v>
      </c>
      <c r="D4861" t="s">
        <v>10260</v>
      </c>
      <c r="E4861" t="s">
        <v>10279</v>
      </c>
      <c r="F4861">
        <v>561990</v>
      </c>
    </row>
    <row r="4862" spans="1:6" x14ac:dyDescent="0.3">
      <c r="A4862">
        <v>4858</v>
      </c>
      <c r="B4862" s="30" t="s">
        <v>5739</v>
      </c>
      <c r="C4862" t="s">
        <v>5751</v>
      </c>
      <c r="E4862" t="s">
        <v>10279</v>
      </c>
      <c r="F4862">
        <v>561990</v>
      </c>
    </row>
    <row r="4863" spans="1:6" x14ac:dyDescent="0.3">
      <c r="A4863">
        <v>4859</v>
      </c>
      <c r="B4863" s="30" t="s">
        <v>5739</v>
      </c>
      <c r="C4863" t="s">
        <v>5752</v>
      </c>
      <c r="E4863" t="s">
        <v>10279</v>
      </c>
    </row>
    <row r="4864" spans="1:6" x14ac:dyDescent="0.3">
      <c r="A4864">
        <v>4860</v>
      </c>
      <c r="B4864" s="30" t="s">
        <v>5739</v>
      </c>
      <c r="C4864" t="s">
        <v>5753</v>
      </c>
      <c r="D4864" t="s">
        <v>10260</v>
      </c>
      <c r="E4864" t="s">
        <v>10279</v>
      </c>
      <c r="F4864">
        <v>561990</v>
      </c>
    </row>
    <row r="4865" spans="1:6" x14ac:dyDescent="0.3">
      <c r="A4865">
        <v>4861</v>
      </c>
      <c r="B4865" s="30" t="s">
        <v>5739</v>
      </c>
      <c r="C4865" t="s">
        <v>5754</v>
      </c>
      <c r="E4865" t="s">
        <v>10279</v>
      </c>
      <c r="F4865">
        <v>561990</v>
      </c>
    </row>
    <row r="4866" spans="1:6" x14ac:dyDescent="0.3">
      <c r="A4866">
        <v>4862</v>
      </c>
      <c r="B4866" s="30" t="s">
        <v>5739</v>
      </c>
      <c r="C4866" t="s">
        <v>5755</v>
      </c>
      <c r="D4866" t="s">
        <v>10260</v>
      </c>
      <c r="E4866" t="s">
        <v>10279</v>
      </c>
      <c r="F4866">
        <v>561990</v>
      </c>
    </row>
    <row r="4867" spans="1:6" x14ac:dyDescent="0.3">
      <c r="A4867">
        <v>4863</v>
      </c>
      <c r="B4867" s="30" t="s">
        <v>5739</v>
      </c>
      <c r="C4867" t="s">
        <v>5756</v>
      </c>
      <c r="E4867" t="s">
        <v>10279</v>
      </c>
    </row>
    <row r="4868" spans="1:6" x14ac:dyDescent="0.3">
      <c r="A4868">
        <v>4864</v>
      </c>
      <c r="B4868" s="30" t="s">
        <v>5739</v>
      </c>
      <c r="C4868" t="s">
        <v>5757</v>
      </c>
      <c r="D4868" t="s">
        <v>10260</v>
      </c>
      <c r="E4868" t="s">
        <v>10279</v>
      </c>
      <c r="F4868">
        <v>561990</v>
      </c>
    </row>
    <row r="4869" spans="1:6" x14ac:dyDescent="0.3">
      <c r="A4869">
        <v>4865</v>
      </c>
      <c r="B4869" s="30" t="s">
        <v>5739</v>
      </c>
      <c r="C4869" t="s">
        <v>5758</v>
      </c>
      <c r="E4869" t="s">
        <v>10279</v>
      </c>
      <c r="F4869">
        <v>485113</v>
      </c>
    </row>
    <row r="4870" spans="1:6" x14ac:dyDescent="0.3">
      <c r="A4870">
        <v>4866</v>
      </c>
      <c r="B4870" s="30" t="s">
        <v>5739</v>
      </c>
      <c r="C4870" t="s">
        <v>5759</v>
      </c>
      <c r="D4870" t="s">
        <v>10260</v>
      </c>
      <c r="E4870" t="s">
        <v>10279</v>
      </c>
      <c r="F4870">
        <v>561990</v>
      </c>
    </row>
    <row r="4871" spans="1:6" x14ac:dyDescent="0.3">
      <c r="A4871">
        <v>4867</v>
      </c>
      <c r="B4871" s="30" t="s">
        <v>5739</v>
      </c>
      <c r="C4871" t="s">
        <v>5760</v>
      </c>
      <c r="D4871" t="s">
        <v>10260</v>
      </c>
      <c r="E4871" t="s">
        <v>10279</v>
      </c>
      <c r="F4871">
        <v>561990</v>
      </c>
    </row>
    <row r="4872" spans="1:6" x14ac:dyDescent="0.3">
      <c r="A4872">
        <v>4868</v>
      </c>
      <c r="B4872" s="30" t="s">
        <v>5739</v>
      </c>
      <c r="C4872" t="s">
        <v>5761</v>
      </c>
      <c r="D4872" t="s">
        <v>10260</v>
      </c>
      <c r="E4872" t="s">
        <v>10279</v>
      </c>
      <c r="F4872">
        <v>424490</v>
      </c>
    </row>
    <row r="4873" spans="1:6" x14ac:dyDescent="0.3">
      <c r="A4873">
        <v>4869</v>
      </c>
      <c r="B4873" s="30" t="s">
        <v>5762</v>
      </c>
      <c r="C4873" t="s">
        <v>5763</v>
      </c>
      <c r="E4873" t="s">
        <v>10280</v>
      </c>
      <c r="F4873">
        <v>485113</v>
      </c>
    </row>
    <row r="4874" spans="1:6" x14ac:dyDescent="0.3">
      <c r="A4874">
        <v>4870</v>
      </c>
      <c r="B4874" s="30" t="s">
        <v>5762</v>
      </c>
      <c r="C4874" t="s">
        <v>5764</v>
      </c>
      <c r="E4874" t="s">
        <v>10280</v>
      </c>
      <c r="F4874">
        <v>485113</v>
      </c>
    </row>
    <row r="4875" spans="1:6" x14ac:dyDescent="0.3">
      <c r="A4875">
        <v>4871</v>
      </c>
      <c r="B4875" s="30" t="s">
        <v>5765</v>
      </c>
      <c r="C4875" t="s">
        <v>5766</v>
      </c>
      <c r="E4875" t="s">
        <v>10280</v>
      </c>
      <c r="F4875">
        <v>485113</v>
      </c>
    </row>
    <row r="4876" spans="1:6" x14ac:dyDescent="0.3">
      <c r="A4876">
        <v>4872</v>
      </c>
      <c r="B4876" s="30" t="s">
        <v>5765</v>
      </c>
      <c r="C4876" t="s">
        <v>5767</v>
      </c>
      <c r="E4876" t="s">
        <v>10280</v>
      </c>
      <c r="F4876">
        <v>485320</v>
      </c>
    </row>
    <row r="4877" spans="1:6" x14ac:dyDescent="0.3">
      <c r="A4877">
        <v>4873</v>
      </c>
      <c r="B4877" s="30" t="s">
        <v>5765</v>
      </c>
      <c r="C4877" t="s">
        <v>5768</v>
      </c>
      <c r="E4877" t="s">
        <v>10280</v>
      </c>
      <c r="F4877">
        <v>485320</v>
      </c>
    </row>
    <row r="4878" spans="1:6" x14ac:dyDescent="0.3">
      <c r="A4878">
        <v>4874</v>
      </c>
      <c r="B4878" s="30" t="s">
        <v>5765</v>
      </c>
      <c r="C4878" t="s">
        <v>5769</v>
      </c>
      <c r="D4878" t="s">
        <v>10262</v>
      </c>
      <c r="F4878">
        <v>532120</v>
      </c>
    </row>
    <row r="4879" spans="1:6" x14ac:dyDescent="0.3">
      <c r="A4879">
        <v>4875</v>
      </c>
      <c r="B4879" s="30" t="s">
        <v>5765</v>
      </c>
      <c r="C4879" t="s">
        <v>5770</v>
      </c>
      <c r="F4879">
        <v>485113</v>
      </c>
    </row>
    <row r="4880" spans="1:6" x14ac:dyDescent="0.3">
      <c r="A4880">
        <v>4876</v>
      </c>
      <c r="B4880" s="30" t="s">
        <v>5765</v>
      </c>
      <c r="C4880" t="s">
        <v>5771</v>
      </c>
      <c r="F4880">
        <v>485320</v>
      </c>
    </row>
    <row r="4881" spans="1:6" x14ac:dyDescent="0.3">
      <c r="A4881">
        <v>4877</v>
      </c>
      <c r="B4881" s="30" t="s">
        <v>5765</v>
      </c>
      <c r="C4881" t="s">
        <v>5772</v>
      </c>
      <c r="F4881">
        <v>485112</v>
      </c>
    </row>
    <row r="4882" spans="1:6" x14ac:dyDescent="0.3">
      <c r="A4882">
        <v>4878</v>
      </c>
      <c r="B4882" s="30" t="s">
        <v>5765</v>
      </c>
      <c r="C4882" t="s">
        <v>1250</v>
      </c>
      <c r="E4882" t="s">
        <v>10281</v>
      </c>
      <c r="F4882">
        <v>485310</v>
      </c>
    </row>
    <row r="4883" spans="1:6" x14ac:dyDescent="0.3">
      <c r="A4883">
        <v>4879</v>
      </c>
      <c r="B4883" s="30" t="s">
        <v>5765</v>
      </c>
      <c r="C4883" t="s">
        <v>5773</v>
      </c>
      <c r="E4883" t="s">
        <v>10280</v>
      </c>
      <c r="F4883">
        <v>485113</v>
      </c>
    </row>
    <row r="4884" spans="1:6" x14ac:dyDescent="0.3">
      <c r="A4884">
        <v>4880</v>
      </c>
      <c r="B4884" s="30" t="s">
        <v>5765</v>
      </c>
      <c r="C4884" t="s">
        <v>5774</v>
      </c>
    </row>
    <row r="4885" spans="1:6" x14ac:dyDescent="0.3">
      <c r="A4885">
        <v>4881</v>
      </c>
      <c r="B4885" s="30" t="s">
        <v>5765</v>
      </c>
      <c r="C4885" t="s">
        <v>5775</v>
      </c>
      <c r="E4885" t="s">
        <v>10280</v>
      </c>
    </row>
    <row r="4886" spans="1:6" x14ac:dyDescent="0.3">
      <c r="A4886">
        <v>4882</v>
      </c>
      <c r="B4886" s="30" t="s">
        <v>5765</v>
      </c>
      <c r="C4886" t="s">
        <v>5776</v>
      </c>
      <c r="E4886" t="s">
        <v>10280</v>
      </c>
      <c r="F4886">
        <v>485112</v>
      </c>
    </row>
    <row r="4887" spans="1:6" x14ac:dyDescent="0.3">
      <c r="A4887">
        <v>4883</v>
      </c>
      <c r="B4887" s="30" t="s">
        <v>5765</v>
      </c>
      <c r="C4887" t="s">
        <v>5777</v>
      </c>
      <c r="E4887" t="s">
        <v>10280</v>
      </c>
      <c r="F4887">
        <v>485320</v>
      </c>
    </row>
    <row r="4888" spans="1:6" x14ac:dyDescent="0.3">
      <c r="A4888">
        <v>4884</v>
      </c>
      <c r="B4888" s="30" t="s">
        <v>5765</v>
      </c>
      <c r="C4888" t="s">
        <v>5778</v>
      </c>
      <c r="E4888" t="s">
        <v>10280</v>
      </c>
      <c r="F4888">
        <v>561990</v>
      </c>
    </row>
    <row r="4889" spans="1:6" x14ac:dyDescent="0.3">
      <c r="A4889">
        <v>4885</v>
      </c>
      <c r="B4889" s="30" t="s">
        <v>5765</v>
      </c>
      <c r="C4889" t="s">
        <v>5732</v>
      </c>
      <c r="E4889" t="s">
        <v>10280</v>
      </c>
      <c r="F4889">
        <v>485310</v>
      </c>
    </row>
    <row r="4890" spans="1:6" x14ac:dyDescent="0.3">
      <c r="A4890">
        <v>4886</v>
      </c>
      <c r="B4890" s="30" t="s">
        <v>5779</v>
      </c>
      <c r="C4890" t="s">
        <v>5780</v>
      </c>
      <c r="E4890" t="s">
        <v>10281</v>
      </c>
      <c r="F4890">
        <v>485113</v>
      </c>
    </row>
    <row r="4891" spans="1:6" x14ac:dyDescent="0.3">
      <c r="A4891">
        <v>4887</v>
      </c>
      <c r="B4891" s="30" t="s">
        <v>5781</v>
      </c>
      <c r="C4891" t="s">
        <v>5782</v>
      </c>
      <c r="E4891" t="s">
        <v>10280</v>
      </c>
      <c r="F4891">
        <v>485113</v>
      </c>
    </row>
    <row r="4892" spans="1:6" x14ac:dyDescent="0.3">
      <c r="A4892">
        <v>4888</v>
      </c>
      <c r="B4892" s="30" t="s">
        <v>5783</v>
      </c>
      <c r="C4892" t="s">
        <v>5784</v>
      </c>
      <c r="D4892" t="s">
        <v>10261</v>
      </c>
      <c r="E4892" t="s">
        <v>10280</v>
      </c>
      <c r="F4892">
        <v>424810</v>
      </c>
    </row>
    <row r="4893" spans="1:6" x14ac:dyDescent="0.3">
      <c r="A4893">
        <v>4889</v>
      </c>
      <c r="B4893" s="30" t="s">
        <v>5783</v>
      </c>
      <c r="C4893" t="s">
        <v>5785</v>
      </c>
      <c r="D4893" t="s">
        <v>10261</v>
      </c>
      <c r="E4893" t="s">
        <v>10280</v>
      </c>
      <c r="F4893">
        <v>424810</v>
      </c>
    </row>
    <row r="4894" spans="1:6" x14ac:dyDescent="0.3">
      <c r="A4894">
        <v>4890</v>
      </c>
      <c r="B4894" s="30" t="s">
        <v>5783</v>
      </c>
      <c r="C4894" t="s">
        <v>5786</v>
      </c>
      <c r="D4894" t="s">
        <v>10261</v>
      </c>
      <c r="F4894">
        <v>424810</v>
      </c>
    </row>
    <row r="4895" spans="1:6" x14ac:dyDescent="0.3">
      <c r="A4895">
        <v>4891</v>
      </c>
      <c r="B4895" s="30" t="s">
        <v>5783</v>
      </c>
      <c r="C4895" t="s">
        <v>5787</v>
      </c>
      <c r="D4895" t="s">
        <v>10261</v>
      </c>
      <c r="E4895" t="s">
        <v>10280</v>
      </c>
      <c r="F4895">
        <v>424810</v>
      </c>
    </row>
    <row r="4896" spans="1:6" x14ac:dyDescent="0.3">
      <c r="A4896">
        <v>4892</v>
      </c>
      <c r="B4896" s="30" t="s">
        <v>5783</v>
      </c>
      <c r="C4896" t="s">
        <v>5788</v>
      </c>
    </row>
    <row r="4897" spans="1:6" x14ac:dyDescent="0.3">
      <c r="A4897">
        <v>4893</v>
      </c>
      <c r="B4897" s="30" t="s">
        <v>5783</v>
      </c>
      <c r="C4897" t="s">
        <v>5789</v>
      </c>
      <c r="D4897" t="s">
        <v>10261</v>
      </c>
      <c r="E4897" t="s">
        <v>10280</v>
      </c>
      <c r="F4897">
        <v>424810</v>
      </c>
    </row>
    <row r="4898" spans="1:6" x14ac:dyDescent="0.3">
      <c r="A4898">
        <v>4894</v>
      </c>
      <c r="B4898" s="30" t="s">
        <v>5783</v>
      </c>
      <c r="C4898" t="s">
        <v>5790</v>
      </c>
      <c r="D4898" t="s">
        <v>10261</v>
      </c>
      <c r="E4898" t="s">
        <v>10280</v>
      </c>
      <c r="F4898">
        <v>424810</v>
      </c>
    </row>
    <row r="4899" spans="1:6" x14ac:dyDescent="0.3">
      <c r="A4899">
        <v>4895</v>
      </c>
      <c r="B4899" s="30" t="s">
        <v>5791</v>
      </c>
      <c r="C4899" t="s">
        <v>5792</v>
      </c>
      <c r="E4899" t="s">
        <v>10283</v>
      </c>
    </row>
    <row r="4900" spans="1:6" x14ac:dyDescent="0.3">
      <c r="A4900">
        <v>4896</v>
      </c>
      <c r="B4900" s="30" t="s">
        <v>5791</v>
      </c>
      <c r="C4900" t="s">
        <v>5793</v>
      </c>
      <c r="E4900" t="s">
        <v>10283</v>
      </c>
    </row>
    <row r="4901" spans="1:6" x14ac:dyDescent="0.3">
      <c r="A4901">
        <v>4897</v>
      </c>
      <c r="B4901" s="30" t="s">
        <v>5791</v>
      </c>
      <c r="C4901" t="s">
        <v>5794</v>
      </c>
    </row>
    <row r="4902" spans="1:6" x14ac:dyDescent="0.3">
      <c r="A4902">
        <v>4898</v>
      </c>
      <c r="B4902" s="30" t="s">
        <v>5791</v>
      </c>
      <c r="C4902" t="s">
        <v>5795</v>
      </c>
      <c r="E4902" t="s">
        <v>10283</v>
      </c>
    </row>
    <row r="4903" spans="1:6" x14ac:dyDescent="0.3">
      <c r="A4903">
        <v>4899</v>
      </c>
      <c r="B4903" s="30" t="s">
        <v>5791</v>
      </c>
      <c r="C4903" t="s">
        <v>5796</v>
      </c>
      <c r="E4903" t="s">
        <v>10283</v>
      </c>
    </row>
    <row r="4904" spans="1:6" x14ac:dyDescent="0.3">
      <c r="A4904">
        <v>4900</v>
      </c>
      <c r="B4904" s="30" t="s">
        <v>5791</v>
      </c>
      <c r="C4904" t="s">
        <v>5797</v>
      </c>
      <c r="E4904" t="s">
        <v>10283</v>
      </c>
    </row>
    <row r="4905" spans="1:6" x14ac:dyDescent="0.3">
      <c r="A4905">
        <v>4901</v>
      </c>
      <c r="B4905" s="30" t="s">
        <v>5798</v>
      </c>
      <c r="C4905" t="s">
        <v>5799</v>
      </c>
    </row>
    <row r="4906" spans="1:6" x14ac:dyDescent="0.3">
      <c r="A4906">
        <v>4902</v>
      </c>
      <c r="B4906" s="30" t="s">
        <v>5798</v>
      </c>
      <c r="C4906" t="s">
        <v>5800</v>
      </c>
    </row>
    <row r="4907" spans="1:6" x14ac:dyDescent="0.3">
      <c r="A4907">
        <v>4903</v>
      </c>
      <c r="B4907" s="30" t="s">
        <v>5798</v>
      </c>
      <c r="C4907" t="s">
        <v>5801</v>
      </c>
    </row>
    <row r="4908" spans="1:6" x14ac:dyDescent="0.3">
      <c r="A4908">
        <v>4904</v>
      </c>
      <c r="B4908" s="30" t="s">
        <v>5798</v>
      </c>
      <c r="C4908" t="s">
        <v>5802</v>
      </c>
      <c r="E4908" t="s">
        <v>10283</v>
      </c>
    </row>
    <row r="4909" spans="1:6" x14ac:dyDescent="0.3">
      <c r="A4909">
        <v>4905</v>
      </c>
      <c r="B4909" s="30" t="s">
        <v>5798</v>
      </c>
      <c r="C4909" t="s">
        <v>5803</v>
      </c>
    </row>
    <row r="4910" spans="1:6" x14ac:dyDescent="0.3">
      <c r="A4910">
        <v>4906</v>
      </c>
      <c r="B4910" s="30" t="s">
        <v>5798</v>
      </c>
      <c r="C4910" t="s">
        <v>5804</v>
      </c>
      <c r="E4910" t="s">
        <v>10283</v>
      </c>
    </row>
    <row r="4911" spans="1:6" x14ac:dyDescent="0.3">
      <c r="A4911">
        <v>4907</v>
      </c>
      <c r="B4911" s="30" t="s">
        <v>5805</v>
      </c>
      <c r="C4911" t="s">
        <v>5806</v>
      </c>
    </row>
    <row r="4912" spans="1:6" x14ac:dyDescent="0.3">
      <c r="A4912">
        <v>4908</v>
      </c>
      <c r="B4912" s="30" t="s">
        <v>5805</v>
      </c>
      <c r="C4912" t="s">
        <v>5807</v>
      </c>
    </row>
    <row r="4913" spans="1:6" x14ac:dyDescent="0.3">
      <c r="A4913">
        <v>4909</v>
      </c>
      <c r="B4913" s="30" t="s">
        <v>5805</v>
      </c>
      <c r="C4913" t="s">
        <v>5808</v>
      </c>
    </row>
    <row r="4914" spans="1:6" x14ac:dyDescent="0.3">
      <c r="A4914">
        <v>4910</v>
      </c>
      <c r="B4914" s="30" t="s">
        <v>5805</v>
      </c>
      <c r="C4914" t="s">
        <v>5809</v>
      </c>
      <c r="E4914" t="s">
        <v>10283</v>
      </c>
    </row>
    <row r="4915" spans="1:6" x14ac:dyDescent="0.3">
      <c r="A4915">
        <v>4911</v>
      </c>
      <c r="B4915" s="30" t="s">
        <v>5805</v>
      </c>
      <c r="C4915" t="s">
        <v>5810</v>
      </c>
    </row>
    <row r="4916" spans="1:6" x14ac:dyDescent="0.3">
      <c r="A4916">
        <v>4912</v>
      </c>
      <c r="B4916" s="30" t="s">
        <v>5805</v>
      </c>
      <c r="C4916" t="s">
        <v>5811</v>
      </c>
      <c r="E4916" t="s">
        <v>10283</v>
      </c>
    </row>
    <row r="4917" spans="1:6" x14ac:dyDescent="0.3">
      <c r="A4917">
        <v>4913</v>
      </c>
      <c r="B4917" s="30" t="s">
        <v>5812</v>
      </c>
      <c r="C4917" t="s">
        <v>5813</v>
      </c>
      <c r="E4917" t="s">
        <v>10280</v>
      </c>
      <c r="F4917">
        <v>488111</v>
      </c>
    </row>
    <row r="4918" spans="1:6" x14ac:dyDescent="0.3">
      <c r="A4918">
        <v>4914</v>
      </c>
      <c r="B4918" s="30" t="s">
        <v>5812</v>
      </c>
      <c r="C4918" t="s">
        <v>5814</v>
      </c>
      <c r="E4918" t="s">
        <v>10280</v>
      </c>
      <c r="F4918">
        <v>488111</v>
      </c>
    </row>
    <row r="4919" spans="1:6" x14ac:dyDescent="0.3">
      <c r="A4919">
        <v>4915</v>
      </c>
      <c r="B4919" s="30" t="s">
        <v>5463</v>
      </c>
      <c r="C4919" t="s">
        <v>5815</v>
      </c>
      <c r="E4919" t="s">
        <v>10281</v>
      </c>
      <c r="F4919">
        <v>488119</v>
      </c>
    </row>
    <row r="4920" spans="1:6" x14ac:dyDescent="0.3">
      <c r="A4920">
        <v>4916</v>
      </c>
      <c r="B4920" s="30" t="s">
        <v>5463</v>
      </c>
      <c r="C4920" t="s">
        <v>5816</v>
      </c>
      <c r="E4920" t="s">
        <v>10281</v>
      </c>
      <c r="F4920">
        <v>611512</v>
      </c>
    </row>
    <row r="4921" spans="1:6" x14ac:dyDescent="0.3">
      <c r="A4921">
        <v>4917</v>
      </c>
      <c r="B4921" s="30" t="s">
        <v>5817</v>
      </c>
      <c r="C4921" t="s">
        <v>5818</v>
      </c>
      <c r="E4921" t="s">
        <v>10283</v>
      </c>
    </row>
    <row r="4922" spans="1:6" x14ac:dyDescent="0.3">
      <c r="A4922">
        <v>4918</v>
      </c>
      <c r="B4922" s="30" t="s">
        <v>5817</v>
      </c>
      <c r="C4922" t="s">
        <v>5819</v>
      </c>
      <c r="E4922" t="s">
        <v>10283</v>
      </c>
    </row>
    <row r="4923" spans="1:6" x14ac:dyDescent="0.3">
      <c r="A4923">
        <v>4919</v>
      </c>
      <c r="B4923" s="30" t="s">
        <v>5817</v>
      </c>
      <c r="C4923" t="s">
        <v>5820</v>
      </c>
    </row>
    <row r="4924" spans="1:6" x14ac:dyDescent="0.3">
      <c r="A4924">
        <v>4920</v>
      </c>
      <c r="B4924" s="30" t="s">
        <v>5463</v>
      </c>
      <c r="C4924" t="s">
        <v>5821</v>
      </c>
      <c r="F4924">
        <v>481111</v>
      </c>
    </row>
    <row r="4925" spans="1:6" x14ac:dyDescent="0.3">
      <c r="A4925">
        <v>4921</v>
      </c>
      <c r="B4925" s="30" t="s">
        <v>5463</v>
      </c>
      <c r="C4925" t="s">
        <v>5822</v>
      </c>
      <c r="E4925" t="s">
        <v>10281</v>
      </c>
      <c r="F4925">
        <v>488119</v>
      </c>
    </row>
    <row r="4926" spans="1:6" x14ac:dyDescent="0.3">
      <c r="A4926">
        <v>4922</v>
      </c>
      <c r="B4926" s="30" t="s">
        <v>5463</v>
      </c>
      <c r="C4926" t="s">
        <v>5823</v>
      </c>
    </row>
    <row r="4927" spans="1:6" x14ac:dyDescent="0.3">
      <c r="A4927">
        <v>4923</v>
      </c>
      <c r="B4927" s="30" t="s">
        <v>5463</v>
      </c>
      <c r="C4927" t="s">
        <v>5824</v>
      </c>
      <c r="E4927" t="s">
        <v>10281</v>
      </c>
      <c r="F4927">
        <v>481219</v>
      </c>
    </row>
    <row r="4928" spans="1:6" x14ac:dyDescent="0.3">
      <c r="A4928">
        <v>4924</v>
      </c>
      <c r="B4928" s="30" t="s">
        <v>5463</v>
      </c>
      <c r="C4928" t="s">
        <v>5825</v>
      </c>
      <c r="E4928" t="s">
        <v>10281</v>
      </c>
      <c r="F4928">
        <v>488190</v>
      </c>
    </row>
    <row r="4929" spans="1:6" x14ac:dyDescent="0.3">
      <c r="A4929">
        <v>4925</v>
      </c>
      <c r="B4929" s="30" t="s">
        <v>5463</v>
      </c>
      <c r="C4929" t="s">
        <v>5826</v>
      </c>
      <c r="E4929" t="s">
        <v>10281</v>
      </c>
      <c r="F4929">
        <v>611512</v>
      </c>
    </row>
    <row r="4930" spans="1:6" x14ac:dyDescent="0.3">
      <c r="A4930">
        <v>4926</v>
      </c>
      <c r="B4930" s="30" t="s">
        <v>5827</v>
      </c>
      <c r="C4930" t="s">
        <v>5828</v>
      </c>
      <c r="E4930" t="s">
        <v>10281</v>
      </c>
    </row>
    <row r="4931" spans="1:6" x14ac:dyDescent="0.3">
      <c r="A4931">
        <v>4927</v>
      </c>
      <c r="B4931" s="30" t="s">
        <v>5827</v>
      </c>
      <c r="C4931" t="s">
        <v>5829</v>
      </c>
      <c r="E4931" t="s">
        <v>10281</v>
      </c>
    </row>
    <row r="4932" spans="1:6" x14ac:dyDescent="0.3">
      <c r="A4932">
        <v>4928</v>
      </c>
      <c r="B4932" s="30" t="s">
        <v>5827</v>
      </c>
      <c r="C4932" t="s">
        <v>5830</v>
      </c>
    </row>
    <row r="4933" spans="1:6" x14ac:dyDescent="0.3">
      <c r="A4933">
        <v>4929</v>
      </c>
      <c r="B4933" s="30" t="s">
        <v>5827</v>
      </c>
      <c r="C4933" t="s">
        <v>5831</v>
      </c>
      <c r="E4933" t="s">
        <v>10281</v>
      </c>
    </row>
    <row r="4934" spans="1:6" x14ac:dyDescent="0.3">
      <c r="A4934">
        <v>4930</v>
      </c>
      <c r="B4934" s="30" t="s">
        <v>5827</v>
      </c>
      <c r="C4934" t="s">
        <v>5832</v>
      </c>
    </row>
    <row r="4935" spans="1:6" x14ac:dyDescent="0.3">
      <c r="A4935">
        <v>4931</v>
      </c>
      <c r="B4935" s="30" t="s">
        <v>5827</v>
      </c>
      <c r="C4935" t="s">
        <v>5833</v>
      </c>
      <c r="E4935" t="s">
        <v>10283</v>
      </c>
    </row>
    <row r="4936" spans="1:6" x14ac:dyDescent="0.3">
      <c r="A4936">
        <v>4932</v>
      </c>
      <c r="B4936" s="30" t="s">
        <v>5834</v>
      </c>
      <c r="C4936" t="s">
        <v>5835</v>
      </c>
      <c r="E4936" t="s">
        <v>10283</v>
      </c>
    </row>
    <row r="4937" spans="1:6" x14ac:dyDescent="0.3">
      <c r="A4937">
        <v>4933</v>
      </c>
      <c r="B4937" s="30" t="s">
        <v>5836</v>
      </c>
      <c r="C4937" t="s">
        <v>5837</v>
      </c>
      <c r="E4937" t="s">
        <v>10283</v>
      </c>
    </row>
    <row r="4938" spans="1:6" x14ac:dyDescent="0.3">
      <c r="A4938">
        <v>4934</v>
      </c>
      <c r="B4938" s="30" t="s">
        <v>5838</v>
      </c>
      <c r="C4938" t="s">
        <v>5839</v>
      </c>
      <c r="E4938" t="s">
        <v>10283</v>
      </c>
    </row>
    <row r="4939" spans="1:6" x14ac:dyDescent="0.3">
      <c r="A4939">
        <v>4935</v>
      </c>
      <c r="B4939" s="30" t="s">
        <v>5838</v>
      </c>
      <c r="C4939" t="s">
        <v>5840</v>
      </c>
      <c r="E4939" t="s">
        <v>10283</v>
      </c>
    </row>
    <row r="4940" spans="1:6" x14ac:dyDescent="0.3">
      <c r="A4940">
        <v>4936</v>
      </c>
      <c r="B4940" s="30" t="s">
        <v>5838</v>
      </c>
      <c r="C4940" t="s">
        <v>5841</v>
      </c>
      <c r="E4940" t="s">
        <v>10283</v>
      </c>
    </row>
    <row r="4941" spans="1:6" x14ac:dyDescent="0.3">
      <c r="A4941">
        <v>4937</v>
      </c>
      <c r="B4941" s="30" t="s">
        <v>5838</v>
      </c>
      <c r="C4941" t="s">
        <v>5842</v>
      </c>
      <c r="E4941" t="s">
        <v>10283</v>
      </c>
    </row>
    <row r="4942" spans="1:6" x14ac:dyDescent="0.3">
      <c r="A4942">
        <v>4938</v>
      </c>
      <c r="B4942" s="30" t="s">
        <v>5838</v>
      </c>
      <c r="C4942" t="s">
        <v>5843</v>
      </c>
      <c r="E4942" t="s">
        <v>10283</v>
      </c>
    </row>
    <row r="4943" spans="1:6" x14ac:dyDescent="0.3">
      <c r="A4943">
        <v>4939</v>
      </c>
      <c r="B4943" s="30" t="s">
        <v>5838</v>
      </c>
      <c r="C4943" t="s">
        <v>5844</v>
      </c>
      <c r="E4943" t="s">
        <v>10283</v>
      </c>
    </row>
    <row r="4944" spans="1:6" x14ac:dyDescent="0.3">
      <c r="A4944">
        <v>4940</v>
      </c>
      <c r="B4944" s="30" t="s">
        <v>5838</v>
      </c>
      <c r="C4944" t="s">
        <v>5845</v>
      </c>
      <c r="E4944" t="s">
        <v>10283</v>
      </c>
    </row>
    <row r="4945" spans="1:5" x14ac:dyDescent="0.3">
      <c r="A4945">
        <v>4941</v>
      </c>
      <c r="B4945" s="30" t="s">
        <v>5838</v>
      </c>
      <c r="C4945" t="s">
        <v>5846</v>
      </c>
      <c r="E4945" t="s">
        <v>10283</v>
      </c>
    </row>
    <row r="4946" spans="1:5" x14ac:dyDescent="0.3">
      <c r="A4946">
        <v>4942</v>
      </c>
      <c r="B4946" s="30" t="s">
        <v>5838</v>
      </c>
      <c r="C4946" t="s">
        <v>5847</v>
      </c>
      <c r="E4946" t="s">
        <v>10283</v>
      </c>
    </row>
    <row r="4947" spans="1:5" x14ac:dyDescent="0.3">
      <c r="A4947">
        <v>4943</v>
      </c>
      <c r="B4947" s="30" t="s">
        <v>5838</v>
      </c>
      <c r="C4947" t="s">
        <v>5848</v>
      </c>
      <c r="E4947" t="s">
        <v>10283</v>
      </c>
    </row>
    <row r="4948" spans="1:5" x14ac:dyDescent="0.3">
      <c r="A4948">
        <v>4944</v>
      </c>
      <c r="B4948" s="30" t="s">
        <v>5838</v>
      </c>
      <c r="C4948" t="s">
        <v>5849</v>
      </c>
      <c r="E4948" t="s">
        <v>10283</v>
      </c>
    </row>
    <row r="4949" spans="1:5" x14ac:dyDescent="0.3">
      <c r="A4949">
        <v>4945</v>
      </c>
      <c r="B4949" s="30" t="s">
        <v>5838</v>
      </c>
      <c r="C4949" t="s">
        <v>5850</v>
      </c>
      <c r="E4949" t="s">
        <v>10283</v>
      </c>
    </row>
    <row r="4950" spans="1:5" x14ac:dyDescent="0.3">
      <c r="A4950">
        <v>4946</v>
      </c>
      <c r="B4950" s="30" t="s">
        <v>5851</v>
      </c>
      <c r="C4950" t="s">
        <v>5852</v>
      </c>
      <c r="E4950" t="s">
        <v>10283</v>
      </c>
    </row>
    <row r="4951" spans="1:5" x14ac:dyDescent="0.3">
      <c r="A4951">
        <v>4947</v>
      </c>
      <c r="B4951" s="30" t="s">
        <v>5851</v>
      </c>
      <c r="C4951" t="s">
        <v>5853</v>
      </c>
      <c r="E4951" t="s">
        <v>10283</v>
      </c>
    </row>
    <row r="4952" spans="1:5" x14ac:dyDescent="0.3">
      <c r="A4952">
        <v>4948</v>
      </c>
      <c r="B4952" s="30" t="s">
        <v>5851</v>
      </c>
      <c r="C4952" t="s">
        <v>5854</v>
      </c>
      <c r="E4952" t="s">
        <v>10283</v>
      </c>
    </row>
    <row r="4953" spans="1:5" x14ac:dyDescent="0.3">
      <c r="A4953">
        <v>4949</v>
      </c>
      <c r="B4953" s="30" t="s">
        <v>5851</v>
      </c>
      <c r="C4953" t="s">
        <v>5855</v>
      </c>
      <c r="E4953" t="s">
        <v>10283</v>
      </c>
    </row>
    <row r="4954" spans="1:5" x14ac:dyDescent="0.3">
      <c r="A4954">
        <v>4950</v>
      </c>
      <c r="B4954" s="30" t="s">
        <v>5851</v>
      </c>
      <c r="C4954" t="s">
        <v>5856</v>
      </c>
      <c r="E4954" t="s">
        <v>10283</v>
      </c>
    </row>
    <row r="4955" spans="1:5" x14ac:dyDescent="0.3">
      <c r="A4955">
        <v>4951</v>
      </c>
      <c r="B4955" s="30" t="s">
        <v>5851</v>
      </c>
      <c r="C4955" t="s">
        <v>5857</v>
      </c>
      <c r="E4955" t="s">
        <v>10283</v>
      </c>
    </row>
    <row r="4956" spans="1:5" x14ac:dyDescent="0.3">
      <c r="A4956">
        <v>4952</v>
      </c>
      <c r="B4956" s="30" t="s">
        <v>5851</v>
      </c>
      <c r="C4956" t="s">
        <v>5858</v>
      </c>
      <c r="E4956" t="s">
        <v>10283</v>
      </c>
    </row>
    <row r="4957" spans="1:5" x14ac:dyDescent="0.3">
      <c r="A4957">
        <v>4953</v>
      </c>
      <c r="B4957" s="30" t="s">
        <v>5859</v>
      </c>
      <c r="C4957" t="s">
        <v>5860</v>
      </c>
      <c r="E4957" t="s">
        <v>10282</v>
      </c>
    </row>
    <row r="4958" spans="1:5" x14ac:dyDescent="0.3">
      <c r="A4958">
        <v>4954</v>
      </c>
      <c r="B4958" s="30" t="s">
        <v>5859</v>
      </c>
      <c r="C4958" t="s">
        <v>5861</v>
      </c>
      <c r="E4958" t="s">
        <v>10282</v>
      </c>
    </row>
    <row r="4959" spans="1:5" x14ac:dyDescent="0.3">
      <c r="A4959">
        <v>4955</v>
      </c>
      <c r="B4959" s="30" t="s">
        <v>5859</v>
      </c>
      <c r="C4959" t="s">
        <v>5862</v>
      </c>
    </row>
    <row r="4960" spans="1:5" x14ac:dyDescent="0.3">
      <c r="A4960">
        <v>4956</v>
      </c>
      <c r="B4960" s="30" t="s">
        <v>5859</v>
      </c>
      <c r="C4960" t="s">
        <v>5863</v>
      </c>
      <c r="E4960" t="s">
        <v>10282</v>
      </c>
    </row>
    <row r="4961" spans="1:5" x14ac:dyDescent="0.3">
      <c r="A4961">
        <v>4957</v>
      </c>
      <c r="B4961" s="30" t="s">
        <v>5859</v>
      </c>
      <c r="C4961" t="s">
        <v>5864</v>
      </c>
      <c r="E4961" t="s">
        <v>10282</v>
      </c>
    </row>
    <row r="4962" spans="1:5" x14ac:dyDescent="0.3">
      <c r="A4962">
        <v>4958</v>
      </c>
      <c r="B4962" s="30" t="s">
        <v>5859</v>
      </c>
      <c r="C4962" t="s">
        <v>5865</v>
      </c>
      <c r="E4962" t="s">
        <v>10283</v>
      </c>
    </row>
    <row r="4963" spans="1:5" x14ac:dyDescent="0.3">
      <c r="A4963">
        <v>4959</v>
      </c>
      <c r="B4963" s="30" t="s">
        <v>5866</v>
      </c>
      <c r="C4963" t="s">
        <v>5867</v>
      </c>
      <c r="E4963" t="s">
        <v>10283</v>
      </c>
    </row>
    <row r="4964" spans="1:5" x14ac:dyDescent="0.3">
      <c r="A4964">
        <v>4960</v>
      </c>
      <c r="B4964" s="30" t="s">
        <v>5866</v>
      </c>
      <c r="C4964" t="s">
        <v>5868</v>
      </c>
      <c r="E4964" t="s">
        <v>10283</v>
      </c>
    </row>
    <row r="4965" spans="1:5" x14ac:dyDescent="0.3">
      <c r="A4965">
        <v>4961</v>
      </c>
      <c r="B4965" s="30" t="s">
        <v>5866</v>
      </c>
      <c r="C4965" t="s">
        <v>5869</v>
      </c>
      <c r="E4965" t="s">
        <v>10283</v>
      </c>
    </row>
    <row r="4966" spans="1:5" x14ac:dyDescent="0.3">
      <c r="A4966">
        <v>4962</v>
      </c>
      <c r="B4966" s="30" t="s">
        <v>5866</v>
      </c>
      <c r="C4966" t="s">
        <v>5870</v>
      </c>
      <c r="E4966" t="s">
        <v>10283</v>
      </c>
    </row>
    <row r="4967" spans="1:5" x14ac:dyDescent="0.3">
      <c r="A4967">
        <v>4963</v>
      </c>
      <c r="B4967" s="30" t="s">
        <v>5866</v>
      </c>
      <c r="C4967" t="s">
        <v>5871</v>
      </c>
    </row>
    <row r="4968" spans="1:5" x14ac:dyDescent="0.3">
      <c r="A4968">
        <v>4964</v>
      </c>
      <c r="B4968" s="30" t="s">
        <v>5866</v>
      </c>
      <c r="C4968" t="s">
        <v>5872</v>
      </c>
    </row>
    <row r="4969" spans="1:5" x14ac:dyDescent="0.3">
      <c r="A4969">
        <v>4965</v>
      </c>
      <c r="B4969" s="30" t="s">
        <v>5866</v>
      </c>
      <c r="C4969" t="s">
        <v>5873</v>
      </c>
      <c r="E4969" t="s">
        <v>10283</v>
      </c>
    </row>
    <row r="4970" spans="1:5" x14ac:dyDescent="0.3">
      <c r="A4970">
        <v>4966</v>
      </c>
      <c r="B4970" s="30" t="s">
        <v>5866</v>
      </c>
      <c r="C4970" t="s">
        <v>5874</v>
      </c>
      <c r="E4970" t="s">
        <v>10283</v>
      </c>
    </row>
    <row r="4971" spans="1:5" x14ac:dyDescent="0.3">
      <c r="A4971">
        <v>4967</v>
      </c>
      <c r="B4971" s="30" t="s">
        <v>5866</v>
      </c>
      <c r="C4971" t="s">
        <v>5875</v>
      </c>
      <c r="E4971" t="s">
        <v>10283</v>
      </c>
    </row>
    <row r="4972" spans="1:5" x14ac:dyDescent="0.3">
      <c r="A4972">
        <v>4968</v>
      </c>
      <c r="B4972" s="30" t="s">
        <v>5866</v>
      </c>
      <c r="C4972" t="s">
        <v>5876</v>
      </c>
      <c r="E4972" t="s">
        <v>10283</v>
      </c>
    </row>
    <row r="4973" spans="1:5" x14ac:dyDescent="0.3">
      <c r="A4973">
        <v>4969</v>
      </c>
      <c r="B4973" s="30" t="s">
        <v>5866</v>
      </c>
      <c r="C4973" t="s">
        <v>5877</v>
      </c>
      <c r="E4973" t="s">
        <v>10283</v>
      </c>
    </row>
    <row r="4974" spans="1:5" x14ac:dyDescent="0.3">
      <c r="A4974">
        <v>4970</v>
      </c>
      <c r="B4974" s="30" t="s">
        <v>5866</v>
      </c>
      <c r="C4974" t="s">
        <v>5878</v>
      </c>
      <c r="E4974" t="s">
        <v>10283</v>
      </c>
    </row>
    <row r="4975" spans="1:5" x14ac:dyDescent="0.3">
      <c r="A4975">
        <v>4971</v>
      </c>
      <c r="B4975" s="30" t="s">
        <v>5866</v>
      </c>
      <c r="C4975" t="s">
        <v>5879</v>
      </c>
      <c r="E4975" t="s">
        <v>10283</v>
      </c>
    </row>
    <row r="4976" spans="1:5" x14ac:dyDescent="0.3">
      <c r="A4976">
        <v>4972</v>
      </c>
      <c r="B4976" s="30" t="s">
        <v>5866</v>
      </c>
      <c r="C4976" t="s">
        <v>5880</v>
      </c>
    </row>
    <row r="4977" spans="1:6" x14ac:dyDescent="0.3">
      <c r="A4977">
        <v>4973</v>
      </c>
      <c r="B4977" s="30" t="s">
        <v>5866</v>
      </c>
      <c r="C4977" t="s">
        <v>5881</v>
      </c>
      <c r="E4977" t="s">
        <v>10283</v>
      </c>
    </row>
    <row r="4978" spans="1:6" x14ac:dyDescent="0.3">
      <c r="A4978">
        <v>4974</v>
      </c>
      <c r="B4978" s="30" t="s">
        <v>5866</v>
      </c>
      <c r="C4978" t="s">
        <v>5882</v>
      </c>
      <c r="E4978" t="s">
        <v>10283</v>
      </c>
    </row>
    <row r="4979" spans="1:6" x14ac:dyDescent="0.3">
      <c r="A4979">
        <v>4975</v>
      </c>
      <c r="B4979" s="30" t="s">
        <v>5883</v>
      </c>
      <c r="C4979" t="s">
        <v>5884</v>
      </c>
      <c r="F4979">
        <v>488190</v>
      </c>
    </row>
    <row r="4980" spans="1:6" x14ac:dyDescent="0.3">
      <c r="A4980">
        <v>4976</v>
      </c>
      <c r="B4980" s="30" t="s">
        <v>5883</v>
      </c>
      <c r="C4980" t="s">
        <v>5885</v>
      </c>
      <c r="F4980">
        <v>488119</v>
      </c>
    </row>
    <row r="4981" spans="1:6" x14ac:dyDescent="0.3">
      <c r="A4981">
        <v>4977</v>
      </c>
      <c r="B4981" s="30" t="s">
        <v>5883</v>
      </c>
      <c r="C4981" t="s">
        <v>5886</v>
      </c>
      <c r="E4981" t="s">
        <v>10281</v>
      </c>
      <c r="F4981">
        <v>611512</v>
      </c>
    </row>
    <row r="4982" spans="1:6" x14ac:dyDescent="0.3">
      <c r="A4982">
        <v>4978</v>
      </c>
      <c r="B4982" s="30" t="s">
        <v>5883</v>
      </c>
      <c r="C4982" t="s">
        <v>5887</v>
      </c>
      <c r="E4982" t="s">
        <v>10281</v>
      </c>
      <c r="F4982">
        <v>611512</v>
      </c>
    </row>
    <row r="4983" spans="1:6" x14ac:dyDescent="0.3">
      <c r="A4983">
        <v>4979</v>
      </c>
      <c r="B4983" s="30" t="s">
        <v>5883</v>
      </c>
      <c r="C4983" t="s">
        <v>5888</v>
      </c>
      <c r="E4983" t="s">
        <v>10281</v>
      </c>
    </row>
    <row r="4984" spans="1:6" x14ac:dyDescent="0.3">
      <c r="A4984">
        <v>4980</v>
      </c>
      <c r="B4984" s="30" t="s">
        <v>5883</v>
      </c>
      <c r="C4984" t="s">
        <v>5889</v>
      </c>
      <c r="E4984" t="s">
        <v>10281</v>
      </c>
      <c r="F4984">
        <v>611512</v>
      </c>
    </row>
    <row r="4985" spans="1:6" x14ac:dyDescent="0.3">
      <c r="A4985">
        <v>4981</v>
      </c>
      <c r="B4985" s="30" t="s">
        <v>5883</v>
      </c>
      <c r="C4985" t="s">
        <v>5890</v>
      </c>
      <c r="E4985" t="s">
        <v>10281</v>
      </c>
      <c r="F4985">
        <v>611512</v>
      </c>
    </row>
    <row r="4986" spans="1:6" x14ac:dyDescent="0.3">
      <c r="A4986">
        <v>4982</v>
      </c>
      <c r="B4986" s="30" t="s">
        <v>5883</v>
      </c>
      <c r="C4986" t="s">
        <v>5891</v>
      </c>
      <c r="E4986" t="s">
        <v>10281</v>
      </c>
      <c r="F4986">
        <v>611512</v>
      </c>
    </row>
    <row r="4987" spans="1:6" x14ac:dyDescent="0.3">
      <c r="A4987">
        <v>4983</v>
      </c>
      <c r="B4987" s="30" t="s">
        <v>5883</v>
      </c>
      <c r="C4987" t="s">
        <v>5892</v>
      </c>
      <c r="E4987" t="s">
        <v>10281</v>
      </c>
      <c r="F4987">
        <v>611512</v>
      </c>
    </row>
    <row r="4988" spans="1:6" x14ac:dyDescent="0.3">
      <c r="A4988">
        <v>4984</v>
      </c>
      <c r="B4988" s="30" t="s">
        <v>5883</v>
      </c>
      <c r="C4988" t="s">
        <v>5893</v>
      </c>
      <c r="E4988" t="s">
        <v>10281</v>
      </c>
      <c r="F4988">
        <v>481219</v>
      </c>
    </row>
    <row r="4989" spans="1:6" x14ac:dyDescent="0.3">
      <c r="A4989">
        <v>4985</v>
      </c>
      <c r="B4989" s="30" t="s">
        <v>5883</v>
      </c>
      <c r="C4989" t="s">
        <v>5894</v>
      </c>
      <c r="E4989" t="s">
        <v>10281</v>
      </c>
      <c r="F4989">
        <v>611512</v>
      </c>
    </row>
    <row r="4990" spans="1:6" x14ac:dyDescent="0.3">
      <c r="A4990">
        <v>4986</v>
      </c>
      <c r="B4990" s="30" t="s">
        <v>5883</v>
      </c>
      <c r="C4990" t="s">
        <v>5895</v>
      </c>
    </row>
    <row r="4991" spans="1:6" x14ac:dyDescent="0.3">
      <c r="A4991">
        <v>4987</v>
      </c>
      <c r="B4991" s="30" t="s">
        <v>5883</v>
      </c>
      <c r="C4991" t="s">
        <v>5896</v>
      </c>
      <c r="E4991" t="s">
        <v>10281</v>
      </c>
      <c r="F4991">
        <v>488190</v>
      </c>
    </row>
    <row r="4992" spans="1:6" x14ac:dyDescent="0.3">
      <c r="A4992">
        <v>4988</v>
      </c>
      <c r="B4992" s="30" t="s">
        <v>5883</v>
      </c>
      <c r="C4992" t="s">
        <v>5897</v>
      </c>
      <c r="E4992" t="s">
        <v>10281</v>
      </c>
      <c r="F4992">
        <v>611512</v>
      </c>
    </row>
    <row r="4993" spans="1:6" x14ac:dyDescent="0.3">
      <c r="A4993">
        <v>4989</v>
      </c>
      <c r="B4993" s="30" t="s">
        <v>5883</v>
      </c>
      <c r="C4993" t="s">
        <v>5898</v>
      </c>
      <c r="E4993" t="s">
        <v>10281</v>
      </c>
      <c r="F4993">
        <v>611512</v>
      </c>
    </row>
    <row r="4994" spans="1:6" x14ac:dyDescent="0.3">
      <c r="A4994">
        <v>4990</v>
      </c>
      <c r="B4994" s="30" t="s">
        <v>5883</v>
      </c>
      <c r="C4994" t="s">
        <v>5899</v>
      </c>
      <c r="E4994" t="s">
        <v>10281</v>
      </c>
      <c r="F4994">
        <v>488119</v>
      </c>
    </row>
    <row r="4995" spans="1:6" x14ac:dyDescent="0.3">
      <c r="A4995">
        <v>4991</v>
      </c>
      <c r="B4995" s="30" t="s">
        <v>5883</v>
      </c>
      <c r="C4995" t="s">
        <v>5900</v>
      </c>
      <c r="E4995" t="s">
        <v>10281</v>
      </c>
      <c r="F4995">
        <v>488119</v>
      </c>
    </row>
    <row r="4996" spans="1:6" x14ac:dyDescent="0.3">
      <c r="A4996">
        <v>4992</v>
      </c>
      <c r="B4996" s="30" t="s">
        <v>5883</v>
      </c>
      <c r="C4996" t="s">
        <v>5901</v>
      </c>
      <c r="E4996" t="s">
        <v>10281</v>
      </c>
      <c r="F4996">
        <v>611512</v>
      </c>
    </row>
    <row r="4997" spans="1:6" x14ac:dyDescent="0.3">
      <c r="A4997">
        <v>4993</v>
      </c>
      <c r="B4997" s="30" t="s">
        <v>5883</v>
      </c>
      <c r="C4997" t="s">
        <v>5902</v>
      </c>
      <c r="E4997" t="s">
        <v>10281</v>
      </c>
    </row>
    <row r="4998" spans="1:6" x14ac:dyDescent="0.3">
      <c r="A4998">
        <v>4994</v>
      </c>
      <c r="B4998" s="30" t="s">
        <v>5883</v>
      </c>
      <c r="C4998" t="s">
        <v>5903</v>
      </c>
      <c r="E4998" t="s">
        <v>10281</v>
      </c>
    </row>
    <row r="4999" spans="1:6" x14ac:dyDescent="0.3">
      <c r="A4999">
        <v>4995</v>
      </c>
      <c r="B4999" s="30" t="s">
        <v>5883</v>
      </c>
      <c r="C4999" t="s">
        <v>5904</v>
      </c>
      <c r="E4999" t="s">
        <v>10281</v>
      </c>
      <c r="F4999">
        <v>488119</v>
      </c>
    </row>
    <row r="5000" spans="1:6" x14ac:dyDescent="0.3">
      <c r="A5000">
        <v>4996</v>
      </c>
      <c r="B5000" s="30" t="s">
        <v>5883</v>
      </c>
      <c r="C5000" t="s">
        <v>5905</v>
      </c>
      <c r="E5000" t="s">
        <v>10281</v>
      </c>
      <c r="F5000">
        <v>481219</v>
      </c>
    </row>
    <row r="5001" spans="1:6" x14ac:dyDescent="0.3">
      <c r="A5001">
        <v>4997</v>
      </c>
      <c r="B5001" s="30" t="s">
        <v>5883</v>
      </c>
      <c r="C5001" t="s">
        <v>5906</v>
      </c>
      <c r="E5001" t="s">
        <v>10281</v>
      </c>
    </row>
    <row r="5002" spans="1:6" x14ac:dyDescent="0.3">
      <c r="A5002">
        <v>4998</v>
      </c>
      <c r="B5002" s="30" t="s">
        <v>5907</v>
      </c>
      <c r="C5002" t="s">
        <v>5908</v>
      </c>
    </row>
    <row r="5003" spans="1:6" x14ac:dyDescent="0.3">
      <c r="A5003">
        <v>4999</v>
      </c>
      <c r="B5003" s="30" t="s">
        <v>5907</v>
      </c>
      <c r="C5003" t="s">
        <v>5909</v>
      </c>
      <c r="E5003" t="s">
        <v>10283</v>
      </c>
    </row>
    <row r="5004" spans="1:6" x14ac:dyDescent="0.3">
      <c r="A5004">
        <v>5000</v>
      </c>
      <c r="B5004" s="30" t="s">
        <v>5907</v>
      </c>
      <c r="C5004" t="s">
        <v>5910</v>
      </c>
    </row>
    <row r="5005" spans="1:6" x14ac:dyDescent="0.3">
      <c r="A5005">
        <v>5001</v>
      </c>
      <c r="B5005" s="30" t="s">
        <v>5907</v>
      </c>
      <c r="C5005" t="s">
        <v>5911</v>
      </c>
      <c r="E5005" t="s">
        <v>10281</v>
      </c>
    </row>
    <row r="5006" spans="1:6" x14ac:dyDescent="0.3">
      <c r="A5006">
        <v>5002</v>
      </c>
      <c r="B5006" s="30" t="s">
        <v>5907</v>
      </c>
      <c r="C5006" t="s">
        <v>5912</v>
      </c>
      <c r="E5006" t="s">
        <v>10281</v>
      </c>
    </row>
    <row r="5007" spans="1:6" x14ac:dyDescent="0.3">
      <c r="A5007">
        <v>5003</v>
      </c>
      <c r="B5007" s="30" t="s">
        <v>5907</v>
      </c>
      <c r="C5007" t="s">
        <v>5913</v>
      </c>
      <c r="E5007" t="s">
        <v>10281</v>
      </c>
    </row>
    <row r="5008" spans="1:6" x14ac:dyDescent="0.3">
      <c r="A5008">
        <v>5004</v>
      </c>
      <c r="B5008" s="30" t="s">
        <v>5907</v>
      </c>
      <c r="C5008" t="s">
        <v>5914</v>
      </c>
    </row>
    <row r="5009" spans="1:6" x14ac:dyDescent="0.3">
      <c r="A5009">
        <v>5005</v>
      </c>
      <c r="B5009" s="30" t="s">
        <v>5915</v>
      </c>
      <c r="C5009" t="s">
        <v>5916</v>
      </c>
      <c r="E5009" t="s">
        <v>10283</v>
      </c>
    </row>
    <row r="5010" spans="1:6" x14ac:dyDescent="0.3">
      <c r="A5010">
        <v>5006</v>
      </c>
      <c r="B5010" s="30" t="s">
        <v>5915</v>
      </c>
      <c r="C5010" t="s">
        <v>5917</v>
      </c>
      <c r="E5010" t="s">
        <v>10283</v>
      </c>
    </row>
    <row r="5011" spans="1:6" x14ac:dyDescent="0.3">
      <c r="A5011">
        <v>5007</v>
      </c>
      <c r="B5011" s="30" t="s">
        <v>5915</v>
      </c>
      <c r="C5011" t="s">
        <v>5918</v>
      </c>
      <c r="E5011" t="s">
        <v>10283</v>
      </c>
    </row>
    <row r="5012" spans="1:6" x14ac:dyDescent="0.3">
      <c r="A5012">
        <v>5008</v>
      </c>
      <c r="B5012" s="30" t="s">
        <v>5919</v>
      </c>
      <c r="C5012" t="s">
        <v>5920</v>
      </c>
      <c r="E5012" t="s">
        <v>10283</v>
      </c>
    </row>
    <row r="5013" spans="1:6" x14ac:dyDescent="0.3">
      <c r="A5013">
        <v>5009</v>
      </c>
      <c r="B5013" s="30" t="s">
        <v>5919</v>
      </c>
      <c r="C5013" t="s">
        <v>5921</v>
      </c>
      <c r="E5013" t="s">
        <v>10283</v>
      </c>
    </row>
    <row r="5014" spans="1:6" x14ac:dyDescent="0.3">
      <c r="A5014">
        <v>5010</v>
      </c>
      <c r="B5014" s="30" t="s">
        <v>5922</v>
      </c>
      <c r="C5014" t="s">
        <v>5923</v>
      </c>
      <c r="E5014" t="s">
        <v>10283</v>
      </c>
    </row>
    <row r="5015" spans="1:6" x14ac:dyDescent="0.3">
      <c r="A5015">
        <v>5011</v>
      </c>
      <c r="B5015" s="30" t="s">
        <v>5922</v>
      </c>
      <c r="C5015" t="s">
        <v>5924</v>
      </c>
      <c r="E5015" t="s">
        <v>10283</v>
      </c>
    </row>
    <row r="5016" spans="1:6" x14ac:dyDescent="0.3">
      <c r="A5016">
        <v>5012</v>
      </c>
      <c r="B5016" s="30" t="s">
        <v>5925</v>
      </c>
      <c r="C5016" t="s">
        <v>5926</v>
      </c>
      <c r="E5016" t="s">
        <v>10281</v>
      </c>
      <c r="F5016">
        <v>611512</v>
      </c>
    </row>
    <row r="5017" spans="1:6" x14ac:dyDescent="0.3">
      <c r="A5017">
        <v>5013</v>
      </c>
      <c r="B5017" s="30" t="s">
        <v>5925</v>
      </c>
      <c r="C5017" t="s">
        <v>5927</v>
      </c>
      <c r="E5017" t="s">
        <v>10281</v>
      </c>
    </row>
    <row r="5018" spans="1:6" x14ac:dyDescent="0.3">
      <c r="A5018">
        <v>5014</v>
      </c>
      <c r="B5018" s="30" t="s">
        <v>5925</v>
      </c>
      <c r="C5018" t="s">
        <v>5928</v>
      </c>
      <c r="E5018" t="s">
        <v>10281</v>
      </c>
    </row>
    <row r="5019" spans="1:6" x14ac:dyDescent="0.3">
      <c r="A5019">
        <v>5015</v>
      </c>
      <c r="B5019" s="30" t="s">
        <v>5929</v>
      </c>
      <c r="C5019" t="s">
        <v>5930</v>
      </c>
      <c r="E5019" t="s">
        <v>10283</v>
      </c>
    </row>
    <row r="5020" spans="1:6" x14ac:dyDescent="0.3">
      <c r="A5020">
        <v>5016</v>
      </c>
      <c r="B5020" s="30" t="s">
        <v>5929</v>
      </c>
      <c r="C5020" t="s">
        <v>5931</v>
      </c>
      <c r="E5020" t="s">
        <v>10283</v>
      </c>
    </row>
    <row r="5021" spans="1:6" x14ac:dyDescent="0.3">
      <c r="A5021">
        <v>5017</v>
      </c>
      <c r="B5021" s="30" t="s">
        <v>5929</v>
      </c>
      <c r="C5021" t="s">
        <v>5932</v>
      </c>
      <c r="E5021" t="s">
        <v>10283</v>
      </c>
    </row>
    <row r="5022" spans="1:6" x14ac:dyDescent="0.3">
      <c r="A5022">
        <v>5018</v>
      </c>
      <c r="B5022" s="30" t="s">
        <v>5933</v>
      </c>
      <c r="C5022" t="s">
        <v>5934</v>
      </c>
      <c r="E5022" t="s">
        <v>10281</v>
      </c>
      <c r="F5022">
        <v>488119</v>
      </c>
    </row>
    <row r="5023" spans="1:6" x14ac:dyDescent="0.3">
      <c r="A5023">
        <v>5019</v>
      </c>
      <c r="B5023" s="30" t="s">
        <v>5935</v>
      </c>
      <c r="C5023" t="s">
        <v>5936</v>
      </c>
      <c r="E5023" t="s">
        <v>10281</v>
      </c>
    </row>
    <row r="5024" spans="1:6" x14ac:dyDescent="0.3">
      <c r="A5024">
        <v>5020</v>
      </c>
      <c r="B5024" s="30" t="s">
        <v>5937</v>
      </c>
      <c r="C5024" t="s">
        <v>5938</v>
      </c>
      <c r="E5024" t="s">
        <v>10283</v>
      </c>
    </row>
    <row r="5025" spans="1:6" x14ac:dyDescent="0.3">
      <c r="A5025">
        <v>5021</v>
      </c>
      <c r="B5025" s="30" t="s">
        <v>5939</v>
      </c>
      <c r="C5025" t="s">
        <v>5940</v>
      </c>
    </row>
    <row r="5026" spans="1:6" x14ac:dyDescent="0.3">
      <c r="A5026">
        <v>5022</v>
      </c>
      <c r="B5026" s="30" t="s">
        <v>5941</v>
      </c>
      <c r="C5026" t="s">
        <v>5942</v>
      </c>
      <c r="E5026" t="s">
        <v>10281</v>
      </c>
      <c r="F5026">
        <v>221210</v>
      </c>
    </row>
    <row r="5027" spans="1:6" x14ac:dyDescent="0.3">
      <c r="A5027">
        <v>5023</v>
      </c>
      <c r="B5027" s="30" t="s">
        <v>5941</v>
      </c>
      <c r="C5027" t="s">
        <v>5943</v>
      </c>
      <c r="E5027" t="s">
        <v>10281</v>
      </c>
      <c r="F5027">
        <v>454310</v>
      </c>
    </row>
    <row r="5028" spans="1:6" x14ac:dyDescent="0.3">
      <c r="A5028">
        <v>5024</v>
      </c>
      <c r="B5028" s="30" t="s">
        <v>5941</v>
      </c>
      <c r="C5028" t="s">
        <v>5944</v>
      </c>
      <c r="E5028" t="s">
        <v>10281</v>
      </c>
      <c r="F5028">
        <v>454310</v>
      </c>
    </row>
    <row r="5029" spans="1:6" x14ac:dyDescent="0.3">
      <c r="A5029">
        <v>5025</v>
      </c>
      <c r="B5029" s="30" t="s">
        <v>5941</v>
      </c>
      <c r="C5029" t="s">
        <v>5945</v>
      </c>
      <c r="E5029" t="s">
        <v>10281</v>
      </c>
      <c r="F5029">
        <v>221210</v>
      </c>
    </row>
    <row r="5030" spans="1:6" x14ac:dyDescent="0.3">
      <c r="A5030">
        <v>5026</v>
      </c>
      <c r="B5030" s="30" t="s">
        <v>5941</v>
      </c>
      <c r="C5030" t="s">
        <v>5946</v>
      </c>
      <c r="F5030">
        <v>454310</v>
      </c>
    </row>
    <row r="5031" spans="1:6" x14ac:dyDescent="0.3">
      <c r="A5031">
        <v>5027</v>
      </c>
      <c r="B5031" s="30" t="s">
        <v>5941</v>
      </c>
      <c r="C5031" t="s">
        <v>5947</v>
      </c>
      <c r="F5031">
        <v>221210</v>
      </c>
    </row>
    <row r="5032" spans="1:6" x14ac:dyDescent="0.3">
      <c r="A5032">
        <v>5028</v>
      </c>
      <c r="B5032" s="30" t="s">
        <v>5941</v>
      </c>
      <c r="C5032" t="s">
        <v>5948</v>
      </c>
    </row>
    <row r="5033" spans="1:6" x14ac:dyDescent="0.3">
      <c r="A5033">
        <v>5029</v>
      </c>
      <c r="B5033" s="30" t="s">
        <v>5941</v>
      </c>
      <c r="C5033" t="s">
        <v>5949</v>
      </c>
      <c r="E5033" t="s">
        <v>10281</v>
      </c>
      <c r="F5033">
        <v>454310</v>
      </c>
    </row>
    <row r="5034" spans="1:6" x14ac:dyDescent="0.3">
      <c r="A5034">
        <v>5030</v>
      </c>
      <c r="B5034" s="30" t="s">
        <v>5941</v>
      </c>
      <c r="C5034" t="s">
        <v>5950</v>
      </c>
      <c r="E5034" t="s">
        <v>10281</v>
      </c>
      <c r="F5034">
        <v>221210</v>
      </c>
    </row>
    <row r="5035" spans="1:6" x14ac:dyDescent="0.3">
      <c r="A5035">
        <v>5031</v>
      </c>
      <c r="B5035" s="30" t="s">
        <v>5941</v>
      </c>
      <c r="C5035" t="s">
        <v>5951</v>
      </c>
      <c r="E5035" t="s">
        <v>10282</v>
      </c>
    </row>
    <row r="5036" spans="1:6" x14ac:dyDescent="0.3">
      <c r="A5036">
        <v>5032</v>
      </c>
      <c r="B5036" s="30" t="s">
        <v>5952</v>
      </c>
      <c r="C5036" t="s">
        <v>5953</v>
      </c>
      <c r="E5036" t="s">
        <v>10283</v>
      </c>
    </row>
    <row r="5037" spans="1:6" x14ac:dyDescent="0.3">
      <c r="A5037">
        <v>5033</v>
      </c>
      <c r="B5037" s="30" t="s">
        <v>5952</v>
      </c>
      <c r="C5037" t="s">
        <v>1230</v>
      </c>
    </row>
    <row r="5038" spans="1:6" x14ac:dyDescent="0.3">
      <c r="A5038">
        <v>5034</v>
      </c>
      <c r="B5038" s="30" t="s">
        <v>5952</v>
      </c>
      <c r="C5038" t="s">
        <v>5954</v>
      </c>
      <c r="E5038" t="s">
        <v>10283</v>
      </c>
    </row>
    <row r="5039" spans="1:6" x14ac:dyDescent="0.3">
      <c r="A5039">
        <v>5035</v>
      </c>
      <c r="B5039" s="30" t="s">
        <v>5952</v>
      </c>
      <c r="C5039" t="s">
        <v>5955</v>
      </c>
      <c r="E5039" t="s">
        <v>10283</v>
      </c>
    </row>
    <row r="5040" spans="1:6" x14ac:dyDescent="0.3">
      <c r="A5040">
        <v>5036</v>
      </c>
      <c r="B5040" s="30" t="s">
        <v>5952</v>
      </c>
      <c r="C5040" t="s">
        <v>5956</v>
      </c>
      <c r="E5040" t="s">
        <v>10283</v>
      </c>
    </row>
    <row r="5041" spans="1:6" x14ac:dyDescent="0.3">
      <c r="A5041">
        <v>5037</v>
      </c>
      <c r="B5041" s="30" t="s">
        <v>5952</v>
      </c>
      <c r="C5041" t="s">
        <v>5957</v>
      </c>
      <c r="E5041" t="s">
        <v>10283</v>
      </c>
    </row>
    <row r="5042" spans="1:6" x14ac:dyDescent="0.3">
      <c r="A5042">
        <v>5038</v>
      </c>
      <c r="B5042" s="30" t="s">
        <v>5958</v>
      </c>
      <c r="C5042" t="s">
        <v>5959</v>
      </c>
      <c r="E5042" t="s">
        <v>10280</v>
      </c>
      <c r="F5042">
        <v>221310</v>
      </c>
    </row>
    <row r="5043" spans="1:6" x14ac:dyDescent="0.3">
      <c r="A5043">
        <v>5039</v>
      </c>
      <c r="B5043" s="30" t="s">
        <v>5958</v>
      </c>
      <c r="C5043" t="s">
        <v>5960</v>
      </c>
    </row>
    <row r="5044" spans="1:6" x14ac:dyDescent="0.3">
      <c r="A5044">
        <v>5040</v>
      </c>
      <c r="B5044" s="30" t="s">
        <v>5958</v>
      </c>
      <c r="C5044" t="s">
        <v>5961</v>
      </c>
      <c r="F5044">
        <v>221310</v>
      </c>
    </row>
    <row r="5045" spans="1:6" x14ac:dyDescent="0.3">
      <c r="A5045">
        <v>5041</v>
      </c>
      <c r="B5045" s="30" t="s">
        <v>5958</v>
      </c>
      <c r="C5045" t="s">
        <v>5962</v>
      </c>
      <c r="E5045" t="s">
        <v>10280</v>
      </c>
      <c r="F5045">
        <v>221310</v>
      </c>
    </row>
    <row r="5046" spans="1:6" x14ac:dyDescent="0.3">
      <c r="A5046">
        <v>5042</v>
      </c>
      <c r="B5046" s="30" t="s">
        <v>5958</v>
      </c>
      <c r="C5046" t="s">
        <v>5963</v>
      </c>
      <c r="E5046" t="s">
        <v>10280</v>
      </c>
      <c r="F5046">
        <v>221310</v>
      </c>
    </row>
    <row r="5047" spans="1:6" x14ac:dyDescent="0.3">
      <c r="A5047">
        <v>5043</v>
      </c>
      <c r="B5047" s="30" t="s">
        <v>5958</v>
      </c>
      <c r="C5047" t="s">
        <v>5964</v>
      </c>
      <c r="E5047" t="s">
        <v>10280</v>
      </c>
    </row>
    <row r="5048" spans="1:6" x14ac:dyDescent="0.3">
      <c r="A5048">
        <v>5044</v>
      </c>
      <c r="B5048" s="30" t="s">
        <v>5958</v>
      </c>
      <c r="C5048" t="s">
        <v>5965</v>
      </c>
      <c r="E5048" t="s">
        <v>10280</v>
      </c>
      <c r="F5048">
        <v>221310</v>
      </c>
    </row>
    <row r="5049" spans="1:6" x14ac:dyDescent="0.3">
      <c r="A5049">
        <v>5045</v>
      </c>
      <c r="B5049" s="30" t="s">
        <v>5966</v>
      </c>
      <c r="C5049" t="s">
        <v>5967</v>
      </c>
      <c r="E5049" t="s">
        <v>10283</v>
      </c>
    </row>
    <row r="5050" spans="1:6" x14ac:dyDescent="0.3">
      <c r="A5050">
        <v>5046</v>
      </c>
      <c r="B5050" s="30" t="s">
        <v>5968</v>
      </c>
      <c r="C5050" t="s">
        <v>5969</v>
      </c>
      <c r="D5050" t="s">
        <v>8671</v>
      </c>
      <c r="E5050" t="s">
        <v>10281</v>
      </c>
      <c r="F5050">
        <v>237130</v>
      </c>
    </row>
    <row r="5051" spans="1:6" x14ac:dyDescent="0.3">
      <c r="A5051">
        <v>5047</v>
      </c>
      <c r="B5051" s="30" t="s">
        <v>5817</v>
      </c>
      <c r="C5051" t="s">
        <v>5970</v>
      </c>
      <c r="E5051" t="s">
        <v>10283</v>
      </c>
    </row>
    <row r="5052" spans="1:6" x14ac:dyDescent="0.3">
      <c r="A5052">
        <v>5048</v>
      </c>
      <c r="B5052" s="30" t="s">
        <v>5817</v>
      </c>
      <c r="C5052" t="s">
        <v>5971</v>
      </c>
      <c r="E5052" t="s">
        <v>10283</v>
      </c>
    </row>
    <row r="5053" spans="1:6" x14ac:dyDescent="0.3">
      <c r="A5053">
        <v>5049</v>
      </c>
      <c r="B5053" s="30" t="s">
        <v>5817</v>
      </c>
      <c r="C5053" t="s">
        <v>5972</v>
      </c>
      <c r="E5053" t="s">
        <v>10283</v>
      </c>
    </row>
    <row r="5054" spans="1:6" x14ac:dyDescent="0.3">
      <c r="A5054">
        <v>5050</v>
      </c>
      <c r="B5054" s="30" t="s">
        <v>5973</v>
      </c>
      <c r="C5054" t="s">
        <v>5974</v>
      </c>
      <c r="E5054" t="s">
        <v>10282</v>
      </c>
    </row>
    <row r="5055" spans="1:6" x14ac:dyDescent="0.3">
      <c r="A5055">
        <v>5051</v>
      </c>
      <c r="B5055" s="30" t="s">
        <v>5973</v>
      </c>
      <c r="C5055" t="s">
        <v>5951</v>
      </c>
      <c r="E5055" t="s">
        <v>10282</v>
      </c>
    </row>
    <row r="5056" spans="1:6" x14ac:dyDescent="0.3">
      <c r="A5056">
        <v>5052</v>
      </c>
      <c r="B5056" s="30" t="s">
        <v>5973</v>
      </c>
      <c r="C5056" t="s">
        <v>5975</v>
      </c>
    </row>
    <row r="5057" spans="1:6" x14ac:dyDescent="0.3">
      <c r="A5057">
        <v>5053</v>
      </c>
      <c r="B5057" s="30" t="s">
        <v>5973</v>
      </c>
      <c r="C5057" t="s">
        <v>5976</v>
      </c>
    </row>
    <row r="5058" spans="1:6" x14ac:dyDescent="0.3">
      <c r="A5058">
        <v>5054</v>
      </c>
      <c r="B5058" s="30" t="s">
        <v>5973</v>
      </c>
      <c r="C5058" t="s">
        <v>5977</v>
      </c>
      <c r="E5058" t="s">
        <v>10282</v>
      </c>
    </row>
    <row r="5059" spans="1:6" x14ac:dyDescent="0.3">
      <c r="A5059">
        <v>5055</v>
      </c>
      <c r="B5059" s="30" t="s">
        <v>5973</v>
      </c>
      <c r="C5059" t="s">
        <v>5978</v>
      </c>
      <c r="E5059" t="s">
        <v>10282</v>
      </c>
    </row>
    <row r="5060" spans="1:6" x14ac:dyDescent="0.3">
      <c r="A5060">
        <v>5056</v>
      </c>
      <c r="B5060" s="30" t="s">
        <v>5973</v>
      </c>
      <c r="C5060" t="s">
        <v>5979</v>
      </c>
      <c r="E5060" t="s">
        <v>10282</v>
      </c>
    </row>
    <row r="5061" spans="1:6" x14ac:dyDescent="0.3">
      <c r="A5061">
        <v>5057</v>
      </c>
      <c r="B5061" s="30" t="s">
        <v>5973</v>
      </c>
      <c r="C5061" t="s">
        <v>5980</v>
      </c>
      <c r="E5061" t="s">
        <v>10283</v>
      </c>
    </row>
    <row r="5062" spans="1:6" x14ac:dyDescent="0.3">
      <c r="A5062">
        <v>5058</v>
      </c>
      <c r="B5062" s="30" t="s">
        <v>5981</v>
      </c>
      <c r="C5062" t="s">
        <v>5980</v>
      </c>
      <c r="E5062" t="s">
        <v>10283</v>
      </c>
    </row>
    <row r="5063" spans="1:6" x14ac:dyDescent="0.3">
      <c r="A5063">
        <v>5059</v>
      </c>
      <c r="B5063" s="30" t="s">
        <v>5981</v>
      </c>
      <c r="C5063" t="s">
        <v>5982</v>
      </c>
    </row>
    <row r="5064" spans="1:6" x14ac:dyDescent="0.3">
      <c r="A5064">
        <v>5060</v>
      </c>
      <c r="B5064" s="30" t="s">
        <v>5981</v>
      </c>
      <c r="C5064" t="s">
        <v>5983</v>
      </c>
      <c r="E5064" t="s">
        <v>10283</v>
      </c>
    </row>
    <row r="5065" spans="1:6" x14ac:dyDescent="0.3">
      <c r="A5065">
        <v>5061</v>
      </c>
      <c r="B5065" s="30" t="s">
        <v>5981</v>
      </c>
      <c r="C5065" t="s">
        <v>5984</v>
      </c>
      <c r="E5065" t="s">
        <v>10283</v>
      </c>
    </row>
    <row r="5066" spans="1:6" x14ac:dyDescent="0.3">
      <c r="A5066">
        <v>5062</v>
      </c>
      <c r="B5066" s="30" t="s">
        <v>5985</v>
      </c>
      <c r="C5066" t="s">
        <v>5986</v>
      </c>
      <c r="E5066" t="s">
        <v>10281</v>
      </c>
      <c r="F5066">
        <v>221320</v>
      </c>
    </row>
    <row r="5067" spans="1:6" x14ac:dyDescent="0.3">
      <c r="A5067">
        <v>5063</v>
      </c>
      <c r="B5067" s="30" t="s">
        <v>5985</v>
      </c>
      <c r="C5067" t="s">
        <v>5987</v>
      </c>
    </row>
    <row r="5068" spans="1:6" x14ac:dyDescent="0.3">
      <c r="A5068">
        <v>5064</v>
      </c>
      <c r="B5068" s="30" t="s">
        <v>5985</v>
      </c>
      <c r="C5068" t="s">
        <v>5988</v>
      </c>
      <c r="F5068">
        <v>221320</v>
      </c>
    </row>
    <row r="5069" spans="1:6" x14ac:dyDescent="0.3">
      <c r="A5069">
        <v>5065</v>
      </c>
      <c r="B5069" s="30" t="s">
        <v>5985</v>
      </c>
      <c r="C5069" t="s">
        <v>5989</v>
      </c>
      <c r="E5069" t="s">
        <v>10281</v>
      </c>
      <c r="F5069">
        <v>221320</v>
      </c>
    </row>
    <row r="5070" spans="1:6" x14ac:dyDescent="0.3">
      <c r="A5070">
        <v>5066</v>
      </c>
      <c r="B5070" s="30" t="s">
        <v>5990</v>
      </c>
      <c r="C5070" t="s">
        <v>5991</v>
      </c>
      <c r="E5070" t="s">
        <v>10279</v>
      </c>
      <c r="F5070">
        <v>562219</v>
      </c>
    </row>
    <row r="5071" spans="1:6" x14ac:dyDescent="0.3">
      <c r="A5071">
        <v>5067</v>
      </c>
      <c r="B5071" s="30" t="s">
        <v>5990</v>
      </c>
      <c r="C5071" t="s">
        <v>5992</v>
      </c>
      <c r="E5071" t="s">
        <v>10279</v>
      </c>
    </row>
    <row r="5072" spans="1:6" x14ac:dyDescent="0.3">
      <c r="A5072">
        <v>5068</v>
      </c>
      <c r="B5072" s="30" t="s">
        <v>5990</v>
      </c>
      <c r="C5072" t="s">
        <v>5993</v>
      </c>
      <c r="E5072" t="s">
        <v>10279</v>
      </c>
    </row>
    <row r="5073" spans="1:6" x14ac:dyDescent="0.3">
      <c r="A5073">
        <v>5069</v>
      </c>
      <c r="B5073" s="30" t="s">
        <v>5994</v>
      </c>
      <c r="C5073" t="s">
        <v>5995</v>
      </c>
      <c r="D5073" t="s">
        <v>10259</v>
      </c>
      <c r="E5073" t="s">
        <v>10281</v>
      </c>
      <c r="F5073">
        <v>517311</v>
      </c>
    </row>
    <row r="5074" spans="1:6" x14ac:dyDescent="0.3">
      <c r="A5074">
        <v>5070</v>
      </c>
      <c r="B5074" s="30" t="s">
        <v>5994</v>
      </c>
      <c r="C5074" t="s">
        <v>5996</v>
      </c>
      <c r="D5074" t="s">
        <v>10259</v>
      </c>
      <c r="F5074">
        <v>237130</v>
      </c>
    </row>
    <row r="5075" spans="1:6" x14ac:dyDescent="0.3">
      <c r="A5075">
        <v>5071</v>
      </c>
      <c r="B5075" s="30" t="s">
        <v>5994</v>
      </c>
      <c r="C5075" t="s">
        <v>5997</v>
      </c>
      <c r="D5075" t="s">
        <v>10259</v>
      </c>
      <c r="E5075" t="s">
        <v>10281</v>
      </c>
      <c r="F5075">
        <v>517311</v>
      </c>
    </row>
    <row r="5076" spans="1:6" x14ac:dyDescent="0.3">
      <c r="A5076">
        <v>5072</v>
      </c>
      <c r="B5076" s="30" t="s">
        <v>5994</v>
      </c>
      <c r="C5076" t="s">
        <v>5998</v>
      </c>
      <c r="D5076" t="s">
        <v>10259</v>
      </c>
      <c r="E5076" t="s">
        <v>10281</v>
      </c>
      <c r="F5076">
        <v>237130</v>
      </c>
    </row>
    <row r="5077" spans="1:6" x14ac:dyDescent="0.3">
      <c r="A5077">
        <v>5073</v>
      </c>
      <c r="B5077" s="30" t="s">
        <v>5994</v>
      </c>
      <c r="C5077" t="s">
        <v>5999</v>
      </c>
      <c r="D5077" t="s">
        <v>10259</v>
      </c>
      <c r="E5077" t="s">
        <v>10281</v>
      </c>
      <c r="F5077">
        <v>237130</v>
      </c>
    </row>
    <row r="5078" spans="1:6" x14ac:dyDescent="0.3">
      <c r="A5078">
        <v>5074</v>
      </c>
      <c r="B5078" s="30" t="s">
        <v>5994</v>
      </c>
      <c r="C5078" t="s">
        <v>6000</v>
      </c>
      <c r="D5078" t="s">
        <v>8671</v>
      </c>
      <c r="E5078" t="s">
        <v>10281</v>
      </c>
      <c r="F5078">
        <v>561621</v>
      </c>
    </row>
    <row r="5079" spans="1:6" x14ac:dyDescent="0.3">
      <c r="A5079">
        <v>5075</v>
      </c>
      <c r="B5079" s="30" t="s">
        <v>5994</v>
      </c>
      <c r="C5079" t="s">
        <v>6001</v>
      </c>
      <c r="D5079" t="s">
        <v>10259</v>
      </c>
      <c r="E5079" t="s">
        <v>10281</v>
      </c>
      <c r="F5079">
        <v>237130</v>
      </c>
    </row>
    <row r="5080" spans="1:6" x14ac:dyDescent="0.3">
      <c r="A5080">
        <v>5076</v>
      </c>
      <c r="B5080" s="30" t="s">
        <v>5994</v>
      </c>
      <c r="C5080" t="s">
        <v>6002</v>
      </c>
      <c r="D5080" t="s">
        <v>10259</v>
      </c>
      <c r="E5080" t="s">
        <v>10281</v>
      </c>
      <c r="F5080">
        <v>237130</v>
      </c>
    </row>
    <row r="5081" spans="1:6" x14ac:dyDescent="0.3">
      <c r="A5081">
        <v>5077</v>
      </c>
      <c r="B5081" s="30" t="s">
        <v>5994</v>
      </c>
      <c r="C5081" t="s">
        <v>6003</v>
      </c>
      <c r="D5081" t="s">
        <v>10259</v>
      </c>
      <c r="E5081" t="s">
        <v>10281</v>
      </c>
      <c r="F5081">
        <v>237130</v>
      </c>
    </row>
    <row r="5082" spans="1:6" x14ac:dyDescent="0.3">
      <c r="A5082">
        <v>5078</v>
      </c>
      <c r="B5082" s="30" t="s">
        <v>5994</v>
      </c>
      <c r="C5082" t="s">
        <v>6004</v>
      </c>
      <c r="D5082" t="s">
        <v>8671</v>
      </c>
      <c r="E5082" t="s">
        <v>10281</v>
      </c>
      <c r="F5082">
        <v>561790</v>
      </c>
    </row>
    <row r="5083" spans="1:6" x14ac:dyDescent="0.3">
      <c r="A5083">
        <v>5079</v>
      </c>
      <c r="B5083" s="30" t="s">
        <v>5994</v>
      </c>
      <c r="C5083" t="s">
        <v>6005</v>
      </c>
      <c r="D5083" t="s">
        <v>10259</v>
      </c>
      <c r="E5083" t="s">
        <v>10281</v>
      </c>
      <c r="F5083">
        <v>238210</v>
      </c>
    </row>
    <row r="5084" spans="1:6" x14ac:dyDescent="0.3">
      <c r="A5084">
        <v>5080</v>
      </c>
      <c r="B5084" s="30" t="s">
        <v>5994</v>
      </c>
      <c r="C5084" t="s">
        <v>6006</v>
      </c>
      <c r="D5084" t="s">
        <v>10259</v>
      </c>
      <c r="E5084" t="s">
        <v>10281</v>
      </c>
      <c r="F5084">
        <v>238210</v>
      </c>
    </row>
    <row r="5085" spans="1:6" x14ac:dyDescent="0.3">
      <c r="A5085">
        <v>5081</v>
      </c>
      <c r="B5085" s="30" t="s">
        <v>5994</v>
      </c>
      <c r="C5085" t="s">
        <v>6007</v>
      </c>
      <c r="E5085" t="s">
        <v>10281</v>
      </c>
      <c r="F5085">
        <v>517410</v>
      </c>
    </row>
    <row r="5086" spans="1:6" x14ac:dyDescent="0.3">
      <c r="A5086">
        <v>5082</v>
      </c>
      <c r="B5086" s="30" t="s">
        <v>5994</v>
      </c>
      <c r="C5086" t="s">
        <v>6008</v>
      </c>
      <c r="D5086" t="s">
        <v>8671</v>
      </c>
      <c r="E5086" t="s">
        <v>10281</v>
      </c>
      <c r="F5086">
        <v>238210</v>
      </c>
    </row>
    <row r="5087" spans="1:6" x14ac:dyDescent="0.3">
      <c r="A5087">
        <v>5083</v>
      </c>
      <c r="B5087" s="30" t="s">
        <v>5994</v>
      </c>
      <c r="C5087" t="s">
        <v>6009</v>
      </c>
      <c r="D5087" t="s">
        <v>10259</v>
      </c>
      <c r="E5087" t="s">
        <v>10281</v>
      </c>
      <c r="F5087">
        <v>238210</v>
      </c>
    </row>
    <row r="5088" spans="1:6" x14ac:dyDescent="0.3">
      <c r="A5088">
        <v>5084</v>
      </c>
      <c r="B5088" s="30" t="s">
        <v>5994</v>
      </c>
      <c r="C5088" t="s">
        <v>6010</v>
      </c>
      <c r="D5088" t="s">
        <v>10259</v>
      </c>
      <c r="E5088" t="s">
        <v>10281</v>
      </c>
      <c r="F5088">
        <v>517311</v>
      </c>
    </row>
    <row r="5089" spans="1:6" x14ac:dyDescent="0.3">
      <c r="A5089">
        <v>5085</v>
      </c>
      <c r="B5089" s="30" t="s">
        <v>5994</v>
      </c>
      <c r="C5089" t="s">
        <v>6011</v>
      </c>
      <c r="D5089" t="s">
        <v>10259</v>
      </c>
      <c r="E5089" t="s">
        <v>10281</v>
      </c>
      <c r="F5089">
        <v>237130</v>
      </c>
    </row>
    <row r="5090" spans="1:6" x14ac:dyDescent="0.3">
      <c r="A5090">
        <v>5086</v>
      </c>
      <c r="B5090" s="30" t="s">
        <v>5994</v>
      </c>
      <c r="C5090" t="s">
        <v>6012</v>
      </c>
      <c r="D5090" t="s">
        <v>10259</v>
      </c>
      <c r="E5090" t="s">
        <v>10281</v>
      </c>
      <c r="F5090">
        <v>237130</v>
      </c>
    </row>
    <row r="5091" spans="1:6" x14ac:dyDescent="0.3">
      <c r="A5091">
        <v>5087</v>
      </c>
      <c r="B5091" s="30" t="s">
        <v>5994</v>
      </c>
      <c r="C5091" t="s">
        <v>6013</v>
      </c>
      <c r="D5091" t="s">
        <v>10259</v>
      </c>
      <c r="E5091" t="s">
        <v>10281</v>
      </c>
      <c r="F5091">
        <v>237130</v>
      </c>
    </row>
    <row r="5092" spans="1:6" x14ac:dyDescent="0.3">
      <c r="A5092">
        <v>5088</v>
      </c>
      <c r="B5092" s="30" t="s">
        <v>5994</v>
      </c>
      <c r="C5092" t="s">
        <v>6014</v>
      </c>
      <c r="D5092" t="s">
        <v>10259</v>
      </c>
      <c r="E5092" t="s">
        <v>10281</v>
      </c>
      <c r="F5092">
        <v>515210</v>
      </c>
    </row>
    <row r="5093" spans="1:6" x14ac:dyDescent="0.3">
      <c r="A5093">
        <v>5089</v>
      </c>
      <c r="B5093" s="30" t="s">
        <v>5994</v>
      </c>
      <c r="C5093" t="s">
        <v>6015</v>
      </c>
      <c r="E5093" t="s">
        <v>10281</v>
      </c>
      <c r="F5093">
        <v>517410</v>
      </c>
    </row>
    <row r="5094" spans="1:6" x14ac:dyDescent="0.3">
      <c r="A5094">
        <v>5090</v>
      </c>
      <c r="B5094" s="30" t="s">
        <v>5994</v>
      </c>
      <c r="C5094" t="s">
        <v>6016</v>
      </c>
      <c r="D5094" t="s">
        <v>10259</v>
      </c>
      <c r="E5094" t="s">
        <v>10281</v>
      </c>
      <c r="F5094">
        <v>515210</v>
      </c>
    </row>
    <row r="5095" spans="1:6" x14ac:dyDescent="0.3">
      <c r="A5095">
        <v>5091</v>
      </c>
      <c r="B5095" s="30" t="s">
        <v>5994</v>
      </c>
      <c r="C5095" t="s">
        <v>6017</v>
      </c>
      <c r="E5095" t="s">
        <v>10281</v>
      </c>
      <c r="F5095">
        <v>517410</v>
      </c>
    </row>
    <row r="5096" spans="1:6" x14ac:dyDescent="0.3">
      <c r="A5096">
        <v>5092</v>
      </c>
      <c r="B5096" s="30" t="s">
        <v>5994</v>
      </c>
      <c r="C5096" t="s">
        <v>6018</v>
      </c>
      <c r="E5096" t="s">
        <v>10281</v>
      </c>
      <c r="F5096">
        <v>517410</v>
      </c>
    </row>
    <row r="5097" spans="1:6" x14ac:dyDescent="0.3">
      <c r="A5097">
        <v>5093</v>
      </c>
      <c r="B5097" s="30" t="s">
        <v>6019</v>
      </c>
      <c r="C5097" t="s">
        <v>6020</v>
      </c>
      <c r="D5097" t="s">
        <v>8671</v>
      </c>
      <c r="E5097" t="s">
        <v>10282</v>
      </c>
      <c r="F5097">
        <v>561790</v>
      </c>
    </row>
    <row r="5098" spans="1:6" x14ac:dyDescent="0.3">
      <c r="A5098">
        <v>5094</v>
      </c>
      <c r="B5098" s="30" t="s">
        <v>6019</v>
      </c>
      <c r="C5098" t="s">
        <v>6021</v>
      </c>
      <c r="D5098" t="s">
        <v>8671</v>
      </c>
      <c r="E5098" t="s">
        <v>10282</v>
      </c>
      <c r="F5098">
        <v>237130</v>
      </c>
    </row>
    <row r="5099" spans="1:6" x14ac:dyDescent="0.3">
      <c r="A5099">
        <v>5095</v>
      </c>
      <c r="B5099" s="30" t="s">
        <v>6019</v>
      </c>
      <c r="C5099" t="s">
        <v>6022</v>
      </c>
      <c r="D5099" t="s">
        <v>8671</v>
      </c>
      <c r="E5099" t="s">
        <v>10282</v>
      </c>
      <c r="F5099">
        <v>237130</v>
      </c>
    </row>
    <row r="5100" spans="1:6" x14ac:dyDescent="0.3">
      <c r="A5100">
        <v>5096</v>
      </c>
      <c r="B5100" s="30" t="s">
        <v>6023</v>
      </c>
      <c r="C5100" t="s">
        <v>6024</v>
      </c>
      <c r="D5100" t="s">
        <v>8671</v>
      </c>
      <c r="E5100" t="s">
        <v>10281</v>
      </c>
      <c r="F5100">
        <v>237130</v>
      </c>
    </row>
    <row r="5101" spans="1:6" x14ac:dyDescent="0.3">
      <c r="A5101">
        <v>5097</v>
      </c>
      <c r="B5101" s="30" t="s">
        <v>6023</v>
      </c>
      <c r="C5101" t="s">
        <v>6025</v>
      </c>
      <c r="D5101" t="s">
        <v>10259</v>
      </c>
      <c r="E5101" t="s">
        <v>10281</v>
      </c>
      <c r="F5101">
        <v>237130</v>
      </c>
    </row>
    <row r="5102" spans="1:6" x14ac:dyDescent="0.3">
      <c r="A5102">
        <v>5098</v>
      </c>
      <c r="B5102" s="30" t="s">
        <v>6023</v>
      </c>
      <c r="C5102" t="s">
        <v>6026</v>
      </c>
      <c r="D5102" t="s">
        <v>8671</v>
      </c>
      <c r="E5102" t="s">
        <v>10281</v>
      </c>
      <c r="F5102">
        <v>237130</v>
      </c>
    </row>
    <row r="5103" spans="1:6" x14ac:dyDescent="0.3">
      <c r="A5103">
        <v>5099</v>
      </c>
      <c r="B5103" s="30" t="s">
        <v>6023</v>
      </c>
      <c r="C5103" t="s">
        <v>6027</v>
      </c>
      <c r="D5103" t="s">
        <v>8671</v>
      </c>
      <c r="E5103" t="s">
        <v>10281</v>
      </c>
      <c r="F5103">
        <v>237130</v>
      </c>
    </row>
    <row r="5104" spans="1:6" x14ac:dyDescent="0.3">
      <c r="A5104">
        <v>5100</v>
      </c>
      <c r="B5104" s="30" t="s">
        <v>6023</v>
      </c>
      <c r="C5104" t="s">
        <v>6028</v>
      </c>
      <c r="D5104" t="s">
        <v>8671</v>
      </c>
      <c r="E5104" t="s">
        <v>10281</v>
      </c>
    </row>
    <row r="5105" spans="1:6" x14ac:dyDescent="0.3">
      <c r="A5105">
        <v>5101</v>
      </c>
      <c r="B5105" s="30" t="s">
        <v>6029</v>
      </c>
      <c r="C5105" t="s">
        <v>6030</v>
      </c>
      <c r="D5105" t="s">
        <v>8671</v>
      </c>
      <c r="E5105" t="s">
        <v>10281</v>
      </c>
      <c r="F5105">
        <v>561790</v>
      </c>
    </row>
    <row r="5106" spans="1:6" x14ac:dyDescent="0.3">
      <c r="A5106">
        <v>5102</v>
      </c>
      <c r="B5106" s="30" t="s">
        <v>6029</v>
      </c>
      <c r="C5106" t="s">
        <v>6031</v>
      </c>
      <c r="D5106" t="s">
        <v>8671</v>
      </c>
      <c r="E5106" t="s">
        <v>10281</v>
      </c>
      <c r="F5106">
        <v>238210</v>
      </c>
    </row>
    <row r="5107" spans="1:6" x14ac:dyDescent="0.3">
      <c r="A5107">
        <v>5103</v>
      </c>
      <c r="B5107" s="30" t="s">
        <v>6029</v>
      </c>
      <c r="C5107" t="s">
        <v>6008</v>
      </c>
      <c r="D5107" t="s">
        <v>8671</v>
      </c>
      <c r="E5107" t="s">
        <v>10281</v>
      </c>
      <c r="F5107">
        <v>238210</v>
      </c>
    </row>
    <row r="5108" spans="1:6" x14ac:dyDescent="0.3">
      <c r="A5108">
        <v>5104</v>
      </c>
      <c r="B5108" s="30" t="s">
        <v>6029</v>
      </c>
      <c r="C5108" t="s">
        <v>6032</v>
      </c>
      <c r="D5108" t="s">
        <v>8671</v>
      </c>
      <c r="E5108" t="s">
        <v>10281</v>
      </c>
      <c r="F5108">
        <v>561621</v>
      </c>
    </row>
    <row r="5109" spans="1:6" x14ac:dyDescent="0.3">
      <c r="A5109">
        <v>5105</v>
      </c>
      <c r="B5109" s="30" t="s">
        <v>6029</v>
      </c>
      <c r="C5109" t="s">
        <v>6033</v>
      </c>
      <c r="D5109" t="s">
        <v>8671</v>
      </c>
      <c r="E5109" t="s">
        <v>10281</v>
      </c>
      <c r="F5109">
        <v>561790</v>
      </c>
    </row>
    <row r="5110" spans="1:6" x14ac:dyDescent="0.3">
      <c r="A5110">
        <v>5106</v>
      </c>
      <c r="B5110" s="30" t="s">
        <v>6034</v>
      </c>
      <c r="C5110" t="s">
        <v>6035</v>
      </c>
      <c r="D5110" t="s">
        <v>10256</v>
      </c>
      <c r="E5110" t="s">
        <v>10279</v>
      </c>
      <c r="F5110">
        <v>512110</v>
      </c>
    </row>
    <row r="5111" spans="1:6" x14ac:dyDescent="0.3">
      <c r="A5111">
        <v>5107</v>
      </c>
      <c r="B5111" s="30" t="s">
        <v>6034</v>
      </c>
      <c r="C5111" t="s">
        <v>6036</v>
      </c>
      <c r="D5111" t="s">
        <v>10256</v>
      </c>
      <c r="E5111" t="s">
        <v>10279</v>
      </c>
      <c r="F5111">
        <v>515112</v>
      </c>
    </row>
    <row r="5112" spans="1:6" x14ac:dyDescent="0.3">
      <c r="A5112">
        <v>5108</v>
      </c>
      <c r="B5112" s="30" t="s">
        <v>6034</v>
      </c>
      <c r="C5112" t="s">
        <v>6037</v>
      </c>
      <c r="D5112" t="s">
        <v>10256</v>
      </c>
      <c r="E5112" t="s">
        <v>10279</v>
      </c>
      <c r="F5112">
        <v>515112</v>
      </c>
    </row>
    <row r="5113" spans="1:6" x14ac:dyDescent="0.3">
      <c r="A5113">
        <v>5109</v>
      </c>
      <c r="B5113" s="30" t="s">
        <v>6034</v>
      </c>
      <c r="C5113" t="s">
        <v>3753</v>
      </c>
      <c r="D5113" t="s">
        <v>10256</v>
      </c>
      <c r="E5113" t="s">
        <v>10279</v>
      </c>
      <c r="F5113">
        <v>334614</v>
      </c>
    </row>
    <row r="5114" spans="1:6" x14ac:dyDescent="0.3">
      <c r="A5114">
        <v>5110</v>
      </c>
      <c r="B5114" s="30" t="s">
        <v>6034</v>
      </c>
      <c r="C5114" t="s">
        <v>6038</v>
      </c>
      <c r="D5114" t="s">
        <v>10256</v>
      </c>
      <c r="E5114" t="s">
        <v>10279</v>
      </c>
      <c r="F5114">
        <v>512110</v>
      </c>
    </row>
    <row r="5115" spans="1:6" x14ac:dyDescent="0.3">
      <c r="A5115">
        <v>5111</v>
      </c>
      <c r="B5115" s="30" t="s">
        <v>6034</v>
      </c>
      <c r="C5115" t="s">
        <v>6039</v>
      </c>
      <c r="D5115" t="s">
        <v>10256</v>
      </c>
      <c r="F5115">
        <v>512110</v>
      </c>
    </row>
    <row r="5116" spans="1:6" x14ac:dyDescent="0.3">
      <c r="A5116">
        <v>5112</v>
      </c>
      <c r="B5116" s="30" t="s">
        <v>6034</v>
      </c>
      <c r="C5116" t="s">
        <v>6040</v>
      </c>
      <c r="D5116" t="s">
        <v>10256</v>
      </c>
      <c r="F5116">
        <v>515112</v>
      </c>
    </row>
    <row r="5117" spans="1:6" x14ac:dyDescent="0.3">
      <c r="A5117">
        <v>5113</v>
      </c>
      <c r="B5117" s="30" t="s">
        <v>6034</v>
      </c>
      <c r="C5117" t="s">
        <v>6041</v>
      </c>
      <c r="D5117" t="s">
        <v>10256</v>
      </c>
      <c r="E5117" t="s">
        <v>10279</v>
      </c>
      <c r="F5117">
        <v>512110</v>
      </c>
    </row>
    <row r="5118" spans="1:6" x14ac:dyDescent="0.3">
      <c r="A5118">
        <v>5114</v>
      </c>
      <c r="B5118" s="30" t="s">
        <v>6034</v>
      </c>
      <c r="C5118" t="s">
        <v>6042</v>
      </c>
    </row>
    <row r="5119" spans="1:6" x14ac:dyDescent="0.3">
      <c r="A5119">
        <v>5115</v>
      </c>
      <c r="B5119" s="30" t="s">
        <v>6034</v>
      </c>
      <c r="C5119" t="s">
        <v>6043</v>
      </c>
      <c r="D5119" t="s">
        <v>10256</v>
      </c>
      <c r="E5119" t="s">
        <v>10279</v>
      </c>
      <c r="F5119">
        <v>515112</v>
      </c>
    </row>
    <row r="5120" spans="1:6" x14ac:dyDescent="0.3">
      <c r="A5120">
        <v>5116</v>
      </c>
      <c r="B5120" s="30" t="s">
        <v>6034</v>
      </c>
      <c r="C5120" t="s">
        <v>6044</v>
      </c>
      <c r="D5120" t="s">
        <v>10256</v>
      </c>
      <c r="E5120" t="s">
        <v>10279</v>
      </c>
      <c r="F5120">
        <v>515112</v>
      </c>
    </row>
    <row r="5121" spans="1:6" x14ac:dyDescent="0.3">
      <c r="A5121">
        <v>5117</v>
      </c>
      <c r="B5121" s="30" t="s">
        <v>6034</v>
      </c>
      <c r="C5121" t="s">
        <v>6045</v>
      </c>
      <c r="D5121" t="s">
        <v>10256</v>
      </c>
      <c r="E5121" t="s">
        <v>10279</v>
      </c>
      <c r="F5121">
        <v>514112</v>
      </c>
    </row>
    <row r="5122" spans="1:6" x14ac:dyDescent="0.3">
      <c r="A5122">
        <v>5118</v>
      </c>
      <c r="B5122" s="30" t="s">
        <v>6034</v>
      </c>
      <c r="C5122" t="s">
        <v>6046</v>
      </c>
      <c r="D5122" t="s">
        <v>10256</v>
      </c>
      <c r="E5122" t="s">
        <v>10279</v>
      </c>
      <c r="F5122">
        <v>511210</v>
      </c>
    </row>
    <row r="5123" spans="1:6" x14ac:dyDescent="0.3">
      <c r="A5123">
        <v>5119</v>
      </c>
      <c r="B5123" s="30" t="s">
        <v>6034</v>
      </c>
      <c r="C5123" t="s">
        <v>6047</v>
      </c>
      <c r="D5123" t="s">
        <v>10256</v>
      </c>
      <c r="E5123" t="s">
        <v>10279</v>
      </c>
      <c r="F5123">
        <v>515112</v>
      </c>
    </row>
    <row r="5124" spans="1:6" x14ac:dyDescent="0.3">
      <c r="A5124">
        <v>5120</v>
      </c>
      <c r="B5124" s="30" t="s">
        <v>6034</v>
      </c>
      <c r="C5124" t="s">
        <v>6048</v>
      </c>
      <c r="D5124" t="s">
        <v>10256</v>
      </c>
      <c r="E5124" t="s">
        <v>10279</v>
      </c>
      <c r="F5124">
        <v>515112</v>
      </c>
    </row>
    <row r="5125" spans="1:6" x14ac:dyDescent="0.3">
      <c r="A5125">
        <v>5121</v>
      </c>
      <c r="B5125" s="30" t="s">
        <v>6034</v>
      </c>
      <c r="C5125" t="s">
        <v>6049</v>
      </c>
      <c r="D5125" t="s">
        <v>10256</v>
      </c>
      <c r="E5125" t="s">
        <v>10279</v>
      </c>
      <c r="F5125">
        <v>514112</v>
      </c>
    </row>
    <row r="5126" spans="1:6" x14ac:dyDescent="0.3">
      <c r="A5126">
        <v>5122</v>
      </c>
      <c r="B5126" s="30" t="s">
        <v>6034</v>
      </c>
      <c r="C5126" t="s">
        <v>6050</v>
      </c>
      <c r="D5126" t="s">
        <v>10256</v>
      </c>
      <c r="E5126" t="s">
        <v>10279</v>
      </c>
      <c r="F5126">
        <v>512110</v>
      </c>
    </row>
    <row r="5127" spans="1:6" x14ac:dyDescent="0.3">
      <c r="A5127">
        <v>5123</v>
      </c>
      <c r="B5127" s="30" t="s">
        <v>6051</v>
      </c>
      <c r="C5127" t="s">
        <v>6052</v>
      </c>
      <c r="E5127" t="s">
        <v>10283</v>
      </c>
    </row>
    <row r="5128" spans="1:6" x14ac:dyDescent="0.3">
      <c r="A5128">
        <v>5124</v>
      </c>
      <c r="B5128" s="30" t="s">
        <v>6051</v>
      </c>
      <c r="C5128" t="s">
        <v>6053</v>
      </c>
      <c r="E5128" t="s">
        <v>10283</v>
      </c>
    </row>
    <row r="5129" spans="1:6" x14ac:dyDescent="0.3">
      <c r="A5129">
        <v>5125</v>
      </c>
      <c r="B5129" s="30" t="s">
        <v>6054</v>
      </c>
      <c r="C5129" t="s">
        <v>6055</v>
      </c>
      <c r="E5129" t="s">
        <v>10281</v>
      </c>
    </row>
    <row r="5130" spans="1:6" x14ac:dyDescent="0.3">
      <c r="A5130">
        <v>5126</v>
      </c>
      <c r="B5130" s="30" t="s">
        <v>6054</v>
      </c>
      <c r="C5130" t="s">
        <v>6056</v>
      </c>
      <c r="E5130" t="s">
        <v>10281</v>
      </c>
    </row>
    <row r="5131" spans="1:6" x14ac:dyDescent="0.3">
      <c r="A5131">
        <v>5127</v>
      </c>
      <c r="B5131" s="30" t="s">
        <v>6057</v>
      </c>
      <c r="C5131" t="s">
        <v>6058</v>
      </c>
      <c r="E5131" t="s">
        <v>10282</v>
      </c>
    </row>
    <row r="5132" spans="1:6" x14ac:dyDescent="0.3">
      <c r="A5132">
        <v>5128</v>
      </c>
      <c r="B5132" s="30" t="s">
        <v>6057</v>
      </c>
      <c r="C5132" t="s">
        <v>6059</v>
      </c>
      <c r="E5132" t="s">
        <v>10282</v>
      </c>
    </row>
    <row r="5133" spans="1:6" x14ac:dyDescent="0.3">
      <c r="A5133">
        <v>5129</v>
      </c>
      <c r="B5133" s="30" t="s">
        <v>6057</v>
      </c>
      <c r="C5133" t="s">
        <v>6060</v>
      </c>
      <c r="E5133" t="s">
        <v>10282</v>
      </c>
    </row>
    <row r="5134" spans="1:6" x14ac:dyDescent="0.3">
      <c r="A5134">
        <v>5130</v>
      </c>
      <c r="B5134" s="30" t="s">
        <v>6057</v>
      </c>
      <c r="C5134" t="s">
        <v>6061</v>
      </c>
    </row>
    <row r="5135" spans="1:6" x14ac:dyDescent="0.3">
      <c r="A5135">
        <v>5131</v>
      </c>
      <c r="B5135" s="30" t="s">
        <v>6057</v>
      </c>
      <c r="C5135" t="s">
        <v>6062</v>
      </c>
      <c r="E5135" t="s">
        <v>10282</v>
      </c>
    </row>
    <row r="5136" spans="1:6" x14ac:dyDescent="0.3">
      <c r="A5136">
        <v>5132</v>
      </c>
      <c r="B5136" s="30" t="s">
        <v>6057</v>
      </c>
      <c r="C5136" t="s">
        <v>6063</v>
      </c>
    </row>
    <row r="5137" spans="1:6" x14ac:dyDescent="0.3">
      <c r="A5137">
        <v>5133</v>
      </c>
      <c r="B5137" s="30" t="s">
        <v>6057</v>
      </c>
      <c r="C5137" t="s">
        <v>6064</v>
      </c>
    </row>
    <row r="5138" spans="1:6" x14ac:dyDescent="0.3">
      <c r="A5138">
        <v>5134</v>
      </c>
      <c r="B5138" s="30" t="s">
        <v>6057</v>
      </c>
      <c r="C5138" t="s">
        <v>6065</v>
      </c>
      <c r="E5138" t="s">
        <v>10282</v>
      </c>
    </row>
    <row r="5139" spans="1:6" x14ac:dyDescent="0.3">
      <c r="A5139">
        <v>5135</v>
      </c>
      <c r="B5139" s="30" t="s">
        <v>6057</v>
      </c>
      <c r="C5139" t="s">
        <v>6066</v>
      </c>
      <c r="E5139" t="s">
        <v>10282</v>
      </c>
    </row>
    <row r="5140" spans="1:6" x14ac:dyDescent="0.3">
      <c r="A5140">
        <v>5136</v>
      </c>
      <c r="B5140" s="30" t="s">
        <v>6057</v>
      </c>
      <c r="C5140" t="s">
        <v>6067</v>
      </c>
      <c r="E5140" t="s">
        <v>10283</v>
      </c>
    </row>
    <row r="5141" spans="1:6" x14ac:dyDescent="0.3">
      <c r="A5141">
        <v>5137</v>
      </c>
      <c r="B5141" s="30" t="s">
        <v>6068</v>
      </c>
      <c r="C5141" t="s">
        <v>6069</v>
      </c>
      <c r="E5141" t="s">
        <v>10279</v>
      </c>
      <c r="F5141">
        <v>621910</v>
      </c>
    </row>
    <row r="5142" spans="1:6" x14ac:dyDescent="0.3">
      <c r="A5142">
        <v>5138</v>
      </c>
      <c r="B5142" s="30" t="s">
        <v>6068</v>
      </c>
      <c r="C5142" t="s">
        <v>6070</v>
      </c>
      <c r="F5142">
        <v>621910</v>
      </c>
    </row>
    <row r="5143" spans="1:6" x14ac:dyDescent="0.3">
      <c r="A5143">
        <v>5139</v>
      </c>
      <c r="B5143" s="30" t="s">
        <v>6068</v>
      </c>
      <c r="C5143" t="s">
        <v>6071</v>
      </c>
      <c r="E5143" t="s">
        <v>10279</v>
      </c>
      <c r="F5143">
        <v>621910</v>
      </c>
    </row>
    <row r="5144" spans="1:6" x14ac:dyDescent="0.3">
      <c r="A5144">
        <v>5140</v>
      </c>
      <c r="B5144" s="30" t="s">
        <v>6072</v>
      </c>
      <c r="C5144" t="s">
        <v>6073</v>
      </c>
      <c r="E5144" t="s">
        <v>10282</v>
      </c>
    </row>
    <row r="5145" spans="1:6" x14ac:dyDescent="0.3">
      <c r="A5145">
        <v>5141</v>
      </c>
      <c r="B5145" s="30" t="s">
        <v>6072</v>
      </c>
      <c r="C5145" t="s">
        <v>6059</v>
      </c>
      <c r="E5145" t="s">
        <v>10282</v>
      </c>
    </row>
    <row r="5146" spans="1:6" x14ac:dyDescent="0.3">
      <c r="A5146">
        <v>5142</v>
      </c>
      <c r="B5146" s="30" t="s">
        <v>6072</v>
      </c>
      <c r="C5146" t="s">
        <v>6074</v>
      </c>
      <c r="E5146" t="s">
        <v>10282</v>
      </c>
    </row>
    <row r="5147" spans="1:6" x14ac:dyDescent="0.3">
      <c r="A5147">
        <v>5143</v>
      </c>
      <c r="B5147" s="30" t="s">
        <v>6072</v>
      </c>
      <c r="C5147" t="s">
        <v>6075</v>
      </c>
      <c r="E5147" t="s">
        <v>10282</v>
      </c>
    </row>
    <row r="5148" spans="1:6" x14ac:dyDescent="0.3">
      <c r="A5148">
        <v>5144</v>
      </c>
      <c r="B5148" s="30" t="s">
        <v>6072</v>
      </c>
      <c r="C5148" t="s">
        <v>6076</v>
      </c>
      <c r="E5148" t="s">
        <v>10282</v>
      </c>
    </row>
    <row r="5149" spans="1:6" x14ac:dyDescent="0.3">
      <c r="A5149">
        <v>5145</v>
      </c>
      <c r="B5149" s="30" t="s">
        <v>6072</v>
      </c>
      <c r="C5149" t="s">
        <v>6077</v>
      </c>
      <c r="E5149" t="s">
        <v>10282</v>
      </c>
    </row>
    <row r="5150" spans="1:6" x14ac:dyDescent="0.3">
      <c r="A5150">
        <v>5146</v>
      </c>
      <c r="B5150" s="30" t="s">
        <v>6078</v>
      </c>
      <c r="C5150" t="s">
        <v>6079</v>
      </c>
      <c r="E5150" t="s">
        <v>10282</v>
      </c>
    </row>
    <row r="5151" spans="1:6" x14ac:dyDescent="0.3">
      <c r="A5151">
        <v>5147</v>
      </c>
      <c r="B5151" s="30" t="s">
        <v>6078</v>
      </c>
      <c r="C5151" t="s">
        <v>6080</v>
      </c>
      <c r="E5151" t="s">
        <v>10282</v>
      </c>
    </row>
    <row r="5152" spans="1:6" x14ac:dyDescent="0.3">
      <c r="A5152">
        <v>5148</v>
      </c>
      <c r="B5152" s="30" t="s">
        <v>6078</v>
      </c>
      <c r="C5152" t="s">
        <v>6081</v>
      </c>
      <c r="E5152" t="s">
        <v>10282</v>
      </c>
    </row>
    <row r="5153" spans="1:6" x14ac:dyDescent="0.3">
      <c r="A5153">
        <v>5149</v>
      </c>
      <c r="B5153" s="30" t="s">
        <v>6078</v>
      </c>
      <c r="C5153" t="s">
        <v>6082</v>
      </c>
      <c r="E5153" t="s">
        <v>10282</v>
      </c>
    </row>
    <row r="5154" spans="1:6" x14ac:dyDescent="0.3">
      <c r="A5154">
        <v>5150</v>
      </c>
      <c r="B5154" s="30" t="s">
        <v>6078</v>
      </c>
      <c r="C5154" t="s">
        <v>6083</v>
      </c>
      <c r="E5154" t="s">
        <v>10282</v>
      </c>
    </row>
    <row r="5155" spans="1:6" x14ac:dyDescent="0.3">
      <c r="A5155">
        <v>5151</v>
      </c>
      <c r="B5155" s="30" t="s">
        <v>6078</v>
      </c>
      <c r="C5155" t="s">
        <v>6084</v>
      </c>
      <c r="E5155" t="s">
        <v>10282</v>
      </c>
    </row>
    <row r="5156" spans="1:6" x14ac:dyDescent="0.3">
      <c r="A5156">
        <v>5152</v>
      </c>
      <c r="B5156" s="30" t="s">
        <v>6078</v>
      </c>
      <c r="C5156" t="s">
        <v>6085</v>
      </c>
      <c r="E5156" t="s">
        <v>10282</v>
      </c>
    </row>
    <row r="5157" spans="1:6" x14ac:dyDescent="0.3">
      <c r="A5157">
        <v>5153</v>
      </c>
      <c r="B5157" s="30" t="s">
        <v>6078</v>
      </c>
      <c r="C5157" t="s">
        <v>6086</v>
      </c>
      <c r="E5157" t="s">
        <v>10282</v>
      </c>
    </row>
    <row r="5158" spans="1:6" x14ac:dyDescent="0.3">
      <c r="A5158">
        <v>5154</v>
      </c>
      <c r="B5158" s="30" t="s">
        <v>6078</v>
      </c>
      <c r="C5158" t="s">
        <v>6087</v>
      </c>
      <c r="E5158" t="s">
        <v>10282</v>
      </c>
    </row>
    <row r="5159" spans="1:6" x14ac:dyDescent="0.3">
      <c r="A5159">
        <v>5155</v>
      </c>
      <c r="B5159" s="30" t="s">
        <v>6088</v>
      </c>
      <c r="C5159" t="s">
        <v>6089</v>
      </c>
      <c r="E5159" t="s">
        <v>10283</v>
      </c>
    </row>
    <row r="5160" spans="1:6" x14ac:dyDescent="0.3">
      <c r="A5160">
        <v>5156</v>
      </c>
      <c r="B5160" s="30" t="s">
        <v>6090</v>
      </c>
      <c r="C5160" t="s">
        <v>6091</v>
      </c>
      <c r="E5160" t="s">
        <v>10280</v>
      </c>
    </row>
    <row r="5161" spans="1:6" x14ac:dyDescent="0.3">
      <c r="A5161">
        <v>5157</v>
      </c>
      <c r="B5161" s="30" t="s">
        <v>6092</v>
      </c>
      <c r="C5161" t="s">
        <v>6093</v>
      </c>
      <c r="E5161" t="s">
        <v>10283</v>
      </c>
    </row>
    <row r="5162" spans="1:6" x14ac:dyDescent="0.3">
      <c r="A5162">
        <v>5158</v>
      </c>
      <c r="B5162" s="30" t="s">
        <v>6094</v>
      </c>
      <c r="C5162" t="s">
        <v>6095</v>
      </c>
      <c r="E5162" t="s">
        <v>10279</v>
      </c>
    </row>
    <row r="5163" spans="1:6" x14ac:dyDescent="0.3">
      <c r="A5163">
        <v>5159</v>
      </c>
      <c r="B5163" s="30" t="s">
        <v>6096</v>
      </c>
      <c r="C5163" t="s">
        <v>6097</v>
      </c>
      <c r="E5163" t="s">
        <v>10281</v>
      </c>
    </row>
    <row r="5164" spans="1:6" x14ac:dyDescent="0.3">
      <c r="A5164">
        <v>5160</v>
      </c>
      <c r="B5164" s="30" t="s">
        <v>6096</v>
      </c>
      <c r="C5164" t="s">
        <v>6098</v>
      </c>
      <c r="E5164" t="s">
        <v>10281</v>
      </c>
    </row>
    <row r="5165" spans="1:6" x14ac:dyDescent="0.3">
      <c r="A5165">
        <v>5161</v>
      </c>
      <c r="B5165" s="30" t="s">
        <v>6096</v>
      </c>
      <c r="C5165" t="s">
        <v>6099</v>
      </c>
      <c r="E5165" t="s">
        <v>10281</v>
      </c>
    </row>
    <row r="5166" spans="1:6" x14ac:dyDescent="0.3">
      <c r="A5166">
        <v>5162</v>
      </c>
      <c r="B5166" s="30" t="s">
        <v>6096</v>
      </c>
      <c r="C5166" t="s">
        <v>6100</v>
      </c>
      <c r="E5166" t="s">
        <v>10281</v>
      </c>
    </row>
    <row r="5167" spans="1:6" x14ac:dyDescent="0.3">
      <c r="A5167">
        <v>5163</v>
      </c>
      <c r="B5167" s="30" t="s">
        <v>6096</v>
      </c>
      <c r="C5167" t="s">
        <v>6101</v>
      </c>
      <c r="E5167" t="s">
        <v>10281</v>
      </c>
      <c r="F5167">
        <v>561612</v>
      </c>
    </row>
    <row r="5168" spans="1:6" x14ac:dyDescent="0.3">
      <c r="A5168">
        <v>5164</v>
      </c>
      <c r="B5168" s="30" t="s">
        <v>6096</v>
      </c>
      <c r="C5168" t="s">
        <v>6102</v>
      </c>
      <c r="E5168" t="s">
        <v>10281</v>
      </c>
    </row>
    <row r="5169" spans="1:6" x14ac:dyDescent="0.3">
      <c r="A5169">
        <v>5165</v>
      </c>
      <c r="B5169" s="30" t="s">
        <v>6096</v>
      </c>
      <c r="C5169" t="s">
        <v>6103</v>
      </c>
      <c r="F5169">
        <v>561612</v>
      </c>
    </row>
    <row r="5170" spans="1:6" x14ac:dyDescent="0.3">
      <c r="A5170">
        <v>5166</v>
      </c>
      <c r="B5170" s="30" t="s">
        <v>6096</v>
      </c>
      <c r="C5170" t="s">
        <v>6104</v>
      </c>
    </row>
    <row r="5171" spans="1:6" x14ac:dyDescent="0.3">
      <c r="A5171">
        <v>5167</v>
      </c>
      <c r="B5171" s="30" t="s">
        <v>6096</v>
      </c>
      <c r="C5171" t="s">
        <v>6105</v>
      </c>
      <c r="F5171">
        <v>561611</v>
      </c>
    </row>
    <row r="5172" spans="1:6" x14ac:dyDescent="0.3">
      <c r="A5172">
        <v>5168</v>
      </c>
      <c r="B5172" s="30" t="s">
        <v>6096</v>
      </c>
      <c r="C5172" t="s">
        <v>6106</v>
      </c>
    </row>
    <row r="5173" spans="1:6" x14ac:dyDescent="0.3">
      <c r="A5173">
        <v>5169</v>
      </c>
      <c r="B5173" s="30" t="s">
        <v>6096</v>
      </c>
      <c r="C5173" t="s">
        <v>6107</v>
      </c>
    </row>
    <row r="5174" spans="1:6" x14ac:dyDescent="0.3">
      <c r="A5174">
        <v>5170</v>
      </c>
      <c r="B5174" s="30" t="s">
        <v>6096</v>
      </c>
      <c r="C5174" t="s">
        <v>6108</v>
      </c>
    </row>
    <row r="5175" spans="1:6" x14ac:dyDescent="0.3">
      <c r="A5175">
        <v>5171</v>
      </c>
      <c r="B5175" s="30" t="s">
        <v>6096</v>
      </c>
      <c r="C5175" t="s">
        <v>6109</v>
      </c>
    </row>
    <row r="5176" spans="1:6" x14ac:dyDescent="0.3">
      <c r="A5176">
        <v>5172</v>
      </c>
      <c r="B5176" s="30" t="s">
        <v>6096</v>
      </c>
      <c r="C5176" t="s">
        <v>6110</v>
      </c>
    </row>
    <row r="5177" spans="1:6" x14ac:dyDescent="0.3">
      <c r="A5177">
        <v>5173</v>
      </c>
      <c r="B5177" s="30" t="s">
        <v>6096</v>
      </c>
      <c r="C5177" t="s">
        <v>6111</v>
      </c>
      <c r="F5177">
        <v>561612</v>
      </c>
    </row>
    <row r="5178" spans="1:6" x14ac:dyDescent="0.3">
      <c r="A5178">
        <v>5174</v>
      </c>
      <c r="B5178" s="30" t="s">
        <v>6096</v>
      </c>
      <c r="C5178" t="s">
        <v>6112</v>
      </c>
      <c r="E5178" t="s">
        <v>10281</v>
      </c>
    </row>
    <row r="5179" spans="1:6" x14ac:dyDescent="0.3">
      <c r="A5179">
        <v>5175</v>
      </c>
      <c r="B5179" s="30" t="s">
        <v>6096</v>
      </c>
      <c r="C5179" t="s">
        <v>6113</v>
      </c>
      <c r="E5179" t="s">
        <v>10281</v>
      </c>
    </row>
    <row r="5180" spans="1:6" x14ac:dyDescent="0.3">
      <c r="A5180">
        <v>5176</v>
      </c>
      <c r="B5180" s="30" t="s">
        <v>6096</v>
      </c>
      <c r="C5180" t="s">
        <v>6114</v>
      </c>
      <c r="E5180" t="s">
        <v>10281</v>
      </c>
      <c r="F5180">
        <v>561612</v>
      </c>
    </row>
    <row r="5181" spans="1:6" x14ac:dyDescent="0.3">
      <c r="A5181">
        <v>5177</v>
      </c>
      <c r="B5181" s="30" t="s">
        <v>6096</v>
      </c>
      <c r="C5181" t="s">
        <v>6115</v>
      </c>
      <c r="E5181" t="s">
        <v>10281</v>
      </c>
    </row>
    <row r="5182" spans="1:6" x14ac:dyDescent="0.3">
      <c r="A5182">
        <v>5178</v>
      </c>
      <c r="B5182" s="30" t="s">
        <v>6096</v>
      </c>
      <c r="C5182" t="s">
        <v>6116</v>
      </c>
      <c r="E5182" t="s">
        <v>10281</v>
      </c>
    </row>
    <row r="5183" spans="1:6" x14ac:dyDescent="0.3">
      <c r="A5183">
        <v>5179</v>
      </c>
      <c r="B5183" s="30" t="s">
        <v>6096</v>
      </c>
      <c r="C5183" t="s">
        <v>6117</v>
      </c>
      <c r="E5183" t="s">
        <v>10281</v>
      </c>
    </row>
    <row r="5184" spans="1:6" x14ac:dyDescent="0.3">
      <c r="A5184">
        <v>5180</v>
      </c>
      <c r="B5184" s="30" t="s">
        <v>6096</v>
      </c>
      <c r="C5184" t="s">
        <v>6118</v>
      </c>
      <c r="E5184" t="s">
        <v>10281</v>
      </c>
    </row>
    <row r="5185" spans="1:6" x14ac:dyDescent="0.3">
      <c r="A5185">
        <v>5181</v>
      </c>
      <c r="B5185" s="30" t="s">
        <v>6096</v>
      </c>
      <c r="C5185" t="s">
        <v>6119</v>
      </c>
      <c r="E5185" t="s">
        <v>10281</v>
      </c>
    </row>
    <row r="5186" spans="1:6" x14ac:dyDescent="0.3">
      <c r="A5186">
        <v>5182</v>
      </c>
      <c r="B5186" s="30" t="s">
        <v>6096</v>
      </c>
      <c r="C5186" t="s">
        <v>6120</v>
      </c>
      <c r="E5186" t="s">
        <v>10281</v>
      </c>
    </row>
    <row r="5187" spans="1:6" x14ac:dyDescent="0.3">
      <c r="A5187">
        <v>5183</v>
      </c>
      <c r="B5187" s="30" t="s">
        <v>6096</v>
      </c>
      <c r="C5187" t="s">
        <v>6121</v>
      </c>
      <c r="E5187" t="s">
        <v>10281</v>
      </c>
    </row>
    <row r="5188" spans="1:6" x14ac:dyDescent="0.3">
      <c r="A5188">
        <v>5184</v>
      </c>
      <c r="B5188" s="30" t="s">
        <v>6096</v>
      </c>
      <c r="C5188" t="s">
        <v>6122</v>
      </c>
      <c r="E5188" t="s">
        <v>10281</v>
      </c>
    </row>
    <row r="5189" spans="1:6" x14ac:dyDescent="0.3">
      <c r="A5189">
        <v>5185</v>
      </c>
      <c r="B5189" s="30" t="s">
        <v>6096</v>
      </c>
      <c r="C5189" t="s">
        <v>6123</v>
      </c>
      <c r="E5189" t="s">
        <v>10281</v>
      </c>
      <c r="F5189">
        <v>621910</v>
      </c>
    </row>
    <row r="5190" spans="1:6" x14ac:dyDescent="0.3">
      <c r="A5190">
        <v>5186</v>
      </c>
      <c r="B5190" s="30" t="s">
        <v>6096</v>
      </c>
      <c r="C5190" t="s">
        <v>6124</v>
      </c>
      <c r="E5190" t="s">
        <v>10281</v>
      </c>
    </row>
    <row r="5191" spans="1:6" x14ac:dyDescent="0.3">
      <c r="A5191">
        <v>5187</v>
      </c>
      <c r="B5191" s="30" t="s">
        <v>6096</v>
      </c>
      <c r="C5191" t="s">
        <v>6125</v>
      </c>
      <c r="E5191" t="s">
        <v>10281</v>
      </c>
      <c r="F5191">
        <v>922120</v>
      </c>
    </row>
    <row r="5192" spans="1:6" x14ac:dyDescent="0.3">
      <c r="A5192">
        <v>5188</v>
      </c>
      <c r="B5192" s="30" t="s">
        <v>6096</v>
      </c>
      <c r="C5192" t="s">
        <v>6126</v>
      </c>
      <c r="E5192" t="s">
        <v>10281</v>
      </c>
    </row>
    <row r="5193" spans="1:6" x14ac:dyDescent="0.3">
      <c r="A5193">
        <v>5189</v>
      </c>
      <c r="B5193" s="30" t="s">
        <v>6096</v>
      </c>
      <c r="C5193" t="s">
        <v>6127</v>
      </c>
      <c r="E5193" t="s">
        <v>10281</v>
      </c>
    </row>
    <row r="5194" spans="1:6" x14ac:dyDescent="0.3">
      <c r="A5194">
        <v>5190</v>
      </c>
      <c r="B5194" s="30" t="s">
        <v>6096</v>
      </c>
      <c r="C5194" t="s">
        <v>6128</v>
      </c>
      <c r="E5194" t="s">
        <v>10281</v>
      </c>
    </row>
    <row r="5195" spans="1:6" x14ac:dyDescent="0.3">
      <c r="A5195">
        <v>5191</v>
      </c>
      <c r="B5195" s="30" t="s">
        <v>6096</v>
      </c>
      <c r="C5195" t="s">
        <v>6129</v>
      </c>
      <c r="E5195" t="s">
        <v>10281</v>
      </c>
    </row>
    <row r="5196" spans="1:6" x14ac:dyDescent="0.3">
      <c r="A5196">
        <v>5192</v>
      </c>
      <c r="B5196" s="30" t="s">
        <v>6096</v>
      </c>
      <c r="C5196" t="s">
        <v>6130</v>
      </c>
      <c r="E5196" t="s">
        <v>10281</v>
      </c>
    </row>
    <row r="5197" spans="1:6" x14ac:dyDescent="0.3">
      <c r="A5197">
        <v>5193</v>
      </c>
      <c r="B5197" s="30" t="s">
        <v>6096</v>
      </c>
      <c r="C5197" t="s">
        <v>6131</v>
      </c>
      <c r="E5197" t="s">
        <v>10281</v>
      </c>
      <c r="F5197">
        <v>561612</v>
      </c>
    </row>
    <row r="5198" spans="1:6" x14ac:dyDescent="0.3">
      <c r="A5198">
        <v>5194</v>
      </c>
      <c r="B5198" s="30" t="s">
        <v>6132</v>
      </c>
      <c r="C5198" t="s">
        <v>6133</v>
      </c>
      <c r="E5198" t="s">
        <v>10281</v>
      </c>
    </row>
    <row r="5199" spans="1:6" x14ac:dyDescent="0.3">
      <c r="A5199">
        <v>5195</v>
      </c>
      <c r="B5199" s="30" t="s">
        <v>6134</v>
      </c>
      <c r="C5199" t="s">
        <v>6135</v>
      </c>
      <c r="E5199" t="s">
        <v>10281</v>
      </c>
    </row>
    <row r="5200" spans="1:6" x14ac:dyDescent="0.3">
      <c r="A5200">
        <v>5196</v>
      </c>
      <c r="B5200" s="30" t="s">
        <v>6136</v>
      </c>
      <c r="C5200" t="s">
        <v>6137</v>
      </c>
    </row>
    <row r="5201" spans="1:6" x14ac:dyDescent="0.3">
      <c r="A5201">
        <v>5197</v>
      </c>
      <c r="B5201" s="30" t="s">
        <v>6136</v>
      </c>
      <c r="C5201" t="s">
        <v>6138</v>
      </c>
      <c r="E5201" t="s">
        <v>10283</v>
      </c>
    </row>
    <row r="5202" spans="1:6" x14ac:dyDescent="0.3">
      <c r="A5202">
        <v>5198</v>
      </c>
      <c r="B5202" s="30" t="s">
        <v>6136</v>
      </c>
      <c r="C5202" t="s">
        <v>6139</v>
      </c>
      <c r="E5202" t="s">
        <v>10283</v>
      </c>
      <c r="F5202">
        <v>561612</v>
      </c>
    </row>
    <row r="5203" spans="1:6" x14ac:dyDescent="0.3">
      <c r="A5203">
        <v>5199</v>
      </c>
      <c r="B5203" s="30" t="s">
        <v>6136</v>
      </c>
      <c r="C5203" t="s">
        <v>6140</v>
      </c>
      <c r="E5203" t="s">
        <v>10283</v>
      </c>
    </row>
    <row r="5204" spans="1:6" x14ac:dyDescent="0.3">
      <c r="A5204">
        <v>5200</v>
      </c>
      <c r="B5204" s="30" t="s">
        <v>6136</v>
      </c>
      <c r="C5204" t="s">
        <v>6141</v>
      </c>
      <c r="E5204" t="s">
        <v>10281</v>
      </c>
    </row>
    <row r="5205" spans="1:6" x14ac:dyDescent="0.3">
      <c r="A5205">
        <v>5201</v>
      </c>
      <c r="B5205" s="30" t="s">
        <v>6136</v>
      </c>
      <c r="C5205" t="s">
        <v>6142</v>
      </c>
      <c r="E5205" t="s">
        <v>10283</v>
      </c>
    </row>
    <row r="5206" spans="1:6" x14ac:dyDescent="0.3">
      <c r="A5206">
        <v>5202</v>
      </c>
      <c r="B5206" s="30" t="s">
        <v>6143</v>
      </c>
      <c r="C5206" t="s">
        <v>6144</v>
      </c>
      <c r="E5206" t="s">
        <v>10282</v>
      </c>
    </row>
    <row r="5207" spans="1:6" x14ac:dyDescent="0.3">
      <c r="A5207">
        <v>5203</v>
      </c>
      <c r="B5207" s="30" t="s">
        <v>6143</v>
      </c>
      <c r="C5207" t="s">
        <v>6145</v>
      </c>
      <c r="E5207" t="s">
        <v>10282</v>
      </c>
    </row>
    <row r="5208" spans="1:6" x14ac:dyDescent="0.3">
      <c r="A5208">
        <v>5204</v>
      </c>
      <c r="B5208" s="30" t="s">
        <v>6146</v>
      </c>
      <c r="C5208" t="s">
        <v>6147</v>
      </c>
      <c r="E5208" t="s">
        <v>10283</v>
      </c>
    </row>
    <row r="5209" spans="1:6" x14ac:dyDescent="0.3">
      <c r="A5209">
        <v>5205</v>
      </c>
      <c r="B5209" s="30" t="s">
        <v>6148</v>
      </c>
      <c r="C5209" t="s">
        <v>6149</v>
      </c>
      <c r="E5209" t="s">
        <v>10283</v>
      </c>
    </row>
    <row r="5210" spans="1:6" x14ac:dyDescent="0.3">
      <c r="A5210">
        <v>5206</v>
      </c>
      <c r="B5210" s="30" t="s">
        <v>6150</v>
      </c>
      <c r="C5210" t="s">
        <v>6151</v>
      </c>
      <c r="E5210" t="s">
        <v>10281</v>
      </c>
    </row>
    <row r="5211" spans="1:6" x14ac:dyDescent="0.3">
      <c r="A5211">
        <v>5207</v>
      </c>
      <c r="B5211" s="30" t="s">
        <v>6152</v>
      </c>
      <c r="C5211" t="s">
        <v>6153</v>
      </c>
      <c r="E5211" t="s">
        <v>10281</v>
      </c>
    </row>
    <row r="5212" spans="1:6" x14ac:dyDescent="0.3">
      <c r="A5212">
        <v>5208</v>
      </c>
      <c r="B5212" s="30" t="s">
        <v>6152</v>
      </c>
      <c r="C5212" t="s">
        <v>6154</v>
      </c>
      <c r="E5212" t="s">
        <v>10281</v>
      </c>
    </row>
    <row r="5213" spans="1:6" x14ac:dyDescent="0.3">
      <c r="A5213">
        <v>5209</v>
      </c>
      <c r="B5213" s="30" t="s">
        <v>6152</v>
      </c>
      <c r="C5213" t="s">
        <v>6155</v>
      </c>
      <c r="E5213" t="s">
        <v>10281</v>
      </c>
    </row>
    <row r="5214" spans="1:6" x14ac:dyDescent="0.3">
      <c r="A5214">
        <v>5210</v>
      </c>
      <c r="B5214" s="30" t="s">
        <v>6152</v>
      </c>
      <c r="C5214" t="s">
        <v>6156</v>
      </c>
      <c r="E5214" t="s">
        <v>10281</v>
      </c>
    </row>
    <row r="5215" spans="1:6" x14ac:dyDescent="0.3">
      <c r="A5215">
        <v>5211</v>
      </c>
      <c r="B5215" s="30" t="s">
        <v>6152</v>
      </c>
      <c r="C5215" t="s">
        <v>6157</v>
      </c>
      <c r="E5215" t="s">
        <v>10281</v>
      </c>
    </row>
    <row r="5216" spans="1:6" x14ac:dyDescent="0.3">
      <c r="A5216">
        <v>5212</v>
      </c>
      <c r="B5216" s="30" t="s">
        <v>6158</v>
      </c>
      <c r="C5216" t="s">
        <v>6159</v>
      </c>
    </row>
    <row r="5217" spans="1:6" x14ac:dyDescent="0.3">
      <c r="A5217">
        <v>5213</v>
      </c>
      <c r="B5217" s="30" t="s">
        <v>6158</v>
      </c>
      <c r="C5217" t="s">
        <v>6160</v>
      </c>
    </row>
    <row r="5218" spans="1:6" x14ac:dyDescent="0.3">
      <c r="A5218">
        <v>5214</v>
      </c>
      <c r="B5218" s="30" t="s">
        <v>6161</v>
      </c>
      <c r="C5218" t="s">
        <v>6162</v>
      </c>
    </row>
    <row r="5219" spans="1:6" x14ac:dyDescent="0.3">
      <c r="A5219">
        <v>5215</v>
      </c>
      <c r="B5219" s="30" t="s">
        <v>6163</v>
      </c>
      <c r="C5219" t="s">
        <v>6164</v>
      </c>
    </row>
    <row r="5220" spans="1:6" x14ac:dyDescent="0.3">
      <c r="A5220">
        <v>5216</v>
      </c>
      <c r="B5220" s="30" t="s">
        <v>6165</v>
      </c>
      <c r="C5220" t="s">
        <v>6166</v>
      </c>
    </row>
    <row r="5221" spans="1:6" x14ac:dyDescent="0.3">
      <c r="A5221">
        <v>5217</v>
      </c>
      <c r="B5221" s="30" t="s">
        <v>6167</v>
      </c>
      <c r="C5221" t="s">
        <v>6168</v>
      </c>
      <c r="D5221" t="s">
        <v>10261</v>
      </c>
      <c r="E5221" t="s">
        <v>10278</v>
      </c>
      <c r="F5221">
        <v>453110</v>
      </c>
    </row>
    <row r="5222" spans="1:6" x14ac:dyDescent="0.3">
      <c r="A5222">
        <v>5218</v>
      </c>
      <c r="B5222" s="30" t="s">
        <v>6167</v>
      </c>
      <c r="C5222" t="s">
        <v>6169</v>
      </c>
      <c r="D5222" t="s">
        <v>10261</v>
      </c>
      <c r="E5222" t="s">
        <v>10278</v>
      </c>
      <c r="F5222">
        <v>453110</v>
      </c>
    </row>
    <row r="5223" spans="1:6" x14ac:dyDescent="0.3">
      <c r="A5223">
        <v>5219</v>
      </c>
      <c r="B5223" s="30" t="s">
        <v>6167</v>
      </c>
      <c r="C5223" t="s">
        <v>6170</v>
      </c>
      <c r="D5223" t="s">
        <v>10261</v>
      </c>
      <c r="F5223">
        <v>453110</v>
      </c>
    </row>
    <row r="5224" spans="1:6" x14ac:dyDescent="0.3">
      <c r="A5224">
        <v>5220</v>
      </c>
      <c r="B5224" s="30" t="s">
        <v>6167</v>
      </c>
      <c r="C5224" t="s">
        <v>6171</v>
      </c>
      <c r="D5224" t="s">
        <v>10261</v>
      </c>
      <c r="E5224" t="s">
        <v>10278</v>
      </c>
      <c r="F5224">
        <v>453110</v>
      </c>
    </row>
    <row r="5225" spans="1:6" x14ac:dyDescent="0.3">
      <c r="A5225">
        <v>5221</v>
      </c>
      <c r="B5225" s="30" t="s">
        <v>6167</v>
      </c>
      <c r="C5225" t="s">
        <v>6172</v>
      </c>
      <c r="D5225" t="s">
        <v>10261</v>
      </c>
      <c r="E5225" t="s">
        <v>10278</v>
      </c>
      <c r="F5225">
        <v>453110</v>
      </c>
    </row>
    <row r="5226" spans="1:6" x14ac:dyDescent="0.3">
      <c r="A5226">
        <v>5222</v>
      </c>
      <c r="B5226" s="30" t="s">
        <v>6173</v>
      </c>
      <c r="C5226" t="s">
        <v>6174</v>
      </c>
      <c r="D5226" t="s">
        <v>10261</v>
      </c>
      <c r="E5226" t="s">
        <v>10280</v>
      </c>
      <c r="F5226">
        <v>532111</v>
      </c>
    </row>
    <row r="5227" spans="1:6" x14ac:dyDescent="0.3">
      <c r="A5227">
        <v>5223</v>
      </c>
      <c r="B5227" s="30" t="s">
        <v>6173</v>
      </c>
      <c r="C5227" t="s">
        <v>6175</v>
      </c>
      <c r="E5227" t="s">
        <v>10280</v>
      </c>
      <c r="F5227">
        <v>532120</v>
      </c>
    </row>
    <row r="5228" spans="1:6" x14ac:dyDescent="0.3">
      <c r="A5228">
        <v>5224</v>
      </c>
      <c r="B5228" s="30" t="s">
        <v>6173</v>
      </c>
      <c r="C5228" t="s">
        <v>6176</v>
      </c>
      <c r="D5228" t="s">
        <v>10261</v>
      </c>
      <c r="E5228" t="s">
        <v>10280</v>
      </c>
      <c r="F5228">
        <v>532111</v>
      </c>
    </row>
    <row r="5229" spans="1:6" x14ac:dyDescent="0.3">
      <c r="A5229">
        <v>5225</v>
      </c>
      <c r="B5229" s="30" t="s">
        <v>6173</v>
      </c>
      <c r="C5229" t="s">
        <v>6177</v>
      </c>
      <c r="E5229" t="s">
        <v>10280</v>
      </c>
      <c r="F5229">
        <v>532120</v>
      </c>
    </row>
    <row r="5230" spans="1:6" x14ac:dyDescent="0.3">
      <c r="A5230">
        <v>5226</v>
      </c>
      <c r="B5230" s="30" t="s">
        <v>6178</v>
      </c>
      <c r="C5230" t="s">
        <v>6179</v>
      </c>
      <c r="D5230" t="s">
        <v>10261</v>
      </c>
      <c r="E5230" t="s">
        <v>10280</v>
      </c>
      <c r="F5230">
        <v>454390</v>
      </c>
    </row>
    <row r="5231" spans="1:6" x14ac:dyDescent="0.3">
      <c r="A5231">
        <v>5227</v>
      </c>
      <c r="B5231" s="30" t="s">
        <v>6178</v>
      </c>
      <c r="C5231" t="s">
        <v>6180</v>
      </c>
      <c r="D5231" t="s">
        <v>10261</v>
      </c>
      <c r="E5231" t="s">
        <v>10280</v>
      </c>
      <c r="F5231">
        <v>447110</v>
      </c>
    </row>
    <row r="5232" spans="1:6" x14ac:dyDescent="0.3">
      <c r="A5232">
        <v>5228</v>
      </c>
      <c r="B5232" s="30" t="s">
        <v>6178</v>
      </c>
      <c r="C5232" t="s">
        <v>6181</v>
      </c>
      <c r="D5232" t="s">
        <v>10261</v>
      </c>
      <c r="E5232" t="s">
        <v>10280</v>
      </c>
      <c r="F5232">
        <v>454390</v>
      </c>
    </row>
    <row r="5233" spans="1:6" x14ac:dyDescent="0.3">
      <c r="A5233">
        <v>5229</v>
      </c>
      <c r="B5233" s="30" t="s">
        <v>6178</v>
      </c>
      <c r="C5233" t="s">
        <v>6182</v>
      </c>
      <c r="D5233" t="s">
        <v>10261</v>
      </c>
      <c r="E5233" t="s">
        <v>10280</v>
      </c>
      <c r="F5233">
        <v>452319</v>
      </c>
    </row>
    <row r="5234" spans="1:6" x14ac:dyDescent="0.3">
      <c r="A5234">
        <v>5230</v>
      </c>
      <c r="B5234" s="30" t="s">
        <v>6178</v>
      </c>
      <c r="C5234" t="s">
        <v>6183</v>
      </c>
      <c r="D5234" t="s">
        <v>10261</v>
      </c>
      <c r="E5234" t="s">
        <v>10280</v>
      </c>
      <c r="F5234">
        <v>454390</v>
      </c>
    </row>
    <row r="5235" spans="1:6" x14ac:dyDescent="0.3">
      <c r="A5235">
        <v>5231</v>
      </c>
      <c r="B5235" s="30" t="s">
        <v>6178</v>
      </c>
      <c r="C5235" t="s">
        <v>6184</v>
      </c>
      <c r="D5235" t="s">
        <v>10261</v>
      </c>
      <c r="E5235" t="s">
        <v>10280</v>
      </c>
      <c r="F5235">
        <v>445120</v>
      </c>
    </row>
    <row r="5236" spans="1:6" x14ac:dyDescent="0.3">
      <c r="A5236">
        <v>5232</v>
      </c>
      <c r="B5236" s="30" t="s">
        <v>6178</v>
      </c>
      <c r="C5236" t="s">
        <v>6185</v>
      </c>
      <c r="D5236" t="s">
        <v>10261</v>
      </c>
      <c r="E5236" t="s">
        <v>10280</v>
      </c>
      <c r="F5236">
        <v>445299</v>
      </c>
    </row>
    <row r="5237" spans="1:6" x14ac:dyDescent="0.3">
      <c r="A5237">
        <v>5233</v>
      </c>
      <c r="B5237" s="30" t="s">
        <v>6178</v>
      </c>
      <c r="C5237" t="s">
        <v>6186</v>
      </c>
      <c r="D5237" t="s">
        <v>10261</v>
      </c>
      <c r="E5237" t="s">
        <v>10280</v>
      </c>
      <c r="F5237">
        <v>445110</v>
      </c>
    </row>
    <row r="5238" spans="1:6" x14ac:dyDescent="0.3">
      <c r="A5238">
        <v>5234</v>
      </c>
      <c r="B5238" s="30" t="s">
        <v>6178</v>
      </c>
      <c r="C5238" t="s">
        <v>6187</v>
      </c>
      <c r="D5238" t="s">
        <v>10261</v>
      </c>
      <c r="E5238" t="s">
        <v>10280</v>
      </c>
      <c r="F5238">
        <v>445299</v>
      </c>
    </row>
    <row r="5239" spans="1:6" x14ac:dyDescent="0.3">
      <c r="A5239">
        <v>5235</v>
      </c>
      <c r="B5239" s="30" t="s">
        <v>6178</v>
      </c>
      <c r="C5239" t="s">
        <v>6188</v>
      </c>
      <c r="D5239" t="s">
        <v>10261</v>
      </c>
      <c r="E5239" t="s">
        <v>10280</v>
      </c>
      <c r="F5239">
        <v>445230</v>
      </c>
    </row>
    <row r="5240" spans="1:6" x14ac:dyDescent="0.3">
      <c r="A5240">
        <v>5236</v>
      </c>
      <c r="B5240" s="30" t="s">
        <v>6178</v>
      </c>
      <c r="C5240" t="s">
        <v>6189</v>
      </c>
      <c r="D5240" t="s">
        <v>10261</v>
      </c>
      <c r="E5240" t="s">
        <v>10280</v>
      </c>
      <c r="F5240">
        <v>445110</v>
      </c>
    </row>
    <row r="5241" spans="1:6" x14ac:dyDescent="0.3">
      <c r="A5241">
        <v>5237</v>
      </c>
      <c r="B5241" s="30" t="s">
        <v>6178</v>
      </c>
      <c r="C5241" t="s">
        <v>6190</v>
      </c>
      <c r="D5241" t="s">
        <v>10261</v>
      </c>
      <c r="E5241" t="s">
        <v>10280</v>
      </c>
      <c r="F5241">
        <v>445230</v>
      </c>
    </row>
    <row r="5242" spans="1:6" x14ac:dyDescent="0.3">
      <c r="A5242">
        <v>5238</v>
      </c>
      <c r="B5242" s="30" t="s">
        <v>6178</v>
      </c>
      <c r="C5242" t="s">
        <v>6191</v>
      </c>
      <c r="D5242" t="s">
        <v>10261</v>
      </c>
      <c r="E5242" t="s">
        <v>10280</v>
      </c>
      <c r="F5242">
        <v>454390</v>
      </c>
    </row>
    <row r="5243" spans="1:6" x14ac:dyDescent="0.3">
      <c r="A5243">
        <v>5239</v>
      </c>
      <c r="B5243" s="30" t="s">
        <v>6178</v>
      </c>
      <c r="C5243" t="s">
        <v>6192</v>
      </c>
      <c r="D5243" t="s">
        <v>10261</v>
      </c>
      <c r="E5243" t="s">
        <v>10280</v>
      </c>
      <c r="F5243">
        <v>452319</v>
      </c>
    </row>
    <row r="5244" spans="1:6" x14ac:dyDescent="0.3">
      <c r="A5244">
        <v>5240</v>
      </c>
      <c r="B5244" s="30" t="s">
        <v>6178</v>
      </c>
      <c r="C5244" t="s">
        <v>6193</v>
      </c>
      <c r="D5244" t="s">
        <v>10261</v>
      </c>
      <c r="E5244" t="s">
        <v>10280</v>
      </c>
      <c r="F5244">
        <v>447110</v>
      </c>
    </row>
    <row r="5245" spans="1:6" x14ac:dyDescent="0.3">
      <c r="A5245">
        <v>5241</v>
      </c>
      <c r="B5245" s="30" t="s">
        <v>6178</v>
      </c>
      <c r="C5245" t="s">
        <v>6194</v>
      </c>
      <c r="D5245" t="s">
        <v>10261</v>
      </c>
      <c r="E5245" t="s">
        <v>10280</v>
      </c>
      <c r="F5245">
        <v>445110</v>
      </c>
    </row>
    <row r="5246" spans="1:6" x14ac:dyDescent="0.3">
      <c r="A5246">
        <v>5242</v>
      </c>
      <c r="B5246" s="30" t="s">
        <v>6178</v>
      </c>
      <c r="C5246" t="s">
        <v>6195</v>
      </c>
      <c r="D5246" t="s">
        <v>10261</v>
      </c>
      <c r="E5246" t="s">
        <v>10280</v>
      </c>
      <c r="F5246">
        <v>447110</v>
      </c>
    </row>
    <row r="5247" spans="1:6" x14ac:dyDescent="0.3">
      <c r="A5247">
        <v>5243</v>
      </c>
      <c r="B5247" s="30" t="s">
        <v>6178</v>
      </c>
      <c r="C5247" t="s">
        <v>6196</v>
      </c>
      <c r="D5247" t="s">
        <v>10261</v>
      </c>
      <c r="E5247" t="s">
        <v>10280</v>
      </c>
      <c r="F5247">
        <v>447110</v>
      </c>
    </row>
    <row r="5248" spans="1:6" x14ac:dyDescent="0.3">
      <c r="A5248">
        <v>5244</v>
      </c>
      <c r="B5248" s="30" t="s">
        <v>6178</v>
      </c>
      <c r="C5248" t="s">
        <v>6197</v>
      </c>
      <c r="D5248" t="s">
        <v>10261</v>
      </c>
      <c r="E5248" t="s">
        <v>10280</v>
      </c>
      <c r="F5248">
        <v>454390</v>
      </c>
    </row>
    <row r="5249" spans="1:6" x14ac:dyDescent="0.3">
      <c r="A5249">
        <v>5245</v>
      </c>
      <c r="B5249" s="30" t="s">
        <v>6178</v>
      </c>
      <c r="C5249" t="s">
        <v>6198</v>
      </c>
      <c r="D5249" t="s">
        <v>10261</v>
      </c>
      <c r="E5249" t="s">
        <v>10280</v>
      </c>
      <c r="F5249">
        <v>452319</v>
      </c>
    </row>
    <row r="5250" spans="1:6" x14ac:dyDescent="0.3">
      <c r="A5250">
        <v>5246</v>
      </c>
      <c r="B5250" s="30" t="s">
        <v>6178</v>
      </c>
      <c r="C5250" t="s">
        <v>6199</v>
      </c>
      <c r="D5250" t="s">
        <v>10261</v>
      </c>
      <c r="E5250" t="s">
        <v>10280</v>
      </c>
      <c r="F5250">
        <v>454390</v>
      </c>
    </row>
    <row r="5251" spans="1:6" x14ac:dyDescent="0.3">
      <c r="A5251">
        <v>5247</v>
      </c>
      <c r="B5251" s="30" t="s">
        <v>6178</v>
      </c>
      <c r="C5251" t="s">
        <v>6200</v>
      </c>
      <c r="D5251" t="s">
        <v>10261</v>
      </c>
      <c r="E5251" t="s">
        <v>10280</v>
      </c>
      <c r="F5251">
        <v>445120</v>
      </c>
    </row>
    <row r="5252" spans="1:6" x14ac:dyDescent="0.3">
      <c r="A5252">
        <v>5248</v>
      </c>
      <c r="B5252" s="30" t="s">
        <v>6178</v>
      </c>
      <c r="C5252" t="s">
        <v>6201</v>
      </c>
      <c r="D5252" t="s">
        <v>10261</v>
      </c>
      <c r="E5252" t="s">
        <v>10280</v>
      </c>
      <c r="F5252">
        <v>445299</v>
      </c>
    </row>
    <row r="5253" spans="1:6" x14ac:dyDescent="0.3">
      <c r="A5253">
        <v>5249</v>
      </c>
      <c r="B5253" s="30" t="s">
        <v>6178</v>
      </c>
      <c r="C5253" t="s">
        <v>6202</v>
      </c>
      <c r="D5253" t="s">
        <v>10261</v>
      </c>
      <c r="E5253" t="s">
        <v>10280</v>
      </c>
      <c r="F5253">
        <v>445110</v>
      </c>
    </row>
    <row r="5254" spans="1:6" x14ac:dyDescent="0.3">
      <c r="A5254">
        <v>5250</v>
      </c>
      <c r="B5254" s="30" t="s">
        <v>6178</v>
      </c>
      <c r="C5254" t="s">
        <v>6203</v>
      </c>
      <c r="D5254" t="s">
        <v>10261</v>
      </c>
      <c r="E5254" t="s">
        <v>10280</v>
      </c>
      <c r="F5254">
        <v>445299</v>
      </c>
    </row>
    <row r="5255" spans="1:6" x14ac:dyDescent="0.3">
      <c r="A5255">
        <v>5251</v>
      </c>
      <c r="B5255" s="30" t="s">
        <v>6178</v>
      </c>
      <c r="C5255" t="s">
        <v>6204</v>
      </c>
      <c r="D5255" t="s">
        <v>10261</v>
      </c>
      <c r="E5255" t="s">
        <v>10280</v>
      </c>
      <c r="F5255">
        <v>445230</v>
      </c>
    </row>
    <row r="5256" spans="1:6" x14ac:dyDescent="0.3">
      <c r="A5256">
        <v>5252</v>
      </c>
      <c r="B5256" s="30" t="s">
        <v>6178</v>
      </c>
      <c r="C5256" t="s">
        <v>6205</v>
      </c>
      <c r="D5256" t="s">
        <v>10261</v>
      </c>
      <c r="E5256" t="s">
        <v>10280</v>
      </c>
      <c r="F5256">
        <v>445230</v>
      </c>
    </row>
    <row r="5257" spans="1:6" x14ac:dyDescent="0.3">
      <c r="A5257">
        <v>5253</v>
      </c>
      <c r="B5257" s="30" t="s">
        <v>6178</v>
      </c>
      <c r="C5257" t="s">
        <v>6206</v>
      </c>
      <c r="D5257" t="s">
        <v>10261</v>
      </c>
      <c r="E5257" t="s">
        <v>10280</v>
      </c>
      <c r="F5257">
        <v>445120</v>
      </c>
    </row>
    <row r="5258" spans="1:6" x14ac:dyDescent="0.3">
      <c r="A5258">
        <v>5254</v>
      </c>
      <c r="B5258" s="30" t="s">
        <v>6178</v>
      </c>
      <c r="C5258" t="s">
        <v>6207</v>
      </c>
      <c r="D5258" t="s">
        <v>10261</v>
      </c>
      <c r="E5258" t="s">
        <v>10280</v>
      </c>
      <c r="F5258">
        <v>445110</v>
      </c>
    </row>
    <row r="5259" spans="1:6" x14ac:dyDescent="0.3">
      <c r="A5259">
        <v>5255</v>
      </c>
      <c r="B5259" s="30" t="s">
        <v>6178</v>
      </c>
      <c r="C5259" t="s">
        <v>6208</v>
      </c>
      <c r="D5259" t="s">
        <v>10261</v>
      </c>
      <c r="E5259" t="s">
        <v>10280</v>
      </c>
      <c r="F5259">
        <v>445230</v>
      </c>
    </row>
    <row r="5260" spans="1:6" x14ac:dyDescent="0.3">
      <c r="A5260">
        <v>5256</v>
      </c>
      <c r="B5260" s="30" t="s">
        <v>6178</v>
      </c>
      <c r="C5260" t="s">
        <v>6209</v>
      </c>
      <c r="D5260" t="s">
        <v>10261</v>
      </c>
      <c r="E5260" t="s">
        <v>10280</v>
      </c>
      <c r="F5260">
        <v>445110</v>
      </c>
    </row>
    <row r="5261" spans="1:6" x14ac:dyDescent="0.3">
      <c r="A5261">
        <v>5257</v>
      </c>
      <c r="B5261" s="30" t="s">
        <v>6178</v>
      </c>
      <c r="C5261" t="s">
        <v>6210</v>
      </c>
      <c r="D5261" t="s">
        <v>10261</v>
      </c>
      <c r="E5261" t="s">
        <v>10280</v>
      </c>
      <c r="F5261">
        <v>445120</v>
      </c>
    </row>
    <row r="5262" spans="1:6" x14ac:dyDescent="0.3">
      <c r="A5262">
        <v>5258</v>
      </c>
      <c r="B5262" s="30" t="s">
        <v>6178</v>
      </c>
      <c r="C5262" t="s">
        <v>6211</v>
      </c>
      <c r="D5262" t="s">
        <v>10261</v>
      </c>
      <c r="E5262" t="s">
        <v>10280</v>
      </c>
      <c r="F5262">
        <v>445230</v>
      </c>
    </row>
    <row r="5263" spans="1:6" x14ac:dyDescent="0.3">
      <c r="A5263">
        <v>5259</v>
      </c>
      <c r="B5263" s="30" t="s">
        <v>6212</v>
      </c>
      <c r="C5263" t="s">
        <v>6213</v>
      </c>
      <c r="D5263" t="s">
        <v>10261</v>
      </c>
      <c r="E5263" t="s">
        <v>10278</v>
      </c>
      <c r="F5263">
        <v>532282</v>
      </c>
    </row>
    <row r="5264" spans="1:6" x14ac:dyDescent="0.3">
      <c r="A5264">
        <v>5260</v>
      </c>
      <c r="B5264" s="30" t="s">
        <v>6212</v>
      </c>
      <c r="C5264" t="s">
        <v>6214</v>
      </c>
      <c r="D5264" t="s">
        <v>10261</v>
      </c>
      <c r="E5264" t="s">
        <v>10278</v>
      </c>
      <c r="F5264">
        <v>532282</v>
      </c>
    </row>
    <row r="5265" spans="1:6" x14ac:dyDescent="0.3">
      <c r="A5265">
        <v>5261</v>
      </c>
      <c r="B5265" s="30" t="s">
        <v>6212</v>
      </c>
      <c r="C5265" t="s">
        <v>6215</v>
      </c>
      <c r="D5265" t="s">
        <v>10261</v>
      </c>
      <c r="E5265" t="s">
        <v>10278</v>
      </c>
      <c r="F5265">
        <v>532282</v>
      </c>
    </row>
    <row r="5266" spans="1:6" x14ac:dyDescent="0.3">
      <c r="A5266">
        <v>5262</v>
      </c>
      <c r="B5266" s="30" t="s">
        <v>6178</v>
      </c>
      <c r="C5266" t="s">
        <v>6216</v>
      </c>
      <c r="D5266" t="s">
        <v>10261</v>
      </c>
      <c r="F5266">
        <v>445110</v>
      </c>
    </row>
    <row r="5267" spans="1:6" x14ac:dyDescent="0.3">
      <c r="A5267">
        <v>5263</v>
      </c>
      <c r="B5267" s="30" t="s">
        <v>6178</v>
      </c>
      <c r="C5267" t="s">
        <v>6217</v>
      </c>
      <c r="D5267" t="s">
        <v>10261</v>
      </c>
      <c r="E5267" t="s">
        <v>10280</v>
      </c>
      <c r="F5267">
        <v>454390</v>
      </c>
    </row>
    <row r="5268" spans="1:6" x14ac:dyDescent="0.3">
      <c r="A5268">
        <v>5264</v>
      </c>
      <c r="B5268" s="30" t="s">
        <v>6178</v>
      </c>
      <c r="C5268" t="s">
        <v>6218</v>
      </c>
      <c r="D5268" t="s">
        <v>10261</v>
      </c>
      <c r="E5268" t="s">
        <v>10280</v>
      </c>
      <c r="F5268">
        <v>445299</v>
      </c>
    </row>
    <row r="5269" spans="1:6" x14ac:dyDescent="0.3">
      <c r="A5269">
        <v>5265</v>
      </c>
      <c r="B5269" s="30" t="s">
        <v>6178</v>
      </c>
      <c r="C5269" t="s">
        <v>6219</v>
      </c>
      <c r="D5269" t="s">
        <v>10261</v>
      </c>
      <c r="E5269" t="s">
        <v>10280</v>
      </c>
      <c r="F5269">
        <v>445110</v>
      </c>
    </row>
    <row r="5270" spans="1:6" x14ac:dyDescent="0.3">
      <c r="A5270">
        <v>5266</v>
      </c>
      <c r="B5270" s="30" t="s">
        <v>6178</v>
      </c>
      <c r="C5270" t="s">
        <v>6220</v>
      </c>
      <c r="D5270" t="s">
        <v>10261</v>
      </c>
      <c r="E5270" t="s">
        <v>10280</v>
      </c>
      <c r="F5270">
        <v>445299</v>
      </c>
    </row>
    <row r="5271" spans="1:6" x14ac:dyDescent="0.3">
      <c r="A5271">
        <v>5267</v>
      </c>
      <c r="B5271" s="30" t="s">
        <v>6178</v>
      </c>
      <c r="C5271" t="s">
        <v>6221</v>
      </c>
      <c r="D5271" t="s">
        <v>10261</v>
      </c>
      <c r="E5271" t="s">
        <v>10280</v>
      </c>
      <c r="F5271">
        <v>445230</v>
      </c>
    </row>
    <row r="5272" spans="1:6" x14ac:dyDescent="0.3">
      <c r="A5272">
        <v>5268</v>
      </c>
      <c r="B5272" s="30" t="s">
        <v>6178</v>
      </c>
      <c r="C5272" t="s">
        <v>6222</v>
      </c>
      <c r="D5272" t="s">
        <v>10261</v>
      </c>
      <c r="E5272" t="s">
        <v>10280</v>
      </c>
      <c r="F5272">
        <v>445110</v>
      </c>
    </row>
    <row r="5273" spans="1:6" x14ac:dyDescent="0.3">
      <c r="A5273">
        <v>5269</v>
      </c>
      <c r="B5273" s="30" t="s">
        <v>6178</v>
      </c>
      <c r="C5273" t="s">
        <v>6223</v>
      </c>
      <c r="D5273" t="s">
        <v>10261</v>
      </c>
      <c r="E5273" t="s">
        <v>10280</v>
      </c>
      <c r="F5273">
        <v>445230</v>
      </c>
    </row>
    <row r="5274" spans="1:6" x14ac:dyDescent="0.3">
      <c r="A5274">
        <v>5270</v>
      </c>
      <c r="B5274" s="30" t="s">
        <v>6178</v>
      </c>
      <c r="C5274" t="s">
        <v>6224</v>
      </c>
      <c r="D5274" t="s">
        <v>10261</v>
      </c>
      <c r="E5274" t="s">
        <v>10280</v>
      </c>
      <c r="F5274">
        <v>454390</v>
      </c>
    </row>
    <row r="5275" spans="1:6" x14ac:dyDescent="0.3">
      <c r="A5275">
        <v>5271</v>
      </c>
      <c r="B5275" s="30" t="s">
        <v>6225</v>
      </c>
      <c r="C5275" t="s">
        <v>6226</v>
      </c>
      <c r="D5275" t="s">
        <v>10261</v>
      </c>
      <c r="E5275" t="s">
        <v>10278</v>
      </c>
      <c r="F5275">
        <v>448140</v>
      </c>
    </row>
    <row r="5276" spans="1:6" x14ac:dyDescent="0.3">
      <c r="A5276">
        <v>5272</v>
      </c>
      <c r="B5276" s="30" t="s">
        <v>6225</v>
      </c>
      <c r="C5276" t="s">
        <v>6227</v>
      </c>
      <c r="D5276" t="s">
        <v>10261</v>
      </c>
      <c r="E5276" t="s">
        <v>10278</v>
      </c>
      <c r="F5276">
        <v>452319</v>
      </c>
    </row>
    <row r="5277" spans="1:6" x14ac:dyDescent="0.3">
      <c r="A5277">
        <v>5273</v>
      </c>
      <c r="B5277" s="30" t="s">
        <v>6225</v>
      </c>
      <c r="C5277" t="s">
        <v>6228</v>
      </c>
      <c r="D5277" t="s">
        <v>10261</v>
      </c>
      <c r="E5277" t="s">
        <v>10278</v>
      </c>
      <c r="F5277">
        <v>448210</v>
      </c>
    </row>
    <row r="5278" spans="1:6" x14ac:dyDescent="0.3">
      <c r="A5278">
        <v>5274</v>
      </c>
      <c r="B5278" s="30" t="s">
        <v>6225</v>
      </c>
      <c r="C5278" t="s">
        <v>6229</v>
      </c>
      <c r="D5278" t="s">
        <v>10261</v>
      </c>
      <c r="F5278">
        <v>812990</v>
      </c>
    </row>
    <row r="5279" spans="1:6" x14ac:dyDescent="0.3">
      <c r="A5279">
        <v>5275</v>
      </c>
      <c r="B5279" s="30" t="s">
        <v>6225</v>
      </c>
      <c r="C5279" t="s">
        <v>6230</v>
      </c>
      <c r="D5279" t="s">
        <v>10261</v>
      </c>
      <c r="F5279">
        <v>448140</v>
      </c>
    </row>
    <row r="5280" spans="1:6" x14ac:dyDescent="0.3">
      <c r="A5280">
        <v>5276</v>
      </c>
      <c r="B5280" s="30" t="s">
        <v>6225</v>
      </c>
      <c r="C5280" t="s">
        <v>6231</v>
      </c>
      <c r="D5280" t="s">
        <v>10261</v>
      </c>
      <c r="E5280" t="s">
        <v>10278</v>
      </c>
      <c r="F5280">
        <v>452319</v>
      </c>
    </row>
    <row r="5281" spans="1:6" x14ac:dyDescent="0.3">
      <c r="A5281">
        <v>5277</v>
      </c>
      <c r="B5281" s="30" t="s">
        <v>6225</v>
      </c>
      <c r="C5281" t="s">
        <v>6232</v>
      </c>
      <c r="D5281" t="s">
        <v>10261</v>
      </c>
      <c r="E5281" t="s">
        <v>10278</v>
      </c>
      <c r="F5281">
        <v>448210</v>
      </c>
    </row>
    <row r="5282" spans="1:6" x14ac:dyDescent="0.3">
      <c r="A5282">
        <v>5278</v>
      </c>
      <c r="B5282" s="30" t="s">
        <v>6225</v>
      </c>
      <c r="C5282" t="s">
        <v>6233</v>
      </c>
    </row>
    <row r="5283" spans="1:6" x14ac:dyDescent="0.3">
      <c r="A5283">
        <v>5279</v>
      </c>
      <c r="B5283" s="30" t="s">
        <v>6225</v>
      </c>
      <c r="C5283" t="s">
        <v>6234</v>
      </c>
      <c r="D5283" t="s">
        <v>10261</v>
      </c>
      <c r="E5283" t="s">
        <v>10278</v>
      </c>
      <c r="F5283">
        <v>448140</v>
      </c>
    </row>
    <row r="5284" spans="1:6" x14ac:dyDescent="0.3">
      <c r="A5284">
        <v>5280</v>
      </c>
      <c r="B5284" s="30" t="s">
        <v>6225</v>
      </c>
      <c r="C5284" t="s">
        <v>6235</v>
      </c>
      <c r="D5284" t="s">
        <v>10261</v>
      </c>
      <c r="E5284" t="s">
        <v>10278</v>
      </c>
      <c r="F5284">
        <v>452319</v>
      </c>
    </row>
    <row r="5285" spans="1:6" x14ac:dyDescent="0.3">
      <c r="A5285">
        <v>5281</v>
      </c>
      <c r="B5285" s="30" t="s">
        <v>6225</v>
      </c>
      <c r="C5285" t="s">
        <v>6236</v>
      </c>
      <c r="D5285" t="s">
        <v>10261</v>
      </c>
      <c r="E5285" t="s">
        <v>10278</v>
      </c>
      <c r="F5285">
        <v>448210</v>
      </c>
    </row>
    <row r="5286" spans="1:6" x14ac:dyDescent="0.3">
      <c r="A5286">
        <v>5282</v>
      </c>
      <c r="B5286" s="30" t="s">
        <v>6225</v>
      </c>
      <c r="C5286" t="s">
        <v>6237</v>
      </c>
      <c r="D5286" t="s">
        <v>10261</v>
      </c>
      <c r="E5286" t="s">
        <v>10278</v>
      </c>
      <c r="F5286">
        <v>448140</v>
      </c>
    </row>
    <row r="5287" spans="1:6" x14ac:dyDescent="0.3">
      <c r="A5287">
        <v>5283</v>
      </c>
      <c r="B5287" s="30" t="s">
        <v>6225</v>
      </c>
      <c r="C5287" t="s">
        <v>6238</v>
      </c>
      <c r="D5287" t="s">
        <v>10261</v>
      </c>
      <c r="E5287" t="s">
        <v>10278</v>
      </c>
      <c r="F5287">
        <v>448150</v>
      </c>
    </row>
    <row r="5288" spans="1:6" x14ac:dyDescent="0.3">
      <c r="A5288">
        <v>5284</v>
      </c>
      <c r="B5288" s="30" t="s">
        <v>6225</v>
      </c>
      <c r="C5288" t="s">
        <v>6239</v>
      </c>
      <c r="D5288" t="s">
        <v>10261</v>
      </c>
      <c r="E5288" t="s">
        <v>10278</v>
      </c>
      <c r="F5288">
        <v>448210</v>
      </c>
    </row>
    <row r="5289" spans="1:6" x14ac:dyDescent="0.3">
      <c r="A5289">
        <v>5285</v>
      </c>
      <c r="B5289" s="30" t="s">
        <v>6225</v>
      </c>
      <c r="C5289" t="s">
        <v>6240</v>
      </c>
      <c r="D5289" t="s">
        <v>10261</v>
      </c>
      <c r="E5289" t="s">
        <v>10278</v>
      </c>
      <c r="F5289">
        <v>448140</v>
      </c>
    </row>
    <row r="5290" spans="1:6" x14ac:dyDescent="0.3">
      <c r="A5290">
        <v>5286</v>
      </c>
      <c r="B5290" s="30" t="s">
        <v>6225</v>
      </c>
      <c r="C5290" t="s">
        <v>6241</v>
      </c>
      <c r="D5290" t="s">
        <v>10261</v>
      </c>
      <c r="E5290" t="s">
        <v>10278</v>
      </c>
      <c r="F5290">
        <v>448140</v>
      </c>
    </row>
    <row r="5291" spans="1:6" x14ac:dyDescent="0.3">
      <c r="A5291">
        <v>5287</v>
      </c>
      <c r="B5291" s="30" t="s">
        <v>6242</v>
      </c>
      <c r="C5291" t="s">
        <v>6243</v>
      </c>
      <c r="D5291" t="s">
        <v>10261</v>
      </c>
      <c r="E5291" t="s">
        <v>10278</v>
      </c>
      <c r="F5291">
        <v>451110</v>
      </c>
    </row>
    <row r="5292" spans="1:6" x14ac:dyDescent="0.3">
      <c r="A5292">
        <v>5288</v>
      </c>
      <c r="B5292" s="30" t="s">
        <v>6242</v>
      </c>
      <c r="C5292" t="s">
        <v>6244</v>
      </c>
      <c r="D5292" t="s">
        <v>10261</v>
      </c>
      <c r="E5292" t="s">
        <v>10278</v>
      </c>
      <c r="F5292">
        <v>561622</v>
      </c>
    </row>
    <row r="5293" spans="1:6" x14ac:dyDescent="0.3">
      <c r="A5293">
        <v>5289</v>
      </c>
      <c r="B5293" s="30" t="s">
        <v>6242</v>
      </c>
      <c r="C5293" t="s">
        <v>6245</v>
      </c>
      <c r="D5293" t="s">
        <v>10261</v>
      </c>
      <c r="E5293" t="s">
        <v>10278</v>
      </c>
      <c r="F5293">
        <v>444210</v>
      </c>
    </row>
    <row r="5294" spans="1:6" x14ac:dyDescent="0.3">
      <c r="A5294">
        <v>5290</v>
      </c>
      <c r="B5294" s="30" t="s">
        <v>6242</v>
      </c>
      <c r="C5294" t="s">
        <v>6246</v>
      </c>
      <c r="D5294" t="s">
        <v>10261</v>
      </c>
      <c r="E5294" t="s">
        <v>10278</v>
      </c>
      <c r="F5294">
        <v>443142</v>
      </c>
    </row>
    <row r="5295" spans="1:6" x14ac:dyDescent="0.3">
      <c r="A5295">
        <v>5291</v>
      </c>
      <c r="B5295" s="30" t="s">
        <v>6242</v>
      </c>
      <c r="C5295" t="s">
        <v>6247</v>
      </c>
      <c r="D5295" t="s">
        <v>10261</v>
      </c>
      <c r="E5295" t="s">
        <v>10278</v>
      </c>
      <c r="F5295">
        <v>423730</v>
      </c>
    </row>
    <row r="5296" spans="1:6" x14ac:dyDescent="0.3">
      <c r="A5296">
        <v>5292</v>
      </c>
      <c r="B5296" s="30" t="s">
        <v>6242</v>
      </c>
      <c r="C5296" t="s">
        <v>6248</v>
      </c>
      <c r="D5296" t="s">
        <v>10261</v>
      </c>
      <c r="E5296" t="s">
        <v>10278</v>
      </c>
      <c r="F5296">
        <v>423860</v>
      </c>
    </row>
    <row r="5297" spans="1:6" x14ac:dyDescent="0.3">
      <c r="A5297">
        <v>5293</v>
      </c>
      <c r="B5297" s="30" t="s">
        <v>6242</v>
      </c>
      <c r="C5297" t="s">
        <v>4183</v>
      </c>
      <c r="E5297" t="s">
        <v>10281</v>
      </c>
    </row>
    <row r="5298" spans="1:6" x14ac:dyDescent="0.3">
      <c r="A5298">
        <v>5294</v>
      </c>
      <c r="B5298" s="30" t="s">
        <v>6242</v>
      </c>
      <c r="C5298" t="s">
        <v>6249</v>
      </c>
      <c r="D5298" t="s">
        <v>10261</v>
      </c>
      <c r="F5298">
        <v>238990</v>
      </c>
    </row>
    <row r="5299" spans="1:6" x14ac:dyDescent="0.3">
      <c r="A5299">
        <v>5295</v>
      </c>
      <c r="B5299" s="30" t="s">
        <v>6242</v>
      </c>
      <c r="C5299" t="s">
        <v>6250</v>
      </c>
      <c r="F5299">
        <v>423130</v>
      </c>
    </row>
    <row r="5300" spans="1:6" x14ac:dyDescent="0.3">
      <c r="A5300">
        <v>5296</v>
      </c>
      <c r="B5300" s="30" t="s">
        <v>6242</v>
      </c>
      <c r="C5300" t="s">
        <v>6251</v>
      </c>
    </row>
    <row r="5301" spans="1:6" x14ac:dyDescent="0.3">
      <c r="A5301">
        <v>5297</v>
      </c>
      <c r="B5301" s="30" t="s">
        <v>6242</v>
      </c>
      <c r="C5301" t="s">
        <v>6252</v>
      </c>
      <c r="D5301" t="s">
        <v>10261</v>
      </c>
      <c r="F5301">
        <v>811113</v>
      </c>
    </row>
    <row r="5302" spans="1:6" x14ac:dyDescent="0.3">
      <c r="A5302">
        <v>5298</v>
      </c>
      <c r="B5302" s="30" t="s">
        <v>6242</v>
      </c>
      <c r="C5302" t="s">
        <v>6253</v>
      </c>
      <c r="D5302" t="s">
        <v>10261</v>
      </c>
      <c r="E5302" t="s">
        <v>10278</v>
      </c>
      <c r="F5302">
        <v>451110</v>
      </c>
    </row>
    <row r="5303" spans="1:6" x14ac:dyDescent="0.3">
      <c r="A5303">
        <v>5299</v>
      </c>
      <c r="B5303" s="30" t="s">
        <v>6242</v>
      </c>
      <c r="C5303" t="s">
        <v>6254</v>
      </c>
      <c r="D5303" t="s">
        <v>10261</v>
      </c>
      <c r="E5303" t="s">
        <v>10278</v>
      </c>
      <c r="F5303">
        <v>561622</v>
      </c>
    </row>
    <row r="5304" spans="1:6" x14ac:dyDescent="0.3">
      <c r="A5304">
        <v>5300</v>
      </c>
      <c r="B5304" s="30" t="s">
        <v>6242</v>
      </c>
      <c r="C5304" t="s">
        <v>6255</v>
      </c>
    </row>
    <row r="5305" spans="1:6" x14ac:dyDescent="0.3">
      <c r="A5305">
        <v>5301</v>
      </c>
      <c r="B5305" s="30" t="s">
        <v>6242</v>
      </c>
      <c r="C5305" t="s">
        <v>6256</v>
      </c>
      <c r="D5305" t="s">
        <v>10261</v>
      </c>
      <c r="E5305" t="s">
        <v>10278</v>
      </c>
      <c r="F5305">
        <v>443142</v>
      </c>
    </row>
    <row r="5306" spans="1:6" x14ac:dyDescent="0.3">
      <c r="A5306">
        <v>5302</v>
      </c>
      <c r="B5306" s="30" t="s">
        <v>6242</v>
      </c>
      <c r="C5306" t="s">
        <v>6257</v>
      </c>
      <c r="D5306" t="s">
        <v>10261</v>
      </c>
      <c r="E5306" t="s">
        <v>10278</v>
      </c>
      <c r="F5306">
        <v>423860</v>
      </c>
    </row>
    <row r="5307" spans="1:6" x14ac:dyDescent="0.3">
      <c r="A5307">
        <v>5303</v>
      </c>
      <c r="B5307" s="30" t="s">
        <v>6242</v>
      </c>
      <c r="C5307" t="s">
        <v>6258</v>
      </c>
    </row>
    <row r="5308" spans="1:6" x14ac:dyDescent="0.3">
      <c r="A5308">
        <v>5304</v>
      </c>
      <c r="B5308" s="30" t="s">
        <v>6242</v>
      </c>
      <c r="C5308" t="s">
        <v>6259</v>
      </c>
      <c r="D5308" t="s">
        <v>10261</v>
      </c>
      <c r="E5308" t="s">
        <v>10278</v>
      </c>
      <c r="F5308">
        <v>441110</v>
      </c>
    </row>
    <row r="5309" spans="1:6" x14ac:dyDescent="0.3">
      <c r="A5309">
        <v>5305</v>
      </c>
      <c r="B5309" s="30" t="s">
        <v>6242</v>
      </c>
      <c r="C5309" t="s">
        <v>6260</v>
      </c>
      <c r="D5309" t="s">
        <v>10261</v>
      </c>
      <c r="E5309" t="s">
        <v>10278</v>
      </c>
      <c r="F5309">
        <v>441310</v>
      </c>
    </row>
    <row r="5310" spans="1:6" x14ac:dyDescent="0.3">
      <c r="A5310">
        <v>5306</v>
      </c>
      <c r="B5310" s="30" t="s">
        <v>6242</v>
      </c>
      <c r="C5310" t="s">
        <v>6261</v>
      </c>
      <c r="D5310" t="s">
        <v>10261</v>
      </c>
      <c r="E5310" t="s">
        <v>10278</v>
      </c>
      <c r="F5310">
        <v>423730</v>
      </c>
    </row>
    <row r="5311" spans="1:6" x14ac:dyDescent="0.3">
      <c r="A5311">
        <v>5307</v>
      </c>
      <c r="B5311" s="30" t="s">
        <v>6242</v>
      </c>
      <c r="C5311" t="s">
        <v>6262</v>
      </c>
      <c r="D5311" t="s">
        <v>10261</v>
      </c>
      <c r="E5311" t="s">
        <v>10278</v>
      </c>
      <c r="F5311">
        <v>443142</v>
      </c>
    </row>
    <row r="5312" spans="1:6" x14ac:dyDescent="0.3">
      <c r="A5312">
        <v>5308</v>
      </c>
      <c r="B5312" s="30" t="s">
        <v>6242</v>
      </c>
      <c r="C5312" t="s">
        <v>6263</v>
      </c>
      <c r="D5312" t="s">
        <v>10261</v>
      </c>
      <c r="E5312" t="s">
        <v>10278</v>
      </c>
      <c r="F5312">
        <v>423860</v>
      </c>
    </row>
    <row r="5313" spans="1:6" x14ac:dyDescent="0.3">
      <c r="A5313">
        <v>5309</v>
      </c>
      <c r="B5313" s="30" t="s">
        <v>6242</v>
      </c>
      <c r="C5313" t="s">
        <v>6264</v>
      </c>
      <c r="D5313" t="s">
        <v>10261</v>
      </c>
      <c r="E5313" t="s">
        <v>10278</v>
      </c>
      <c r="F5313">
        <v>443142</v>
      </c>
    </row>
    <row r="5314" spans="1:6" x14ac:dyDescent="0.3">
      <c r="A5314">
        <v>5310</v>
      </c>
      <c r="B5314" s="30" t="s">
        <v>6265</v>
      </c>
      <c r="C5314" t="s">
        <v>6266</v>
      </c>
      <c r="D5314" t="s">
        <v>10261</v>
      </c>
      <c r="E5314" t="s">
        <v>10280</v>
      </c>
      <c r="F5314">
        <v>339910</v>
      </c>
    </row>
    <row r="5315" spans="1:6" x14ac:dyDescent="0.3">
      <c r="A5315">
        <v>5311</v>
      </c>
      <c r="B5315" s="30" t="s">
        <v>6265</v>
      </c>
      <c r="C5315" t="s">
        <v>6267</v>
      </c>
      <c r="D5315" t="s">
        <v>10261</v>
      </c>
      <c r="E5315" t="s">
        <v>10280</v>
      </c>
      <c r="F5315">
        <v>446130</v>
      </c>
    </row>
    <row r="5316" spans="1:6" x14ac:dyDescent="0.3">
      <c r="A5316">
        <v>5312</v>
      </c>
      <c r="B5316" s="30" t="s">
        <v>6265</v>
      </c>
      <c r="C5316" t="s">
        <v>6268</v>
      </c>
      <c r="D5316" t="s">
        <v>10261</v>
      </c>
      <c r="E5316" t="s">
        <v>10280</v>
      </c>
      <c r="F5316">
        <v>423940</v>
      </c>
    </row>
    <row r="5317" spans="1:6" x14ac:dyDescent="0.3">
      <c r="A5317">
        <v>5313</v>
      </c>
      <c r="B5317" s="30" t="s">
        <v>6265</v>
      </c>
      <c r="C5317" t="s">
        <v>6269</v>
      </c>
      <c r="D5317" t="s">
        <v>10261</v>
      </c>
      <c r="E5317" t="s">
        <v>10280</v>
      </c>
      <c r="F5317">
        <v>446199</v>
      </c>
    </row>
    <row r="5318" spans="1:6" x14ac:dyDescent="0.3">
      <c r="A5318">
        <v>5314</v>
      </c>
      <c r="B5318" s="30" t="s">
        <v>6265</v>
      </c>
      <c r="C5318" t="s">
        <v>6270</v>
      </c>
      <c r="D5318" t="s">
        <v>10261</v>
      </c>
      <c r="E5318" t="s">
        <v>10280</v>
      </c>
      <c r="F5318">
        <v>448310</v>
      </c>
    </row>
    <row r="5319" spans="1:6" x14ac:dyDescent="0.3">
      <c r="A5319">
        <v>5315</v>
      </c>
      <c r="B5319" s="30" t="s">
        <v>6265</v>
      </c>
      <c r="C5319" t="s">
        <v>6271</v>
      </c>
      <c r="D5319" t="s">
        <v>10261</v>
      </c>
      <c r="F5319">
        <v>339910</v>
      </c>
    </row>
    <row r="5320" spans="1:6" x14ac:dyDescent="0.3">
      <c r="A5320">
        <v>5316</v>
      </c>
      <c r="B5320" s="30" t="s">
        <v>6265</v>
      </c>
      <c r="C5320" t="s">
        <v>6272</v>
      </c>
      <c r="D5320" t="s">
        <v>10261</v>
      </c>
      <c r="F5320">
        <v>423940</v>
      </c>
    </row>
    <row r="5321" spans="1:6" x14ac:dyDescent="0.3">
      <c r="A5321">
        <v>5317</v>
      </c>
      <c r="B5321" s="30" t="s">
        <v>6265</v>
      </c>
      <c r="C5321" t="s">
        <v>6273</v>
      </c>
      <c r="D5321" t="s">
        <v>10261</v>
      </c>
      <c r="F5321">
        <v>811490</v>
      </c>
    </row>
    <row r="5322" spans="1:6" x14ac:dyDescent="0.3">
      <c r="A5322">
        <v>5318</v>
      </c>
      <c r="B5322" s="30" t="s">
        <v>6265</v>
      </c>
      <c r="C5322" t="s">
        <v>6274</v>
      </c>
      <c r="D5322" t="s">
        <v>10261</v>
      </c>
      <c r="E5322" t="s">
        <v>10280</v>
      </c>
      <c r="F5322">
        <v>423940</v>
      </c>
    </row>
    <row r="5323" spans="1:6" x14ac:dyDescent="0.3">
      <c r="A5323">
        <v>5319</v>
      </c>
      <c r="B5323" s="30" t="s">
        <v>6265</v>
      </c>
      <c r="C5323" t="s">
        <v>6275</v>
      </c>
      <c r="D5323" t="s">
        <v>10261</v>
      </c>
      <c r="E5323" t="s">
        <v>10280</v>
      </c>
      <c r="F5323">
        <v>446199</v>
      </c>
    </row>
    <row r="5324" spans="1:6" x14ac:dyDescent="0.3">
      <c r="A5324">
        <v>5320</v>
      </c>
      <c r="B5324" s="30" t="s">
        <v>6265</v>
      </c>
      <c r="C5324" t="s">
        <v>6276</v>
      </c>
    </row>
    <row r="5325" spans="1:6" x14ac:dyDescent="0.3">
      <c r="A5325">
        <v>5321</v>
      </c>
      <c r="B5325" s="30" t="s">
        <v>6265</v>
      </c>
      <c r="C5325" t="s">
        <v>6277</v>
      </c>
      <c r="D5325" t="s">
        <v>10261</v>
      </c>
      <c r="E5325" t="s">
        <v>10280</v>
      </c>
      <c r="F5325">
        <v>446130</v>
      </c>
    </row>
    <row r="5326" spans="1:6" x14ac:dyDescent="0.3">
      <c r="A5326">
        <v>5322</v>
      </c>
      <c r="B5326" s="30" t="s">
        <v>6265</v>
      </c>
      <c r="C5326" t="s">
        <v>6278</v>
      </c>
      <c r="D5326" t="s">
        <v>10261</v>
      </c>
      <c r="E5326" t="s">
        <v>10280</v>
      </c>
      <c r="F5326">
        <v>446199</v>
      </c>
    </row>
    <row r="5327" spans="1:6" x14ac:dyDescent="0.3">
      <c r="A5327">
        <v>5323</v>
      </c>
      <c r="B5327" s="30" t="s">
        <v>6265</v>
      </c>
      <c r="C5327" t="s">
        <v>6279</v>
      </c>
      <c r="D5327" t="s">
        <v>10261</v>
      </c>
      <c r="E5327" t="s">
        <v>10280</v>
      </c>
      <c r="F5327">
        <v>448310</v>
      </c>
    </row>
    <row r="5328" spans="1:6" x14ac:dyDescent="0.3">
      <c r="A5328">
        <v>5324</v>
      </c>
      <c r="B5328" s="30" t="s">
        <v>6265</v>
      </c>
      <c r="C5328" t="s">
        <v>6280</v>
      </c>
      <c r="D5328" t="s">
        <v>10261</v>
      </c>
      <c r="E5328" t="s">
        <v>10280</v>
      </c>
      <c r="F5328">
        <v>448310</v>
      </c>
    </row>
    <row r="5329" spans="1:6" x14ac:dyDescent="0.3">
      <c r="A5329">
        <v>5325</v>
      </c>
      <c r="B5329" s="30" t="s">
        <v>6265</v>
      </c>
      <c r="C5329" t="s">
        <v>6281</v>
      </c>
      <c r="D5329" t="s">
        <v>10261</v>
      </c>
      <c r="E5329" t="s">
        <v>10280</v>
      </c>
      <c r="F5329">
        <v>446130</v>
      </c>
    </row>
    <row r="5330" spans="1:6" x14ac:dyDescent="0.3">
      <c r="A5330">
        <v>5326</v>
      </c>
      <c r="B5330" s="30" t="s">
        <v>6265</v>
      </c>
      <c r="C5330" t="s">
        <v>6282</v>
      </c>
      <c r="D5330" t="s">
        <v>10261</v>
      </c>
      <c r="E5330" t="s">
        <v>10280</v>
      </c>
      <c r="F5330">
        <v>334519</v>
      </c>
    </row>
    <row r="5331" spans="1:6" x14ac:dyDescent="0.3">
      <c r="A5331">
        <v>5327</v>
      </c>
      <c r="B5331" s="30" t="s">
        <v>6283</v>
      </c>
      <c r="C5331" t="s">
        <v>6284</v>
      </c>
      <c r="D5331" t="s">
        <v>10261</v>
      </c>
      <c r="E5331" t="s">
        <v>10278</v>
      </c>
      <c r="F5331">
        <v>442110</v>
      </c>
    </row>
    <row r="5332" spans="1:6" x14ac:dyDescent="0.3">
      <c r="A5332">
        <v>5328</v>
      </c>
      <c r="B5332" s="30" t="s">
        <v>6285</v>
      </c>
      <c r="C5332" t="s">
        <v>6286</v>
      </c>
      <c r="D5332" t="s">
        <v>10261</v>
      </c>
      <c r="E5332" t="s">
        <v>10280</v>
      </c>
      <c r="F5332">
        <v>561439</v>
      </c>
    </row>
    <row r="5333" spans="1:6" x14ac:dyDescent="0.3">
      <c r="A5333">
        <v>5329</v>
      </c>
      <c r="B5333" s="30" t="s">
        <v>6285</v>
      </c>
      <c r="C5333" t="s">
        <v>6287</v>
      </c>
      <c r="D5333" t="s">
        <v>10261</v>
      </c>
      <c r="F5333">
        <v>561439</v>
      </c>
    </row>
    <row r="5334" spans="1:6" x14ac:dyDescent="0.3">
      <c r="A5334">
        <v>5330</v>
      </c>
      <c r="B5334" s="30" t="s">
        <v>6285</v>
      </c>
      <c r="C5334" t="s">
        <v>6288</v>
      </c>
      <c r="D5334" t="s">
        <v>10261</v>
      </c>
      <c r="E5334" t="s">
        <v>10280</v>
      </c>
      <c r="F5334">
        <v>561439</v>
      </c>
    </row>
    <row r="5335" spans="1:6" x14ac:dyDescent="0.3">
      <c r="A5335">
        <v>5331</v>
      </c>
      <c r="B5335" s="30" t="s">
        <v>6289</v>
      </c>
      <c r="C5335" t="s">
        <v>6290</v>
      </c>
      <c r="D5335" t="s">
        <v>10261</v>
      </c>
      <c r="E5335" t="s">
        <v>10278</v>
      </c>
      <c r="F5335">
        <v>561990</v>
      </c>
    </row>
    <row r="5336" spans="1:6" x14ac:dyDescent="0.3">
      <c r="A5336">
        <v>5332</v>
      </c>
      <c r="B5336" s="30" t="s">
        <v>6289</v>
      </c>
      <c r="C5336" t="s">
        <v>6291</v>
      </c>
      <c r="D5336" t="s">
        <v>10261</v>
      </c>
      <c r="E5336" t="s">
        <v>10278</v>
      </c>
      <c r="F5336">
        <v>445310</v>
      </c>
    </row>
    <row r="5337" spans="1:6" x14ac:dyDescent="0.3">
      <c r="A5337">
        <v>5333</v>
      </c>
      <c r="B5337" s="30" t="s">
        <v>6289</v>
      </c>
      <c r="C5337" t="s">
        <v>6292</v>
      </c>
      <c r="D5337" t="s">
        <v>10261</v>
      </c>
      <c r="E5337" t="s">
        <v>10278</v>
      </c>
      <c r="F5337">
        <v>812320</v>
      </c>
    </row>
    <row r="5338" spans="1:6" x14ac:dyDescent="0.3">
      <c r="A5338">
        <v>5334</v>
      </c>
      <c r="B5338" s="30" t="s">
        <v>6289</v>
      </c>
      <c r="C5338" t="s">
        <v>6293</v>
      </c>
      <c r="D5338" t="s">
        <v>10261</v>
      </c>
      <c r="E5338" t="s">
        <v>10278</v>
      </c>
      <c r="F5338">
        <v>812310</v>
      </c>
    </row>
    <row r="5339" spans="1:6" x14ac:dyDescent="0.3">
      <c r="A5339">
        <v>5335</v>
      </c>
      <c r="B5339" s="30" t="s">
        <v>6289</v>
      </c>
      <c r="C5339" t="s">
        <v>6294</v>
      </c>
      <c r="E5339" t="s">
        <v>10278</v>
      </c>
      <c r="F5339">
        <v>453998</v>
      </c>
    </row>
    <row r="5340" spans="1:6" x14ac:dyDescent="0.3">
      <c r="A5340">
        <v>5336</v>
      </c>
      <c r="B5340" s="30" t="s">
        <v>6289</v>
      </c>
      <c r="C5340" t="s">
        <v>6295</v>
      </c>
      <c r="D5340" t="s">
        <v>10261</v>
      </c>
      <c r="E5340" t="s">
        <v>10278</v>
      </c>
      <c r="F5340">
        <v>811430</v>
      </c>
    </row>
    <row r="5341" spans="1:6" x14ac:dyDescent="0.3">
      <c r="A5341">
        <v>5337</v>
      </c>
      <c r="B5341" s="30" t="s">
        <v>6289</v>
      </c>
      <c r="C5341" t="s">
        <v>6296</v>
      </c>
      <c r="D5341" t="s">
        <v>10261</v>
      </c>
      <c r="E5341" t="s">
        <v>10278</v>
      </c>
      <c r="F5341">
        <v>811430</v>
      </c>
    </row>
    <row r="5342" spans="1:6" x14ac:dyDescent="0.3">
      <c r="A5342">
        <v>5338</v>
      </c>
      <c r="B5342" s="30" t="s">
        <v>6289</v>
      </c>
      <c r="C5342" t="s">
        <v>6297</v>
      </c>
      <c r="D5342" t="s">
        <v>10261</v>
      </c>
      <c r="E5342" t="s">
        <v>10278</v>
      </c>
      <c r="F5342">
        <v>452319</v>
      </c>
    </row>
    <row r="5343" spans="1:6" x14ac:dyDescent="0.3">
      <c r="A5343">
        <v>5339</v>
      </c>
      <c r="B5343" s="30" t="s">
        <v>6289</v>
      </c>
      <c r="C5343" t="s">
        <v>6298</v>
      </c>
      <c r="D5343" t="s">
        <v>10261</v>
      </c>
      <c r="E5343" t="s">
        <v>10278</v>
      </c>
      <c r="F5343">
        <v>442210</v>
      </c>
    </row>
    <row r="5344" spans="1:6" x14ac:dyDescent="0.3">
      <c r="A5344">
        <v>5340</v>
      </c>
      <c r="B5344" s="30" t="s">
        <v>6289</v>
      </c>
      <c r="C5344" t="s">
        <v>6299</v>
      </c>
      <c r="D5344" t="s">
        <v>10261</v>
      </c>
      <c r="E5344" t="s">
        <v>10278</v>
      </c>
      <c r="F5344">
        <v>448320</v>
      </c>
    </row>
    <row r="5345" spans="1:6" x14ac:dyDescent="0.3">
      <c r="A5345">
        <v>5341</v>
      </c>
      <c r="B5345" s="30" t="s">
        <v>6289</v>
      </c>
      <c r="C5345" t="s">
        <v>6300</v>
      </c>
      <c r="D5345" t="s">
        <v>10261</v>
      </c>
      <c r="E5345" t="s">
        <v>10278</v>
      </c>
      <c r="F5345">
        <v>444120</v>
      </c>
    </row>
    <row r="5346" spans="1:6" x14ac:dyDescent="0.3">
      <c r="A5346">
        <v>5342</v>
      </c>
      <c r="B5346" s="30" t="s">
        <v>6289</v>
      </c>
      <c r="C5346" t="s">
        <v>6301</v>
      </c>
      <c r="D5346" t="s">
        <v>10271</v>
      </c>
      <c r="E5346" t="s">
        <v>10278</v>
      </c>
      <c r="F5346">
        <v>453910</v>
      </c>
    </row>
    <row r="5347" spans="1:6" x14ac:dyDescent="0.3">
      <c r="A5347">
        <v>5343</v>
      </c>
      <c r="B5347" s="30" t="s">
        <v>6289</v>
      </c>
      <c r="C5347" t="s">
        <v>6302</v>
      </c>
      <c r="D5347" t="s">
        <v>10261</v>
      </c>
      <c r="E5347" t="s">
        <v>10278</v>
      </c>
      <c r="F5347">
        <v>453998</v>
      </c>
    </row>
    <row r="5348" spans="1:6" x14ac:dyDescent="0.3">
      <c r="A5348">
        <v>5344</v>
      </c>
      <c r="B5348" s="30" t="s">
        <v>6289</v>
      </c>
      <c r="C5348" t="s">
        <v>6303</v>
      </c>
      <c r="D5348" t="s">
        <v>10261</v>
      </c>
      <c r="E5348" t="s">
        <v>10278</v>
      </c>
      <c r="F5348">
        <v>451110</v>
      </c>
    </row>
    <row r="5349" spans="1:6" x14ac:dyDescent="0.3">
      <c r="A5349">
        <v>5345</v>
      </c>
      <c r="B5349" s="30" t="s">
        <v>6289</v>
      </c>
      <c r="C5349" t="s">
        <v>6304</v>
      </c>
      <c r="D5349" t="s">
        <v>10261</v>
      </c>
      <c r="E5349" t="s">
        <v>10278</v>
      </c>
      <c r="F5349">
        <v>448190</v>
      </c>
    </row>
    <row r="5350" spans="1:6" x14ac:dyDescent="0.3">
      <c r="A5350">
        <v>5346</v>
      </c>
      <c r="B5350" s="30" t="s">
        <v>6289</v>
      </c>
      <c r="C5350" t="s">
        <v>6305</v>
      </c>
      <c r="D5350" t="s">
        <v>10261</v>
      </c>
      <c r="E5350" t="s">
        <v>10278</v>
      </c>
      <c r="F5350">
        <v>454390</v>
      </c>
    </row>
    <row r="5351" spans="1:6" x14ac:dyDescent="0.3">
      <c r="A5351">
        <v>5347</v>
      </c>
      <c r="B5351" s="30" t="s">
        <v>6289</v>
      </c>
      <c r="C5351" t="s">
        <v>6306</v>
      </c>
      <c r="D5351" t="s">
        <v>10261</v>
      </c>
      <c r="E5351" t="s">
        <v>10278</v>
      </c>
      <c r="F5351">
        <v>454390</v>
      </c>
    </row>
    <row r="5352" spans="1:6" x14ac:dyDescent="0.3">
      <c r="A5352">
        <v>5348</v>
      </c>
      <c r="B5352" s="30" t="s">
        <v>6289</v>
      </c>
      <c r="C5352" t="s">
        <v>6307</v>
      </c>
      <c r="D5352" t="s">
        <v>10261</v>
      </c>
      <c r="E5352" t="s">
        <v>10278</v>
      </c>
      <c r="F5352">
        <v>452319</v>
      </c>
    </row>
    <row r="5353" spans="1:6" x14ac:dyDescent="0.3">
      <c r="A5353">
        <v>5349</v>
      </c>
      <c r="B5353" s="30" t="s">
        <v>6289</v>
      </c>
      <c r="C5353" t="s">
        <v>6308</v>
      </c>
      <c r="D5353" t="s">
        <v>10261</v>
      </c>
      <c r="E5353" t="s">
        <v>10278</v>
      </c>
      <c r="F5353">
        <v>445299</v>
      </c>
    </row>
    <row r="5354" spans="1:6" x14ac:dyDescent="0.3">
      <c r="A5354">
        <v>5350</v>
      </c>
      <c r="B5354" s="30" t="s">
        <v>6289</v>
      </c>
      <c r="C5354" t="s">
        <v>6309</v>
      </c>
      <c r="D5354" t="s">
        <v>10261</v>
      </c>
      <c r="E5354" t="s">
        <v>10278</v>
      </c>
      <c r="F5354">
        <v>452319</v>
      </c>
    </row>
    <row r="5355" spans="1:6" x14ac:dyDescent="0.3">
      <c r="A5355">
        <v>5351</v>
      </c>
      <c r="B5355" s="30" t="s">
        <v>6289</v>
      </c>
      <c r="C5355" t="s">
        <v>6310</v>
      </c>
      <c r="D5355" t="s">
        <v>10261</v>
      </c>
      <c r="E5355" t="s">
        <v>10278</v>
      </c>
      <c r="F5355">
        <v>446110</v>
      </c>
    </row>
    <row r="5356" spans="1:6" x14ac:dyDescent="0.3">
      <c r="A5356">
        <v>5352</v>
      </c>
      <c r="B5356" s="30" t="s">
        <v>6289</v>
      </c>
      <c r="C5356" t="s">
        <v>6311</v>
      </c>
      <c r="D5356" t="s">
        <v>10261</v>
      </c>
      <c r="F5356">
        <v>561990</v>
      </c>
    </row>
    <row r="5357" spans="1:6" x14ac:dyDescent="0.3">
      <c r="A5357">
        <v>5353</v>
      </c>
      <c r="B5357" s="30" t="s">
        <v>6289</v>
      </c>
      <c r="C5357" t="s">
        <v>6312</v>
      </c>
      <c r="D5357" t="s">
        <v>10265</v>
      </c>
      <c r="F5357">
        <v>532310</v>
      </c>
    </row>
    <row r="5358" spans="1:6" x14ac:dyDescent="0.3">
      <c r="A5358">
        <v>5354</v>
      </c>
      <c r="B5358" s="30" t="s">
        <v>6289</v>
      </c>
      <c r="C5358" t="s">
        <v>6313</v>
      </c>
      <c r="D5358" t="s">
        <v>10261</v>
      </c>
      <c r="F5358">
        <v>424990</v>
      </c>
    </row>
    <row r="5359" spans="1:6" x14ac:dyDescent="0.3">
      <c r="A5359">
        <v>5355</v>
      </c>
      <c r="B5359" s="30" t="s">
        <v>6289</v>
      </c>
      <c r="C5359" t="s">
        <v>6314</v>
      </c>
      <c r="D5359" t="s">
        <v>10254</v>
      </c>
      <c r="F5359">
        <v>722515</v>
      </c>
    </row>
    <row r="5360" spans="1:6" x14ac:dyDescent="0.3">
      <c r="A5360">
        <v>5356</v>
      </c>
      <c r="B5360" s="30" t="s">
        <v>6289</v>
      </c>
      <c r="C5360" t="s">
        <v>6315</v>
      </c>
      <c r="D5360" t="s">
        <v>10261</v>
      </c>
      <c r="F5360">
        <v>812310</v>
      </c>
    </row>
    <row r="5361" spans="1:6" x14ac:dyDescent="0.3">
      <c r="A5361">
        <v>5357</v>
      </c>
      <c r="B5361" s="30" t="s">
        <v>6289</v>
      </c>
      <c r="C5361" t="s">
        <v>6316</v>
      </c>
      <c r="D5361" t="s">
        <v>10261</v>
      </c>
      <c r="F5361">
        <v>424920</v>
      </c>
    </row>
    <row r="5362" spans="1:6" x14ac:dyDescent="0.3">
      <c r="A5362">
        <v>5358</v>
      </c>
      <c r="B5362" s="30" t="s">
        <v>6289</v>
      </c>
      <c r="C5362" t="s">
        <v>6317</v>
      </c>
      <c r="F5362">
        <v>453998</v>
      </c>
    </row>
    <row r="5363" spans="1:6" x14ac:dyDescent="0.3">
      <c r="A5363">
        <v>5359</v>
      </c>
      <c r="B5363" s="30" t="s">
        <v>6289</v>
      </c>
      <c r="C5363" t="s">
        <v>6318</v>
      </c>
      <c r="D5363" t="s">
        <v>10261</v>
      </c>
      <c r="F5363">
        <v>455310</v>
      </c>
    </row>
    <row r="5364" spans="1:6" x14ac:dyDescent="0.3">
      <c r="A5364">
        <v>5360</v>
      </c>
      <c r="B5364" s="30" t="s">
        <v>6289</v>
      </c>
      <c r="C5364" t="s">
        <v>6319</v>
      </c>
      <c r="D5364" t="s">
        <v>10261</v>
      </c>
      <c r="F5364">
        <v>448190</v>
      </c>
    </row>
    <row r="5365" spans="1:6" x14ac:dyDescent="0.3">
      <c r="A5365">
        <v>5361</v>
      </c>
      <c r="B5365" s="30" t="s">
        <v>6289</v>
      </c>
      <c r="C5365" t="s">
        <v>6320</v>
      </c>
      <c r="E5365" t="s">
        <v>10278</v>
      </c>
      <c r="F5365">
        <v>453998</v>
      </c>
    </row>
    <row r="5366" spans="1:6" x14ac:dyDescent="0.3">
      <c r="A5366">
        <v>5362</v>
      </c>
      <c r="B5366" s="30" t="s">
        <v>6289</v>
      </c>
      <c r="C5366" t="s">
        <v>6321</v>
      </c>
      <c r="D5366" t="s">
        <v>10261</v>
      </c>
      <c r="E5366" t="s">
        <v>10278</v>
      </c>
      <c r="F5366">
        <v>812310</v>
      </c>
    </row>
    <row r="5367" spans="1:6" x14ac:dyDescent="0.3">
      <c r="A5367">
        <v>5363</v>
      </c>
      <c r="B5367" s="30" t="s">
        <v>6289</v>
      </c>
      <c r="C5367" t="s">
        <v>6322</v>
      </c>
      <c r="D5367" t="s">
        <v>10261</v>
      </c>
      <c r="E5367" t="s">
        <v>10278</v>
      </c>
      <c r="F5367">
        <v>811430</v>
      </c>
    </row>
    <row r="5368" spans="1:6" x14ac:dyDescent="0.3">
      <c r="A5368">
        <v>5364</v>
      </c>
      <c r="B5368" s="30" t="s">
        <v>6289</v>
      </c>
      <c r="C5368" t="s">
        <v>6323</v>
      </c>
      <c r="D5368" t="s">
        <v>10261</v>
      </c>
      <c r="E5368" t="s">
        <v>10278</v>
      </c>
      <c r="F5368">
        <v>452319</v>
      </c>
    </row>
    <row r="5369" spans="1:6" x14ac:dyDescent="0.3">
      <c r="A5369">
        <v>5365</v>
      </c>
      <c r="B5369" s="30" t="s">
        <v>6289</v>
      </c>
      <c r="C5369" t="s">
        <v>6324</v>
      </c>
      <c r="D5369" t="s">
        <v>10261</v>
      </c>
      <c r="E5369" t="s">
        <v>10278</v>
      </c>
      <c r="F5369">
        <v>442210</v>
      </c>
    </row>
    <row r="5370" spans="1:6" x14ac:dyDescent="0.3">
      <c r="A5370">
        <v>5366</v>
      </c>
      <c r="B5370" s="30" t="s">
        <v>6289</v>
      </c>
      <c r="C5370" t="s">
        <v>6325</v>
      </c>
      <c r="D5370" t="s">
        <v>10261</v>
      </c>
      <c r="E5370" t="s">
        <v>10278</v>
      </c>
      <c r="F5370">
        <v>448320</v>
      </c>
    </row>
    <row r="5371" spans="1:6" x14ac:dyDescent="0.3">
      <c r="A5371">
        <v>5367</v>
      </c>
      <c r="B5371" s="30" t="s">
        <v>6289</v>
      </c>
      <c r="C5371" t="s">
        <v>6326</v>
      </c>
      <c r="D5371" t="s">
        <v>10261</v>
      </c>
      <c r="E5371" t="s">
        <v>10278</v>
      </c>
      <c r="F5371">
        <v>444120</v>
      </c>
    </row>
    <row r="5372" spans="1:6" x14ac:dyDescent="0.3">
      <c r="A5372">
        <v>5368</v>
      </c>
      <c r="B5372" s="30" t="s">
        <v>6289</v>
      </c>
      <c r="C5372" t="s">
        <v>6327</v>
      </c>
      <c r="D5372" t="s">
        <v>10271</v>
      </c>
      <c r="E5372" t="s">
        <v>10278</v>
      </c>
      <c r="F5372">
        <v>453910</v>
      </c>
    </row>
    <row r="5373" spans="1:6" x14ac:dyDescent="0.3">
      <c r="A5373">
        <v>5369</v>
      </c>
      <c r="B5373" s="30" t="s">
        <v>6289</v>
      </c>
      <c r="C5373" t="s">
        <v>6328</v>
      </c>
      <c r="D5373" t="s">
        <v>10261</v>
      </c>
      <c r="E5373" t="s">
        <v>10278</v>
      </c>
      <c r="F5373">
        <v>451110</v>
      </c>
    </row>
    <row r="5374" spans="1:6" x14ac:dyDescent="0.3">
      <c r="A5374">
        <v>5370</v>
      </c>
      <c r="B5374" s="30" t="s">
        <v>6289</v>
      </c>
      <c r="C5374" t="s">
        <v>6329</v>
      </c>
      <c r="D5374" t="s">
        <v>10261</v>
      </c>
      <c r="E5374" t="s">
        <v>10278</v>
      </c>
      <c r="F5374">
        <v>453998</v>
      </c>
    </row>
    <row r="5375" spans="1:6" x14ac:dyDescent="0.3">
      <c r="A5375">
        <v>5371</v>
      </c>
      <c r="B5375" s="30" t="s">
        <v>6289</v>
      </c>
      <c r="C5375" t="s">
        <v>6330</v>
      </c>
      <c r="D5375" t="s">
        <v>10271</v>
      </c>
      <c r="E5375" t="s">
        <v>10278</v>
      </c>
      <c r="F5375">
        <v>453910</v>
      </c>
    </row>
    <row r="5376" spans="1:6" x14ac:dyDescent="0.3">
      <c r="A5376">
        <v>5372</v>
      </c>
      <c r="B5376" s="30" t="s">
        <v>6289</v>
      </c>
      <c r="C5376" t="s">
        <v>6331</v>
      </c>
      <c r="D5376" t="s">
        <v>10261</v>
      </c>
      <c r="E5376" t="s">
        <v>10278</v>
      </c>
      <c r="F5376">
        <v>561740</v>
      </c>
    </row>
    <row r="5377" spans="1:6" x14ac:dyDescent="0.3">
      <c r="A5377">
        <v>5373</v>
      </c>
      <c r="B5377" s="30" t="s">
        <v>6289</v>
      </c>
      <c r="C5377" t="s">
        <v>6332</v>
      </c>
      <c r="D5377" t="s">
        <v>10271</v>
      </c>
      <c r="E5377" t="s">
        <v>10278</v>
      </c>
      <c r="F5377">
        <v>812910</v>
      </c>
    </row>
    <row r="5378" spans="1:6" x14ac:dyDescent="0.3">
      <c r="A5378">
        <v>5374</v>
      </c>
      <c r="B5378" s="30" t="s">
        <v>6289</v>
      </c>
      <c r="C5378" t="s">
        <v>6329</v>
      </c>
      <c r="D5378" t="s">
        <v>10261</v>
      </c>
      <c r="E5378" t="s">
        <v>10278</v>
      </c>
      <c r="F5378">
        <v>453998</v>
      </c>
    </row>
    <row r="5379" spans="1:6" x14ac:dyDescent="0.3">
      <c r="A5379">
        <v>5375</v>
      </c>
      <c r="B5379" s="30" t="s">
        <v>6289</v>
      </c>
      <c r="C5379" t="s">
        <v>6333</v>
      </c>
      <c r="D5379" t="s">
        <v>10261</v>
      </c>
      <c r="E5379" t="s">
        <v>10278</v>
      </c>
      <c r="F5379">
        <v>445291</v>
      </c>
    </row>
    <row r="5380" spans="1:6" x14ac:dyDescent="0.3">
      <c r="A5380">
        <v>5376</v>
      </c>
      <c r="B5380" s="30" t="s">
        <v>6289</v>
      </c>
      <c r="C5380" t="s">
        <v>6334</v>
      </c>
      <c r="D5380" t="s">
        <v>10261</v>
      </c>
      <c r="E5380" t="s">
        <v>10278</v>
      </c>
      <c r="F5380">
        <v>454210</v>
      </c>
    </row>
    <row r="5381" spans="1:6" x14ac:dyDescent="0.3">
      <c r="A5381">
        <v>5377</v>
      </c>
      <c r="B5381" s="30" t="s">
        <v>6289</v>
      </c>
      <c r="C5381" t="s">
        <v>6335</v>
      </c>
      <c r="D5381" t="s">
        <v>10261</v>
      </c>
      <c r="E5381" t="s">
        <v>10278</v>
      </c>
      <c r="F5381">
        <v>454210</v>
      </c>
    </row>
    <row r="5382" spans="1:6" x14ac:dyDescent="0.3">
      <c r="A5382">
        <v>5378</v>
      </c>
      <c r="B5382" s="30" t="s">
        <v>6289</v>
      </c>
      <c r="C5382" t="s">
        <v>6336</v>
      </c>
      <c r="D5382" t="s">
        <v>10261</v>
      </c>
      <c r="E5382" t="s">
        <v>10278</v>
      </c>
      <c r="F5382">
        <v>453998</v>
      </c>
    </row>
    <row r="5383" spans="1:6" x14ac:dyDescent="0.3">
      <c r="A5383">
        <v>5379</v>
      </c>
      <c r="B5383" s="30" t="s">
        <v>6289</v>
      </c>
      <c r="C5383" t="s">
        <v>6337</v>
      </c>
      <c r="D5383" t="s">
        <v>10261</v>
      </c>
      <c r="E5383" t="s">
        <v>10278</v>
      </c>
      <c r="F5383">
        <v>722515</v>
      </c>
    </row>
    <row r="5384" spans="1:6" x14ac:dyDescent="0.3">
      <c r="A5384">
        <v>5380</v>
      </c>
      <c r="B5384" s="30" t="s">
        <v>6289</v>
      </c>
      <c r="C5384" t="s">
        <v>6338</v>
      </c>
      <c r="D5384" t="s">
        <v>10261</v>
      </c>
      <c r="E5384" t="s">
        <v>10278</v>
      </c>
      <c r="F5384">
        <v>336412</v>
      </c>
    </row>
    <row r="5385" spans="1:6" x14ac:dyDescent="0.3">
      <c r="A5385">
        <v>5381</v>
      </c>
      <c r="B5385" s="30" t="s">
        <v>6289</v>
      </c>
      <c r="C5385" t="s">
        <v>6339</v>
      </c>
      <c r="D5385" t="s">
        <v>10261</v>
      </c>
      <c r="E5385" t="s">
        <v>10278</v>
      </c>
      <c r="F5385">
        <v>562920</v>
      </c>
    </row>
    <row r="5386" spans="1:6" x14ac:dyDescent="0.3">
      <c r="A5386">
        <v>5382</v>
      </c>
      <c r="B5386" s="30" t="s">
        <v>6289</v>
      </c>
      <c r="C5386" t="s">
        <v>6340</v>
      </c>
      <c r="D5386" t="s">
        <v>10261</v>
      </c>
      <c r="E5386" t="s">
        <v>10278</v>
      </c>
      <c r="F5386">
        <v>532210</v>
      </c>
    </row>
    <row r="5387" spans="1:6" x14ac:dyDescent="0.3">
      <c r="A5387">
        <v>5383</v>
      </c>
      <c r="B5387" s="30" t="s">
        <v>6289</v>
      </c>
      <c r="C5387" t="s">
        <v>6341</v>
      </c>
      <c r="D5387" t="s">
        <v>10261</v>
      </c>
      <c r="E5387" t="s">
        <v>10278</v>
      </c>
      <c r="F5387">
        <v>453920</v>
      </c>
    </row>
    <row r="5388" spans="1:6" x14ac:dyDescent="0.3">
      <c r="A5388">
        <v>5384</v>
      </c>
      <c r="B5388" s="30" t="s">
        <v>6289</v>
      </c>
      <c r="C5388" t="s">
        <v>6342</v>
      </c>
      <c r="D5388" t="s">
        <v>10261</v>
      </c>
      <c r="E5388" t="s">
        <v>10278</v>
      </c>
      <c r="F5388">
        <v>561990</v>
      </c>
    </row>
    <row r="5389" spans="1:6" x14ac:dyDescent="0.3">
      <c r="A5389">
        <v>5385</v>
      </c>
      <c r="B5389" s="30" t="s">
        <v>6289</v>
      </c>
      <c r="C5389" t="s">
        <v>6343</v>
      </c>
      <c r="D5389" t="s">
        <v>10261</v>
      </c>
      <c r="E5389" t="s">
        <v>10278</v>
      </c>
      <c r="F5389">
        <v>443142</v>
      </c>
    </row>
    <row r="5390" spans="1:6" x14ac:dyDescent="0.3">
      <c r="A5390">
        <v>5386</v>
      </c>
      <c r="B5390" s="30" t="s">
        <v>6289</v>
      </c>
      <c r="C5390" t="s">
        <v>6344</v>
      </c>
      <c r="D5390" t="s">
        <v>10261</v>
      </c>
      <c r="E5390" t="s">
        <v>10278</v>
      </c>
      <c r="F5390">
        <v>336991</v>
      </c>
    </row>
    <row r="5391" spans="1:6" x14ac:dyDescent="0.3">
      <c r="A5391">
        <v>5387</v>
      </c>
      <c r="B5391" s="30" t="s">
        <v>6289</v>
      </c>
      <c r="C5391" t="s">
        <v>6345</v>
      </c>
      <c r="D5391" t="s">
        <v>10261</v>
      </c>
      <c r="E5391" t="s">
        <v>10278</v>
      </c>
      <c r="F5391">
        <v>333613</v>
      </c>
    </row>
    <row r="5392" spans="1:6" x14ac:dyDescent="0.3">
      <c r="A5392">
        <v>5388</v>
      </c>
      <c r="B5392" s="30" t="s">
        <v>6289</v>
      </c>
      <c r="C5392" t="s">
        <v>6346</v>
      </c>
      <c r="D5392" t="s">
        <v>10261</v>
      </c>
      <c r="E5392" t="s">
        <v>10278</v>
      </c>
      <c r="F5392">
        <v>445310</v>
      </c>
    </row>
    <row r="5393" spans="1:6" x14ac:dyDescent="0.3">
      <c r="A5393">
        <v>5389</v>
      </c>
      <c r="B5393" s="30" t="s">
        <v>6289</v>
      </c>
      <c r="C5393" t="s">
        <v>6347</v>
      </c>
      <c r="D5393" t="s">
        <v>10261</v>
      </c>
      <c r="E5393" t="s">
        <v>10278</v>
      </c>
      <c r="F5393">
        <v>451110</v>
      </c>
    </row>
    <row r="5394" spans="1:6" x14ac:dyDescent="0.3">
      <c r="A5394">
        <v>5390</v>
      </c>
      <c r="B5394" s="30" t="s">
        <v>6289</v>
      </c>
      <c r="C5394" t="s">
        <v>6348</v>
      </c>
      <c r="D5394" t="s">
        <v>10261</v>
      </c>
      <c r="E5394" t="s">
        <v>10278</v>
      </c>
      <c r="F5394">
        <v>713290</v>
      </c>
    </row>
    <row r="5395" spans="1:6" x14ac:dyDescent="0.3">
      <c r="A5395">
        <v>5391</v>
      </c>
      <c r="B5395" s="30" t="s">
        <v>6289</v>
      </c>
      <c r="C5395" t="s">
        <v>6349</v>
      </c>
      <c r="D5395" t="s">
        <v>10261</v>
      </c>
      <c r="E5395" t="s">
        <v>10278</v>
      </c>
      <c r="F5395">
        <v>332722</v>
      </c>
    </row>
    <row r="5396" spans="1:6" x14ac:dyDescent="0.3">
      <c r="A5396">
        <v>5392</v>
      </c>
      <c r="B5396" s="30" t="s">
        <v>6289</v>
      </c>
      <c r="C5396" t="s">
        <v>6350</v>
      </c>
      <c r="D5396" t="s">
        <v>10261</v>
      </c>
      <c r="E5396" t="s">
        <v>10278</v>
      </c>
      <c r="F5396">
        <v>451211</v>
      </c>
    </row>
    <row r="5397" spans="1:6" x14ac:dyDescent="0.3">
      <c r="A5397">
        <v>5393</v>
      </c>
      <c r="B5397" s="30" t="s">
        <v>6289</v>
      </c>
      <c r="C5397" t="s">
        <v>6351</v>
      </c>
      <c r="D5397" t="s">
        <v>10261</v>
      </c>
      <c r="E5397" t="s">
        <v>10278</v>
      </c>
      <c r="F5397">
        <v>485510</v>
      </c>
    </row>
    <row r="5398" spans="1:6" x14ac:dyDescent="0.3">
      <c r="A5398">
        <v>5394</v>
      </c>
      <c r="B5398" s="30" t="s">
        <v>6289</v>
      </c>
      <c r="C5398" t="s">
        <v>6352</v>
      </c>
      <c r="D5398" t="s">
        <v>10261</v>
      </c>
      <c r="E5398" t="s">
        <v>10278</v>
      </c>
      <c r="F5398">
        <v>443142</v>
      </c>
    </row>
    <row r="5399" spans="1:6" x14ac:dyDescent="0.3">
      <c r="A5399">
        <v>5395</v>
      </c>
      <c r="B5399" s="30" t="s">
        <v>6289</v>
      </c>
      <c r="C5399" t="s">
        <v>6353</v>
      </c>
      <c r="E5399" t="s">
        <v>10278</v>
      </c>
      <c r="F5399">
        <v>453998</v>
      </c>
    </row>
    <row r="5400" spans="1:6" x14ac:dyDescent="0.3">
      <c r="A5400">
        <v>5396</v>
      </c>
      <c r="B5400" s="30" t="s">
        <v>6289</v>
      </c>
      <c r="C5400" t="s">
        <v>6354</v>
      </c>
      <c r="D5400" t="s">
        <v>10261</v>
      </c>
      <c r="E5400" t="s">
        <v>10278</v>
      </c>
      <c r="F5400">
        <v>811192</v>
      </c>
    </row>
    <row r="5401" spans="1:6" x14ac:dyDescent="0.3">
      <c r="A5401">
        <v>5397</v>
      </c>
      <c r="B5401" s="30" t="s">
        <v>6289</v>
      </c>
      <c r="C5401" t="s">
        <v>6355</v>
      </c>
      <c r="D5401" t="s">
        <v>10261</v>
      </c>
      <c r="E5401" t="s">
        <v>10278</v>
      </c>
      <c r="F5401">
        <v>238330</v>
      </c>
    </row>
    <row r="5402" spans="1:6" x14ac:dyDescent="0.3">
      <c r="A5402">
        <v>5398</v>
      </c>
      <c r="B5402" s="30" t="s">
        <v>6289</v>
      </c>
      <c r="C5402" t="s">
        <v>6356</v>
      </c>
      <c r="D5402" t="s">
        <v>10261</v>
      </c>
      <c r="E5402" t="s">
        <v>10278</v>
      </c>
      <c r="F5402">
        <v>453920</v>
      </c>
    </row>
    <row r="5403" spans="1:6" x14ac:dyDescent="0.3">
      <c r="A5403">
        <v>5399</v>
      </c>
      <c r="B5403" s="30" t="s">
        <v>6289</v>
      </c>
      <c r="C5403" t="s">
        <v>6357</v>
      </c>
      <c r="D5403" t="s">
        <v>10261</v>
      </c>
      <c r="E5403" t="s">
        <v>10278</v>
      </c>
      <c r="F5403">
        <v>443142</v>
      </c>
    </row>
    <row r="5404" spans="1:6" x14ac:dyDescent="0.3">
      <c r="A5404">
        <v>5400</v>
      </c>
      <c r="B5404" s="30" t="s">
        <v>6289</v>
      </c>
      <c r="C5404" t="s">
        <v>6358</v>
      </c>
      <c r="D5404" t="s">
        <v>10261</v>
      </c>
      <c r="E5404" t="s">
        <v>10278</v>
      </c>
      <c r="F5404">
        <v>424990</v>
      </c>
    </row>
    <row r="5405" spans="1:6" x14ac:dyDescent="0.3">
      <c r="A5405">
        <v>5401</v>
      </c>
      <c r="B5405" s="30" t="s">
        <v>6289</v>
      </c>
      <c r="C5405" t="s">
        <v>6359</v>
      </c>
      <c r="D5405" t="s">
        <v>10261</v>
      </c>
      <c r="E5405" t="s">
        <v>10278</v>
      </c>
      <c r="F5405">
        <v>812320</v>
      </c>
    </row>
    <row r="5406" spans="1:6" x14ac:dyDescent="0.3">
      <c r="A5406">
        <v>5402</v>
      </c>
      <c r="B5406" s="30" t="s">
        <v>6289</v>
      </c>
      <c r="C5406" t="s">
        <v>6360</v>
      </c>
      <c r="D5406" t="s">
        <v>10261</v>
      </c>
      <c r="E5406" t="s">
        <v>10278</v>
      </c>
      <c r="F5406">
        <v>518210</v>
      </c>
    </row>
    <row r="5407" spans="1:6" x14ac:dyDescent="0.3">
      <c r="A5407">
        <v>5403</v>
      </c>
      <c r="B5407" s="30" t="s">
        <v>6289</v>
      </c>
      <c r="C5407" t="s">
        <v>6361</v>
      </c>
      <c r="D5407" t="s">
        <v>10261</v>
      </c>
      <c r="E5407" t="s">
        <v>10278</v>
      </c>
      <c r="F5407">
        <v>445299</v>
      </c>
    </row>
    <row r="5408" spans="1:6" x14ac:dyDescent="0.3">
      <c r="A5408">
        <v>5404</v>
      </c>
      <c r="B5408" s="30" t="s">
        <v>6289</v>
      </c>
      <c r="C5408" t="s">
        <v>6362</v>
      </c>
      <c r="D5408" t="s">
        <v>10261</v>
      </c>
      <c r="E5408" t="s">
        <v>10278</v>
      </c>
      <c r="F5408">
        <v>812910</v>
      </c>
    </row>
    <row r="5409" spans="1:6" x14ac:dyDescent="0.3">
      <c r="A5409">
        <v>5405</v>
      </c>
      <c r="B5409" s="30" t="s">
        <v>6289</v>
      </c>
      <c r="C5409" t="s">
        <v>6363</v>
      </c>
      <c r="D5409" t="s">
        <v>10261</v>
      </c>
      <c r="E5409" t="s">
        <v>10278</v>
      </c>
      <c r="F5409">
        <v>238390</v>
      </c>
    </row>
    <row r="5410" spans="1:6" x14ac:dyDescent="0.3">
      <c r="A5410">
        <v>5406</v>
      </c>
      <c r="B5410" s="30" t="s">
        <v>6289</v>
      </c>
      <c r="C5410" t="s">
        <v>6364</v>
      </c>
      <c r="D5410" t="s">
        <v>10261</v>
      </c>
      <c r="E5410" t="s">
        <v>10278</v>
      </c>
      <c r="F5410">
        <v>443141</v>
      </c>
    </row>
    <row r="5411" spans="1:6" x14ac:dyDescent="0.3">
      <c r="A5411">
        <v>5407</v>
      </c>
      <c r="B5411" s="30" t="s">
        <v>6289</v>
      </c>
      <c r="C5411" t="s">
        <v>6365</v>
      </c>
      <c r="D5411" t="s">
        <v>10261</v>
      </c>
      <c r="E5411" t="s">
        <v>10278</v>
      </c>
      <c r="F5411">
        <v>443141</v>
      </c>
    </row>
    <row r="5412" spans="1:6" x14ac:dyDescent="0.3">
      <c r="A5412">
        <v>5408</v>
      </c>
      <c r="B5412" s="30" t="s">
        <v>6289</v>
      </c>
      <c r="C5412" t="s">
        <v>6366</v>
      </c>
      <c r="D5412" t="s">
        <v>10261</v>
      </c>
      <c r="E5412" t="s">
        <v>10278</v>
      </c>
      <c r="F5412">
        <v>532210</v>
      </c>
    </row>
    <row r="5413" spans="1:6" x14ac:dyDescent="0.3">
      <c r="A5413">
        <v>5409</v>
      </c>
      <c r="B5413" s="30" t="s">
        <v>6289</v>
      </c>
      <c r="C5413" t="s">
        <v>6367</v>
      </c>
      <c r="D5413" t="s">
        <v>10261</v>
      </c>
      <c r="E5413" t="s">
        <v>10278</v>
      </c>
      <c r="F5413">
        <v>532412</v>
      </c>
    </row>
    <row r="5414" spans="1:6" x14ac:dyDescent="0.3">
      <c r="A5414">
        <v>5410</v>
      </c>
      <c r="B5414" s="30" t="s">
        <v>6289</v>
      </c>
      <c r="C5414" t="s">
        <v>6368</v>
      </c>
      <c r="D5414" t="s">
        <v>10261</v>
      </c>
      <c r="E5414" t="s">
        <v>10278</v>
      </c>
      <c r="F5414">
        <v>339993</v>
      </c>
    </row>
    <row r="5415" spans="1:6" x14ac:dyDescent="0.3">
      <c r="A5415">
        <v>5411</v>
      </c>
      <c r="B5415" s="30" t="s">
        <v>6289</v>
      </c>
      <c r="C5415" t="s">
        <v>6369</v>
      </c>
      <c r="E5415" t="s">
        <v>10278</v>
      </c>
      <c r="F5415">
        <v>453998</v>
      </c>
    </row>
    <row r="5416" spans="1:6" x14ac:dyDescent="0.3">
      <c r="A5416">
        <v>5412</v>
      </c>
      <c r="B5416" s="30" t="s">
        <v>6289</v>
      </c>
      <c r="C5416" t="s">
        <v>6370</v>
      </c>
      <c r="D5416" t="s">
        <v>10261</v>
      </c>
      <c r="E5416" t="s">
        <v>10278</v>
      </c>
      <c r="F5416">
        <v>452319</v>
      </c>
    </row>
    <row r="5417" spans="1:6" x14ac:dyDescent="0.3">
      <c r="A5417">
        <v>5413</v>
      </c>
      <c r="B5417" s="30" t="s">
        <v>6289</v>
      </c>
      <c r="C5417" t="s">
        <v>6371</v>
      </c>
      <c r="D5417" t="s">
        <v>10261</v>
      </c>
      <c r="E5417" t="s">
        <v>10278</v>
      </c>
      <c r="F5417">
        <v>442210</v>
      </c>
    </row>
    <row r="5418" spans="1:6" x14ac:dyDescent="0.3">
      <c r="A5418">
        <v>5414</v>
      </c>
      <c r="B5418" s="30" t="s">
        <v>6289</v>
      </c>
      <c r="C5418" t="s">
        <v>6372</v>
      </c>
      <c r="D5418" t="s">
        <v>10261</v>
      </c>
      <c r="E5418" t="s">
        <v>10278</v>
      </c>
      <c r="F5418">
        <v>453110</v>
      </c>
    </row>
    <row r="5419" spans="1:6" x14ac:dyDescent="0.3">
      <c r="A5419">
        <v>5415</v>
      </c>
      <c r="B5419" s="30" t="s">
        <v>6289</v>
      </c>
      <c r="C5419" t="s">
        <v>6373</v>
      </c>
      <c r="D5419" t="s">
        <v>10261</v>
      </c>
      <c r="E5419" t="s">
        <v>10278</v>
      </c>
      <c r="F5419">
        <v>424910</v>
      </c>
    </row>
    <row r="5420" spans="1:6" x14ac:dyDescent="0.3">
      <c r="A5420">
        <v>5416</v>
      </c>
      <c r="B5420" s="30" t="s">
        <v>6289</v>
      </c>
      <c r="C5420" t="s">
        <v>6374</v>
      </c>
      <c r="D5420" t="s">
        <v>10261</v>
      </c>
      <c r="E5420" t="s">
        <v>10278</v>
      </c>
      <c r="F5420">
        <v>447190</v>
      </c>
    </row>
    <row r="5421" spans="1:6" x14ac:dyDescent="0.3">
      <c r="A5421">
        <v>5417</v>
      </c>
      <c r="B5421" s="30" t="s">
        <v>6289</v>
      </c>
      <c r="C5421" t="s">
        <v>6375</v>
      </c>
      <c r="D5421" t="s">
        <v>10261</v>
      </c>
      <c r="E5421" t="s">
        <v>10278</v>
      </c>
      <c r="F5421">
        <v>532284</v>
      </c>
    </row>
    <row r="5422" spans="1:6" x14ac:dyDescent="0.3">
      <c r="A5422">
        <v>5418</v>
      </c>
      <c r="B5422" s="30" t="s">
        <v>6289</v>
      </c>
      <c r="C5422" t="s">
        <v>6376</v>
      </c>
      <c r="D5422" t="s">
        <v>10261</v>
      </c>
      <c r="E5422" t="s">
        <v>10278</v>
      </c>
      <c r="F5422">
        <v>811490</v>
      </c>
    </row>
    <row r="5423" spans="1:6" x14ac:dyDescent="0.3">
      <c r="A5423">
        <v>5419</v>
      </c>
      <c r="B5423" s="30" t="s">
        <v>6289</v>
      </c>
      <c r="C5423" t="s">
        <v>6377</v>
      </c>
      <c r="D5423" t="s">
        <v>10261</v>
      </c>
      <c r="E5423" t="s">
        <v>10278</v>
      </c>
      <c r="F5423">
        <v>444130</v>
      </c>
    </row>
    <row r="5424" spans="1:6" x14ac:dyDescent="0.3">
      <c r="A5424">
        <v>5420</v>
      </c>
      <c r="B5424" s="30" t="s">
        <v>6289</v>
      </c>
      <c r="C5424" t="s">
        <v>6378</v>
      </c>
      <c r="D5424" t="s">
        <v>10261</v>
      </c>
      <c r="E5424" t="s">
        <v>10278</v>
      </c>
      <c r="F5424">
        <v>812320</v>
      </c>
    </row>
    <row r="5425" spans="1:6" x14ac:dyDescent="0.3">
      <c r="A5425">
        <v>5421</v>
      </c>
      <c r="B5425" s="30" t="s">
        <v>6289</v>
      </c>
      <c r="C5425" t="s">
        <v>6379</v>
      </c>
      <c r="D5425" t="s">
        <v>10261</v>
      </c>
      <c r="E5425" t="s">
        <v>10278</v>
      </c>
      <c r="F5425">
        <v>446191</v>
      </c>
    </row>
    <row r="5426" spans="1:6" x14ac:dyDescent="0.3">
      <c r="A5426">
        <v>5422</v>
      </c>
      <c r="B5426" s="30" t="s">
        <v>6289</v>
      </c>
      <c r="C5426" t="s">
        <v>6380</v>
      </c>
      <c r="D5426" t="s">
        <v>10261</v>
      </c>
      <c r="E5426" t="s">
        <v>10278</v>
      </c>
      <c r="F5426">
        <v>423450</v>
      </c>
    </row>
    <row r="5427" spans="1:6" x14ac:dyDescent="0.3">
      <c r="A5427">
        <v>5423</v>
      </c>
      <c r="B5427" s="30" t="s">
        <v>6289</v>
      </c>
      <c r="C5427" t="s">
        <v>6381</v>
      </c>
      <c r="D5427" t="s">
        <v>10261</v>
      </c>
      <c r="E5427" t="s">
        <v>10278</v>
      </c>
      <c r="F5427">
        <v>423450</v>
      </c>
    </row>
    <row r="5428" spans="1:6" x14ac:dyDescent="0.3">
      <c r="A5428">
        <v>5424</v>
      </c>
      <c r="B5428" s="30" t="s">
        <v>6289</v>
      </c>
      <c r="C5428" t="s">
        <v>6382</v>
      </c>
      <c r="D5428" t="s">
        <v>10257</v>
      </c>
      <c r="E5428" t="s">
        <v>10278</v>
      </c>
      <c r="F5428">
        <v>443141</v>
      </c>
    </row>
    <row r="5429" spans="1:6" x14ac:dyDescent="0.3">
      <c r="A5429">
        <v>5425</v>
      </c>
      <c r="B5429" s="30" t="s">
        <v>6289</v>
      </c>
      <c r="C5429" t="s">
        <v>6383</v>
      </c>
      <c r="D5429" t="s">
        <v>10261</v>
      </c>
      <c r="E5429" t="s">
        <v>10278</v>
      </c>
      <c r="F5429">
        <v>722515</v>
      </c>
    </row>
    <row r="5430" spans="1:6" x14ac:dyDescent="0.3">
      <c r="A5430">
        <v>5426</v>
      </c>
      <c r="B5430" s="30" t="s">
        <v>6289</v>
      </c>
      <c r="C5430" t="s">
        <v>6384</v>
      </c>
      <c r="D5430" t="s">
        <v>10261</v>
      </c>
      <c r="E5430" t="s">
        <v>10278</v>
      </c>
      <c r="F5430">
        <v>424490</v>
      </c>
    </row>
    <row r="5431" spans="1:6" x14ac:dyDescent="0.3">
      <c r="A5431">
        <v>5427</v>
      </c>
      <c r="B5431" s="30" t="s">
        <v>6289</v>
      </c>
      <c r="C5431" t="s">
        <v>6385</v>
      </c>
      <c r="D5431" t="s">
        <v>10261</v>
      </c>
      <c r="E5431" t="s">
        <v>10278</v>
      </c>
      <c r="F5431">
        <v>423850</v>
      </c>
    </row>
    <row r="5432" spans="1:6" x14ac:dyDescent="0.3">
      <c r="A5432">
        <v>5428</v>
      </c>
      <c r="B5432" s="30" t="s">
        <v>6289</v>
      </c>
      <c r="C5432" t="s">
        <v>6386</v>
      </c>
      <c r="D5432" t="s">
        <v>10261</v>
      </c>
      <c r="E5432" t="s">
        <v>10278</v>
      </c>
      <c r="F5432">
        <v>443141</v>
      </c>
    </row>
    <row r="5433" spans="1:6" x14ac:dyDescent="0.3">
      <c r="A5433">
        <v>5429</v>
      </c>
      <c r="B5433" s="30" t="s">
        <v>6289</v>
      </c>
      <c r="C5433" t="s">
        <v>6387</v>
      </c>
      <c r="D5433" t="s">
        <v>10261</v>
      </c>
      <c r="E5433" t="s">
        <v>10278</v>
      </c>
      <c r="F5433">
        <v>812310</v>
      </c>
    </row>
    <row r="5434" spans="1:6" x14ac:dyDescent="0.3">
      <c r="A5434">
        <v>5430</v>
      </c>
      <c r="B5434" s="30" t="s">
        <v>6289</v>
      </c>
      <c r="C5434" t="s">
        <v>6388</v>
      </c>
      <c r="D5434" t="s">
        <v>10261</v>
      </c>
      <c r="E5434" t="s">
        <v>10278</v>
      </c>
      <c r="F5434">
        <v>812310</v>
      </c>
    </row>
    <row r="5435" spans="1:6" x14ac:dyDescent="0.3">
      <c r="A5435">
        <v>5431</v>
      </c>
      <c r="B5435" s="30" t="s">
        <v>6289</v>
      </c>
      <c r="C5435" t="s">
        <v>6389</v>
      </c>
      <c r="D5435" t="s">
        <v>10261</v>
      </c>
      <c r="E5435" t="s">
        <v>10278</v>
      </c>
      <c r="F5435">
        <v>812310</v>
      </c>
    </row>
    <row r="5436" spans="1:6" x14ac:dyDescent="0.3">
      <c r="A5436">
        <v>5432</v>
      </c>
      <c r="B5436" s="30" t="s">
        <v>6289</v>
      </c>
      <c r="C5436" t="s">
        <v>6390</v>
      </c>
      <c r="D5436" t="s">
        <v>10261</v>
      </c>
      <c r="E5436" t="s">
        <v>10278</v>
      </c>
      <c r="F5436">
        <v>423620</v>
      </c>
    </row>
    <row r="5437" spans="1:6" x14ac:dyDescent="0.3">
      <c r="A5437">
        <v>5433</v>
      </c>
      <c r="B5437" s="30" t="s">
        <v>6289</v>
      </c>
      <c r="C5437" t="s">
        <v>6391</v>
      </c>
      <c r="D5437" t="s">
        <v>10261</v>
      </c>
      <c r="E5437" t="s">
        <v>10278</v>
      </c>
      <c r="F5437">
        <v>445310</v>
      </c>
    </row>
    <row r="5438" spans="1:6" x14ac:dyDescent="0.3">
      <c r="A5438">
        <v>5434</v>
      </c>
      <c r="B5438" s="30" t="s">
        <v>6289</v>
      </c>
      <c r="C5438" t="s">
        <v>6392</v>
      </c>
      <c r="D5438" t="s">
        <v>10261</v>
      </c>
      <c r="E5438" t="s">
        <v>10278</v>
      </c>
      <c r="F5438">
        <v>561622</v>
      </c>
    </row>
    <row r="5439" spans="1:6" x14ac:dyDescent="0.3">
      <c r="A5439">
        <v>5435</v>
      </c>
      <c r="B5439" s="30" t="s">
        <v>6289</v>
      </c>
      <c r="C5439" t="s">
        <v>6393</v>
      </c>
      <c r="D5439" t="s">
        <v>10261</v>
      </c>
      <c r="E5439" t="s">
        <v>10278</v>
      </c>
      <c r="F5439">
        <v>339114</v>
      </c>
    </row>
    <row r="5440" spans="1:6" x14ac:dyDescent="0.3">
      <c r="A5440">
        <v>5436</v>
      </c>
      <c r="B5440" s="30" t="s">
        <v>6289</v>
      </c>
      <c r="C5440" t="s">
        <v>6394</v>
      </c>
      <c r="D5440" t="s">
        <v>10261</v>
      </c>
      <c r="E5440" t="s">
        <v>10278</v>
      </c>
      <c r="F5440">
        <v>443142</v>
      </c>
    </row>
    <row r="5441" spans="1:6" x14ac:dyDescent="0.3">
      <c r="A5441">
        <v>5437</v>
      </c>
      <c r="B5441" s="30" t="s">
        <v>6289</v>
      </c>
      <c r="C5441" t="s">
        <v>6395</v>
      </c>
      <c r="D5441" t="s">
        <v>10261</v>
      </c>
      <c r="E5441" t="s">
        <v>10278</v>
      </c>
      <c r="F5441">
        <v>451140</v>
      </c>
    </row>
    <row r="5442" spans="1:6" x14ac:dyDescent="0.3">
      <c r="A5442">
        <v>5438</v>
      </c>
      <c r="B5442" s="30" t="s">
        <v>6289</v>
      </c>
      <c r="C5442" t="s">
        <v>6396</v>
      </c>
      <c r="D5442" t="s">
        <v>10261</v>
      </c>
      <c r="E5442" t="s">
        <v>10278</v>
      </c>
      <c r="F5442">
        <v>424920</v>
      </c>
    </row>
    <row r="5443" spans="1:6" x14ac:dyDescent="0.3">
      <c r="A5443">
        <v>5439</v>
      </c>
      <c r="B5443" s="30" t="s">
        <v>6289</v>
      </c>
      <c r="C5443" t="s">
        <v>6397</v>
      </c>
      <c r="D5443" t="s">
        <v>10261</v>
      </c>
      <c r="E5443" t="s">
        <v>10278</v>
      </c>
      <c r="F5443">
        <v>424930</v>
      </c>
    </row>
    <row r="5444" spans="1:6" x14ac:dyDescent="0.3">
      <c r="A5444">
        <v>5440</v>
      </c>
      <c r="B5444" s="30" t="s">
        <v>6289</v>
      </c>
      <c r="C5444" t="s">
        <v>6398</v>
      </c>
      <c r="D5444" t="s">
        <v>10261</v>
      </c>
      <c r="E5444" t="s">
        <v>10278</v>
      </c>
      <c r="F5444">
        <v>453210</v>
      </c>
    </row>
    <row r="5445" spans="1:6" x14ac:dyDescent="0.3">
      <c r="A5445">
        <v>5441</v>
      </c>
      <c r="B5445" s="30" t="s">
        <v>6289</v>
      </c>
      <c r="C5445" t="s">
        <v>6399</v>
      </c>
      <c r="D5445" t="s">
        <v>10261</v>
      </c>
      <c r="E5445" t="s">
        <v>10278</v>
      </c>
      <c r="F5445">
        <v>444120</v>
      </c>
    </row>
    <row r="5446" spans="1:6" x14ac:dyDescent="0.3">
      <c r="A5446">
        <v>5442</v>
      </c>
      <c r="B5446" s="30" t="s">
        <v>6289</v>
      </c>
      <c r="C5446" t="s">
        <v>6400</v>
      </c>
      <c r="E5446" t="s">
        <v>10278</v>
      </c>
      <c r="F5446">
        <v>453998</v>
      </c>
    </row>
    <row r="5447" spans="1:6" x14ac:dyDescent="0.3">
      <c r="A5447">
        <v>5443</v>
      </c>
      <c r="B5447" s="30" t="s">
        <v>6289</v>
      </c>
      <c r="C5447" t="s">
        <v>6401</v>
      </c>
      <c r="E5447" t="s">
        <v>10280</v>
      </c>
    </row>
    <row r="5448" spans="1:6" x14ac:dyDescent="0.3">
      <c r="A5448">
        <v>5444</v>
      </c>
      <c r="B5448" s="30" t="s">
        <v>6289</v>
      </c>
      <c r="C5448" t="s">
        <v>6402</v>
      </c>
      <c r="D5448" t="s">
        <v>10271</v>
      </c>
      <c r="E5448" t="s">
        <v>10278</v>
      </c>
      <c r="F5448">
        <v>453910</v>
      </c>
    </row>
    <row r="5449" spans="1:6" x14ac:dyDescent="0.3">
      <c r="A5449">
        <v>5445</v>
      </c>
      <c r="B5449" s="30" t="s">
        <v>6289</v>
      </c>
      <c r="C5449" t="s">
        <v>6403</v>
      </c>
      <c r="D5449" t="s">
        <v>10261</v>
      </c>
      <c r="E5449" t="s">
        <v>10278</v>
      </c>
      <c r="F5449">
        <v>339113</v>
      </c>
    </row>
    <row r="5450" spans="1:6" x14ac:dyDescent="0.3">
      <c r="A5450">
        <v>5446</v>
      </c>
      <c r="B5450" s="30" t="s">
        <v>6289</v>
      </c>
      <c r="C5450" t="s">
        <v>6404</v>
      </c>
      <c r="D5450" t="s">
        <v>10261</v>
      </c>
      <c r="E5450" t="s">
        <v>10278</v>
      </c>
      <c r="F5450">
        <v>443142</v>
      </c>
    </row>
    <row r="5451" spans="1:6" x14ac:dyDescent="0.3">
      <c r="A5451">
        <v>5447</v>
      </c>
      <c r="B5451" s="30" t="s">
        <v>6289</v>
      </c>
      <c r="C5451" t="s">
        <v>6405</v>
      </c>
      <c r="D5451" t="s">
        <v>10261</v>
      </c>
      <c r="E5451" t="s">
        <v>10278</v>
      </c>
      <c r="F5451">
        <v>442299</v>
      </c>
    </row>
    <row r="5452" spans="1:6" x14ac:dyDescent="0.3">
      <c r="A5452">
        <v>5448</v>
      </c>
      <c r="B5452" s="30" t="s">
        <v>6289</v>
      </c>
      <c r="C5452" t="s">
        <v>6406</v>
      </c>
      <c r="D5452" t="s">
        <v>10261</v>
      </c>
      <c r="E5452" t="s">
        <v>10278</v>
      </c>
      <c r="F5452">
        <v>453920</v>
      </c>
    </row>
    <row r="5453" spans="1:6" x14ac:dyDescent="0.3">
      <c r="A5453">
        <v>5449</v>
      </c>
      <c r="B5453" s="30" t="s">
        <v>6289</v>
      </c>
      <c r="C5453" t="s">
        <v>6407</v>
      </c>
      <c r="D5453" t="s">
        <v>10261</v>
      </c>
      <c r="E5453" t="s">
        <v>10278</v>
      </c>
      <c r="F5453">
        <v>424610</v>
      </c>
    </row>
    <row r="5454" spans="1:6" x14ac:dyDescent="0.3">
      <c r="A5454">
        <v>5450</v>
      </c>
      <c r="B5454" s="30" t="s">
        <v>6289</v>
      </c>
      <c r="C5454" t="s">
        <v>6408</v>
      </c>
      <c r="D5454" t="s">
        <v>10261</v>
      </c>
      <c r="E5454" t="s">
        <v>10278</v>
      </c>
      <c r="F5454">
        <v>443142</v>
      </c>
    </row>
    <row r="5455" spans="1:6" x14ac:dyDescent="0.3">
      <c r="A5455">
        <v>5451</v>
      </c>
      <c r="B5455" s="30" t="s">
        <v>6289</v>
      </c>
      <c r="C5455" t="s">
        <v>6409</v>
      </c>
      <c r="D5455" t="s">
        <v>10261</v>
      </c>
      <c r="E5455" t="s">
        <v>10278</v>
      </c>
      <c r="F5455">
        <v>443142</v>
      </c>
    </row>
    <row r="5456" spans="1:6" x14ac:dyDescent="0.3">
      <c r="A5456">
        <v>5452</v>
      </c>
      <c r="B5456" s="30" t="s">
        <v>6289</v>
      </c>
      <c r="C5456" t="s">
        <v>6410</v>
      </c>
      <c r="D5456" t="s">
        <v>10261</v>
      </c>
      <c r="E5456" t="s">
        <v>10278</v>
      </c>
      <c r="F5456">
        <v>532282</v>
      </c>
    </row>
    <row r="5457" spans="1:6" x14ac:dyDescent="0.3">
      <c r="A5457">
        <v>5453</v>
      </c>
      <c r="B5457" s="30" t="s">
        <v>6289</v>
      </c>
      <c r="C5457" t="s">
        <v>6411</v>
      </c>
      <c r="E5457" t="s">
        <v>10278</v>
      </c>
    </row>
    <row r="5458" spans="1:6" x14ac:dyDescent="0.3">
      <c r="A5458">
        <v>5454</v>
      </c>
      <c r="B5458" s="30" t="s">
        <v>6289</v>
      </c>
      <c r="C5458" t="s">
        <v>6412</v>
      </c>
      <c r="D5458" t="s">
        <v>10261</v>
      </c>
      <c r="E5458" t="s">
        <v>10278</v>
      </c>
      <c r="F5458">
        <v>333249</v>
      </c>
    </row>
    <row r="5459" spans="1:6" x14ac:dyDescent="0.3">
      <c r="A5459">
        <v>5455</v>
      </c>
      <c r="B5459" s="30" t="s">
        <v>6289</v>
      </c>
      <c r="C5459" t="s">
        <v>6413</v>
      </c>
      <c r="D5459" t="s">
        <v>10261</v>
      </c>
      <c r="E5459" t="s">
        <v>10278</v>
      </c>
      <c r="F5459">
        <v>811430</v>
      </c>
    </row>
    <row r="5460" spans="1:6" x14ac:dyDescent="0.3">
      <c r="A5460">
        <v>5456</v>
      </c>
      <c r="B5460" s="30" t="s">
        <v>6289</v>
      </c>
      <c r="C5460" t="s">
        <v>6414</v>
      </c>
      <c r="D5460" t="s">
        <v>10261</v>
      </c>
      <c r="E5460" t="s">
        <v>10278</v>
      </c>
      <c r="F5460">
        <v>811430</v>
      </c>
    </row>
    <row r="5461" spans="1:6" x14ac:dyDescent="0.3">
      <c r="A5461">
        <v>5457</v>
      </c>
      <c r="B5461" s="30" t="s">
        <v>6289</v>
      </c>
      <c r="C5461" t="s">
        <v>6415</v>
      </c>
      <c r="D5461" t="s">
        <v>10261</v>
      </c>
      <c r="E5461" t="s">
        <v>10278</v>
      </c>
      <c r="F5461">
        <v>424490</v>
      </c>
    </row>
    <row r="5462" spans="1:6" x14ac:dyDescent="0.3">
      <c r="A5462">
        <v>5458</v>
      </c>
      <c r="B5462" s="30" t="s">
        <v>6289</v>
      </c>
      <c r="C5462" t="s">
        <v>6416</v>
      </c>
      <c r="D5462" t="s">
        <v>10261</v>
      </c>
      <c r="E5462" t="s">
        <v>10278</v>
      </c>
      <c r="F5462">
        <v>451110</v>
      </c>
    </row>
    <row r="5463" spans="1:6" x14ac:dyDescent="0.3">
      <c r="A5463">
        <v>5459</v>
      </c>
      <c r="B5463" s="30" t="s">
        <v>6289</v>
      </c>
      <c r="C5463" t="s">
        <v>6417</v>
      </c>
      <c r="D5463" t="s">
        <v>10261</v>
      </c>
      <c r="E5463" t="s">
        <v>10278</v>
      </c>
      <c r="F5463">
        <v>443142</v>
      </c>
    </row>
    <row r="5464" spans="1:6" x14ac:dyDescent="0.3">
      <c r="A5464">
        <v>5460</v>
      </c>
      <c r="B5464" s="30" t="s">
        <v>6289</v>
      </c>
      <c r="C5464" t="s">
        <v>6418</v>
      </c>
      <c r="D5464" t="s">
        <v>10261</v>
      </c>
      <c r="E5464" t="s">
        <v>10278</v>
      </c>
      <c r="F5464">
        <v>488190</v>
      </c>
    </row>
    <row r="5465" spans="1:6" x14ac:dyDescent="0.3">
      <c r="A5465">
        <v>5461</v>
      </c>
      <c r="B5465" s="30" t="s">
        <v>6289</v>
      </c>
      <c r="C5465" t="s">
        <v>6419</v>
      </c>
      <c r="D5465" t="s">
        <v>10261</v>
      </c>
      <c r="E5465" t="s">
        <v>10278</v>
      </c>
      <c r="F5465">
        <v>443141</v>
      </c>
    </row>
    <row r="5466" spans="1:6" x14ac:dyDescent="0.3">
      <c r="A5466">
        <v>5462</v>
      </c>
      <c r="B5466" s="30" t="s">
        <v>6289</v>
      </c>
      <c r="C5466" t="s">
        <v>6420</v>
      </c>
      <c r="D5466" t="s">
        <v>10261</v>
      </c>
      <c r="E5466" t="s">
        <v>10278</v>
      </c>
      <c r="F5466">
        <v>453920</v>
      </c>
    </row>
    <row r="5467" spans="1:6" x14ac:dyDescent="0.3">
      <c r="A5467">
        <v>5463</v>
      </c>
      <c r="B5467" s="30" t="s">
        <v>6289</v>
      </c>
      <c r="C5467" t="s">
        <v>6421</v>
      </c>
      <c r="D5467" t="s">
        <v>10261</v>
      </c>
      <c r="E5467" t="s">
        <v>10278</v>
      </c>
      <c r="F5467">
        <v>532282</v>
      </c>
    </row>
    <row r="5468" spans="1:6" x14ac:dyDescent="0.3">
      <c r="A5468">
        <v>5464</v>
      </c>
      <c r="B5468" s="30" t="s">
        <v>6289</v>
      </c>
      <c r="C5468" t="s">
        <v>6422</v>
      </c>
      <c r="D5468" t="s">
        <v>10261</v>
      </c>
      <c r="E5468" t="s">
        <v>10278</v>
      </c>
      <c r="F5468">
        <v>532284</v>
      </c>
    </row>
    <row r="5469" spans="1:6" x14ac:dyDescent="0.3">
      <c r="A5469">
        <v>5465</v>
      </c>
      <c r="B5469" s="30" t="s">
        <v>6289</v>
      </c>
      <c r="C5469" t="s">
        <v>6423</v>
      </c>
      <c r="D5469" t="s">
        <v>10261</v>
      </c>
      <c r="E5469" t="s">
        <v>10278</v>
      </c>
      <c r="F5469">
        <v>532284</v>
      </c>
    </row>
    <row r="5470" spans="1:6" x14ac:dyDescent="0.3">
      <c r="A5470">
        <v>5466</v>
      </c>
      <c r="B5470" s="30" t="s">
        <v>6289</v>
      </c>
      <c r="C5470" t="s">
        <v>6424</v>
      </c>
      <c r="D5470" t="s">
        <v>10261</v>
      </c>
      <c r="E5470" t="s">
        <v>10278</v>
      </c>
      <c r="F5470">
        <v>445310</v>
      </c>
    </row>
    <row r="5471" spans="1:6" x14ac:dyDescent="0.3">
      <c r="A5471">
        <v>5467</v>
      </c>
      <c r="B5471" s="30" t="s">
        <v>6289</v>
      </c>
      <c r="C5471" t="s">
        <v>6425</v>
      </c>
      <c r="D5471" t="s">
        <v>10261</v>
      </c>
      <c r="E5471" t="s">
        <v>10278</v>
      </c>
      <c r="F5471">
        <v>451110</v>
      </c>
    </row>
    <row r="5472" spans="1:6" x14ac:dyDescent="0.3">
      <c r="A5472">
        <v>5468</v>
      </c>
      <c r="B5472" s="30" t="s">
        <v>6289</v>
      </c>
      <c r="C5472" t="s">
        <v>6426</v>
      </c>
      <c r="D5472" t="s">
        <v>10261</v>
      </c>
      <c r="E5472" t="s">
        <v>10278</v>
      </c>
      <c r="F5472">
        <v>453998</v>
      </c>
    </row>
    <row r="5473" spans="1:6" x14ac:dyDescent="0.3">
      <c r="A5473">
        <v>5469</v>
      </c>
      <c r="B5473" s="30" t="s">
        <v>6289</v>
      </c>
      <c r="C5473" t="s">
        <v>6427</v>
      </c>
      <c r="D5473" t="s">
        <v>10261</v>
      </c>
      <c r="E5473" t="s">
        <v>10278</v>
      </c>
      <c r="F5473">
        <v>451211</v>
      </c>
    </row>
    <row r="5474" spans="1:6" x14ac:dyDescent="0.3">
      <c r="A5474">
        <v>5470</v>
      </c>
      <c r="B5474" s="30" t="s">
        <v>6289</v>
      </c>
      <c r="C5474" t="s">
        <v>6428</v>
      </c>
      <c r="D5474" t="s">
        <v>10261</v>
      </c>
      <c r="E5474" t="s">
        <v>10278</v>
      </c>
      <c r="F5474">
        <v>443142</v>
      </c>
    </row>
    <row r="5475" spans="1:6" x14ac:dyDescent="0.3">
      <c r="A5475">
        <v>5471</v>
      </c>
      <c r="B5475" s="30" t="s">
        <v>6289</v>
      </c>
      <c r="C5475" t="s">
        <v>6429</v>
      </c>
      <c r="D5475" t="s">
        <v>10261</v>
      </c>
      <c r="E5475" t="s">
        <v>10278</v>
      </c>
      <c r="F5475">
        <v>453998</v>
      </c>
    </row>
    <row r="5476" spans="1:6" x14ac:dyDescent="0.3">
      <c r="A5476">
        <v>5472</v>
      </c>
      <c r="B5476" s="30" t="s">
        <v>6289</v>
      </c>
      <c r="C5476" t="s">
        <v>6430</v>
      </c>
      <c r="D5476" t="s">
        <v>10261</v>
      </c>
      <c r="E5476" t="s">
        <v>10278</v>
      </c>
      <c r="F5476">
        <v>453920</v>
      </c>
    </row>
    <row r="5477" spans="1:6" x14ac:dyDescent="0.3">
      <c r="A5477">
        <v>5473</v>
      </c>
      <c r="B5477" s="30" t="s">
        <v>6289</v>
      </c>
      <c r="C5477" t="s">
        <v>6431</v>
      </c>
      <c r="D5477" t="s">
        <v>10261</v>
      </c>
      <c r="E5477" t="s">
        <v>10278</v>
      </c>
      <c r="F5477">
        <v>443142</v>
      </c>
    </row>
    <row r="5478" spans="1:6" x14ac:dyDescent="0.3">
      <c r="A5478">
        <v>5474</v>
      </c>
      <c r="B5478" s="30" t="s">
        <v>6289</v>
      </c>
      <c r="C5478" t="s">
        <v>6432</v>
      </c>
      <c r="D5478" t="s">
        <v>10261</v>
      </c>
      <c r="E5478" t="s">
        <v>10278</v>
      </c>
      <c r="F5478">
        <v>424990</v>
      </c>
    </row>
    <row r="5479" spans="1:6" x14ac:dyDescent="0.3">
      <c r="A5479">
        <v>5475</v>
      </c>
      <c r="B5479" s="30" t="s">
        <v>6289</v>
      </c>
      <c r="C5479" t="s">
        <v>6433</v>
      </c>
      <c r="D5479" t="s">
        <v>10261</v>
      </c>
      <c r="E5479" t="s">
        <v>10278</v>
      </c>
      <c r="F5479">
        <v>812320</v>
      </c>
    </row>
    <row r="5480" spans="1:6" x14ac:dyDescent="0.3">
      <c r="A5480">
        <v>5476</v>
      </c>
      <c r="B5480" s="30" t="s">
        <v>6289</v>
      </c>
      <c r="C5480" t="s">
        <v>6434</v>
      </c>
      <c r="D5480" t="s">
        <v>10261</v>
      </c>
      <c r="E5480" t="s">
        <v>10278</v>
      </c>
      <c r="F5480">
        <v>443142</v>
      </c>
    </row>
    <row r="5481" spans="1:6" x14ac:dyDescent="0.3">
      <c r="A5481">
        <v>5477</v>
      </c>
      <c r="B5481" s="30" t="s">
        <v>6289</v>
      </c>
      <c r="C5481" t="s">
        <v>6435</v>
      </c>
      <c r="D5481" t="s">
        <v>10261</v>
      </c>
      <c r="E5481" t="s">
        <v>10278</v>
      </c>
      <c r="F5481">
        <v>445299</v>
      </c>
    </row>
    <row r="5482" spans="1:6" x14ac:dyDescent="0.3">
      <c r="A5482">
        <v>5478</v>
      </c>
      <c r="B5482" s="30" t="s">
        <v>6289</v>
      </c>
      <c r="C5482" t="s">
        <v>6436</v>
      </c>
      <c r="D5482" t="s">
        <v>10261</v>
      </c>
      <c r="E5482" t="s">
        <v>10278</v>
      </c>
      <c r="F5482">
        <v>337121</v>
      </c>
    </row>
    <row r="5483" spans="1:6" x14ac:dyDescent="0.3">
      <c r="A5483">
        <v>5479</v>
      </c>
      <c r="B5483" s="30" t="s">
        <v>6289</v>
      </c>
      <c r="C5483" t="s">
        <v>6437</v>
      </c>
      <c r="D5483" t="s">
        <v>10261</v>
      </c>
      <c r="E5483" t="s">
        <v>10278</v>
      </c>
      <c r="F5483">
        <v>443141</v>
      </c>
    </row>
    <row r="5484" spans="1:6" x14ac:dyDescent="0.3">
      <c r="A5484">
        <v>5480</v>
      </c>
      <c r="B5484" s="30" t="s">
        <v>6289</v>
      </c>
      <c r="C5484" t="s">
        <v>6438</v>
      </c>
      <c r="D5484" t="s">
        <v>10261</v>
      </c>
      <c r="E5484" t="s">
        <v>10278</v>
      </c>
      <c r="F5484">
        <v>423620</v>
      </c>
    </row>
    <row r="5485" spans="1:6" x14ac:dyDescent="0.3">
      <c r="A5485">
        <v>5481</v>
      </c>
      <c r="B5485" s="30" t="s">
        <v>6289</v>
      </c>
      <c r="C5485" t="s">
        <v>6439</v>
      </c>
      <c r="D5485" t="s">
        <v>10261</v>
      </c>
      <c r="E5485" t="s">
        <v>10278</v>
      </c>
      <c r="F5485">
        <v>532210</v>
      </c>
    </row>
    <row r="5486" spans="1:6" x14ac:dyDescent="0.3">
      <c r="A5486">
        <v>5482</v>
      </c>
      <c r="B5486" s="30" t="s">
        <v>6289</v>
      </c>
      <c r="C5486" t="s">
        <v>6440</v>
      </c>
      <c r="D5486" t="s">
        <v>10261</v>
      </c>
      <c r="E5486" t="s">
        <v>10278</v>
      </c>
      <c r="F5486">
        <v>532283</v>
      </c>
    </row>
    <row r="5487" spans="1:6" x14ac:dyDescent="0.3">
      <c r="A5487">
        <v>5483</v>
      </c>
      <c r="B5487" s="30" t="s">
        <v>6289</v>
      </c>
      <c r="C5487" t="s">
        <v>6441</v>
      </c>
      <c r="D5487" t="s">
        <v>10261</v>
      </c>
      <c r="E5487" t="s">
        <v>10278</v>
      </c>
      <c r="F5487">
        <v>339993</v>
      </c>
    </row>
    <row r="5488" spans="1:6" x14ac:dyDescent="0.3">
      <c r="A5488">
        <v>5484</v>
      </c>
      <c r="B5488" s="30" t="s">
        <v>6289</v>
      </c>
      <c r="C5488" t="s">
        <v>6442</v>
      </c>
      <c r="E5488" t="s">
        <v>10278</v>
      </c>
      <c r="F5488">
        <v>453998</v>
      </c>
    </row>
    <row r="5489" spans="1:6" x14ac:dyDescent="0.3">
      <c r="A5489">
        <v>5485</v>
      </c>
      <c r="B5489" s="30" t="s">
        <v>6289</v>
      </c>
      <c r="C5489" t="s">
        <v>6443</v>
      </c>
      <c r="D5489" t="s">
        <v>10261</v>
      </c>
      <c r="E5489" t="s">
        <v>10278</v>
      </c>
      <c r="F5489">
        <v>452319</v>
      </c>
    </row>
    <row r="5490" spans="1:6" x14ac:dyDescent="0.3">
      <c r="A5490">
        <v>5486</v>
      </c>
      <c r="B5490" s="30" t="s">
        <v>6289</v>
      </c>
      <c r="C5490" t="s">
        <v>6444</v>
      </c>
      <c r="D5490" t="s">
        <v>10261</v>
      </c>
      <c r="E5490" t="s">
        <v>10278</v>
      </c>
      <c r="F5490">
        <v>442210</v>
      </c>
    </row>
    <row r="5491" spans="1:6" x14ac:dyDescent="0.3">
      <c r="A5491">
        <v>5487</v>
      </c>
      <c r="B5491" s="30" t="s">
        <v>6289</v>
      </c>
      <c r="C5491" t="s">
        <v>6445</v>
      </c>
      <c r="D5491" t="s">
        <v>10261</v>
      </c>
      <c r="E5491" t="s">
        <v>10278</v>
      </c>
      <c r="F5491">
        <v>453110</v>
      </c>
    </row>
    <row r="5492" spans="1:6" x14ac:dyDescent="0.3">
      <c r="A5492">
        <v>5488</v>
      </c>
      <c r="B5492" s="30" t="s">
        <v>6289</v>
      </c>
      <c r="C5492" t="s">
        <v>6446</v>
      </c>
      <c r="D5492" t="s">
        <v>10261</v>
      </c>
      <c r="E5492" t="s">
        <v>10278</v>
      </c>
      <c r="F5492">
        <v>424910</v>
      </c>
    </row>
    <row r="5493" spans="1:6" x14ac:dyDescent="0.3">
      <c r="A5493">
        <v>5489</v>
      </c>
      <c r="B5493" s="30" t="s">
        <v>6289</v>
      </c>
      <c r="C5493" t="s">
        <v>6447</v>
      </c>
      <c r="D5493" t="s">
        <v>10261</v>
      </c>
      <c r="E5493" t="s">
        <v>10278</v>
      </c>
      <c r="F5493">
        <v>811490</v>
      </c>
    </row>
    <row r="5494" spans="1:6" x14ac:dyDescent="0.3">
      <c r="A5494">
        <v>5490</v>
      </c>
      <c r="B5494" s="30" t="s">
        <v>6289</v>
      </c>
      <c r="C5494" t="s">
        <v>6448</v>
      </c>
      <c r="D5494" t="s">
        <v>10261</v>
      </c>
      <c r="E5494" t="s">
        <v>10278</v>
      </c>
      <c r="F5494">
        <v>444130</v>
      </c>
    </row>
    <row r="5495" spans="1:6" x14ac:dyDescent="0.3">
      <c r="A5495">
        <v>5491</v>
      </c>
      <c r="B5495" s="30" t="s">
        <v>6289</v>
      </c>
      <c r="C5495" t="s">
        <v>6449</v>
      </c>
      <c r="D5495" t="s">
        <v>10261</v>
      </c>
      <c r="E5495" t="s">
        <v>10278</v>
      </c>
      <c r="F5495">
        <v>446191</v>
      </c>
    </row>
    <row r="5496" spans="1:6" x14ac:dyDescent="0.3">
      <c r="A5496">
        <v>5492</v>
      </c>
      <c r="B5496" s="30" t="s">
        <v>6289</v>
      </c>
      <c r="C5496" t="s">
        <v>6450</v>
      </c>
      <c r="D5496" t="s">
        <v>10261</v>
      </c>
      <c r="E5496" t="s">
        <v>10278</v>
      </c>
      <c r="F5496">
        <v>339114</v>
      </c>
    </row>
    <row r="5497" spans="1:6" x14ac:dyDescent="0.3">
      <c r="A5497">
        <v>5493</v>
      </c>
      <c r="B5497" s="30" t="s">
        <v>6289</v>
      </c>
      <c r="C5497" t="s">
        <v>6451</v>
      </c>
      <c r="D5497" t="s">
        <v>10261</v>
      </c>
      <c r="E5497" t="s">
        <v>10278</v>
      </c>
      <c r="F5497">
        <v>423420</v>
      </c>
    </row>
    <row r="5498" spans="1:6" x14ac:dyDescent="0.3">
      <c r="A5498">
        <v>5494</v>
      </c>
      <c r="B5498" s="30" t="s">
        <v>6289</v>
      </c>
      <c r="C5498" t="s">
        <v>6452</v>
      </c>
      <c r="D5498" t="s">
        <v>10261</v>
      </c>
      <c r="E5498" t="s">
        <v>10278</v>
      </c>
      <c r="F5498">
        <v>453920</v>
      </c>
    </row>
    <row r="5499" spans="1:6" x14ac:dyDescent="0.3">
      <c r="A5499">
        <v>5495</v>
      </c>
      <c r="B5499" s="30" t="s">
        <v>6289</v>
      </c>
      <c r="C5499" t="s">
        <v>6453</v>
      </c>
      <c r="D5499" t="s">
        <v>10261</v>
      </c>
      <c r="E5499" t="s">
        <v>10278</v>
      </c>
      <c r="F5499">
        <v>423850</v>
      </c>
    </row>
    <row r="5500" spans="1:6" x14ac:dyDescent="0.3">
      <c r="A5500">
        <v>5496</v>
      </c>
      <c r="B5500" s="30" t="s">
        <v>6289</v>
      </c>
      <c r="C5500" t="s">
        <v>6454</v>
      </c>
      <c r="D5500" t="s">
        <v>10261</v>
      </c>
      <c r="E5500" t="s">
        <v>10278</v>
      </c>
      <c r="F5500">
        <v>423620</v>
      </c>
    </row>
    <row r="5501" spans="1:6" x14ac:dyDescent="0.3">
      <c r="A5501">
        <v>5497</v>
      </c>
      <c r="B5501" s="30" t="s">
        <v>6289</v>
      </c>
      <c r="C5501" t="s">
        <v>6455</v>
      </c>
      <c r="D5501" t="s">
        <v>10261</v>
      </c>
      <c r="E5501" t="s">
        <v>10278</v>
      </c>
      <c r="F5501">
        <v>812310</v>
      </c>
    </row>
    <row r="5502" spans="1:6" x14ac:dyDescent="0.3">
      <c r="A5502">
        <v>5498</v>
      </c>
      <c r="B5502" s="30" t="s">
        <v>6289</v>
      </c>
      <c r="C5502" t="s">
        <v>6456</v>
      </c>
      <c r="D5502" t="s">
        <v>10261</v>
      </c>
      <c r="E5502" t="s">
        <v>10278</v>
      </c>
      <c r="F5502">
        <v>453920</v>
      </c>
    </row>
    <row r="5503" spans="1:6" x14ac:dyDescent="0.3">
      <c r="A5503">
        <v>5499</v>
      </c>
      <c r="B5503" s="30" t="s">
        <v>6289</v>
      </c>
      <c r="C5503" t="s">
        <v>6457</v>
      </c>
      <c r="D5503" t="s">
        <v>10261</v>
      </c>
      <c r="E5503" t="s">
        <v>10278</v>
      </c>
      <c r="F5503">
        <v>445310</v>
      </c>
    </row>
    <row r="5504" spans="1:6" x14ac:dyDescent="0.3">
      <c r="A5504">
        <v>5500</v>
      </c>
      <c r="B5504" s="30" t="s">
        <v>6289</v>
      </c>
      <c r="C5504" t="s">
        <v>6458</v>
      </c>
      <c r="D5504" t="s">
        <v>10261</v>
      </c>
      <c r="E5504" t="s">
        <v>10278</v>
      </c>
      <c r="F5504">
        <v>339114</v>
      </c>
    </row>
    <row r="5505" spans="1:6" x14ac:dyDescent="0.3">
      <c r="A5505">
        <v>5501</v>
      </c>
      <c r="B5505" s="30" t="s">
        <v>6289</v>
      </c>
      <c r="C5505" t="s">
        <v>6459</v>
      </c>
      <c r="D5505" t="s">
        <v>10261</v>
      </c>
      <c r="E5505" t="s">
        <v>10278</v>
      </c>
      <c r="F5505">
        <v>443142</v>
      </c>
    </row>
    <row r="5506" spans="1:6" x14ac:dyDescent="0.3">
      <c r="A5506">
        <v>5502</v>
      </c>
      <c r="B5506" s="30" t="s">
        <v>6289</v>
      </c>
      <c r="C5506" t="s">
        <v>6460</v>
      </c>
      <c r="D5506" t="s">
        <v>10261</v>
      </c>
      <c r="E5506" t="s">
        <v>10278</v>
      </c>
      <c r="F5506">
        <v>451140</v>
      </c>
    </row>
    <row r="5507" spans="1:6" x14ac:dyDescent="0.3">
      <c r="A5507">
        <v>5503</v>
      </c>
      <c r="B5507" s="30" t="s">
        <v>6289</v>
      </c>
      <c r="C5507" t="s">
        <v>6461</v>
      </c>
      <c r="D5507" t="s">
        <v>10261</v>
      </c>
      <c r="E5507" t="s">
        <v>10278</v>
      </c>
      <c r="F5507">
        <v>453210</v>
      </c>
    </row>
    <row r="5508" spans="1:6" x14ac:dyDescent="0.3">
      <c r="A5508">
        <v>5504</v>
      </c>
      <c r="B5508" s="30" t="s">
        <v>6289</v>
      </c>
      <c r="C5508" t="s">
        <v>6462</v>
      </c>
      <c r="D5508" t="s">
        <v>10261</v>
      </c>
      <c r="E5508" t="s">
        <v>10278</v>
      </c>
      <c r="F5508">
        <v>444120</v>
      </c>
    </row>
    <row r="5509" spans="1:6" x14ac:dyDescent="0.3">
      <c r="A5509">
        <v>5505</v>
      </c>
      <c r="B5509" s="30" t="s">
        <v>6289</v>
      </c>
      <c r="C5509" t="s">
        <v>6463</v>
      </c>
      <c r="D5509" t="s">
        <v>10271</v>
      </c>
      <c r="E5509" t="s">
        <v>10278</v>
      </c>
      <c r="F5509">
        <v>453910</v>
      </c>
    </row>
    <row r="5510" spans="1:6" x14ac:dyDescent="0.3">
      <c r="A5510">
        <v>5506</v>
      </c>
      <c r="B5510" s="30" t="s">
        <v>6289</v>
      </c>
      <c r="C5510" t="s">
        <v>6464</v>
      </c>
      <c r="D5510" t="s">
        <v>10261</v>
      </c>
      <c r="E5510" t="s">
        <v>10278</v>
      </c>
      <c r="F5510">
        <v>446110</v>
      </c>
    </row>
    <row r="5511" spans="1:6" x14ac:dyDescent="0.3">
      <c r="A5511">
        <v>5507</v>
      </c>
      <c r="B5511" s="30" t="s">
        <v>6289</v>
      </c>
      <c r="C5511" t="s">
        <v>6465</v>
      </c>
      <c r="D5511" t="s">
        <v>10261</v>
      </c>
      <c r="E5511" t="s">
        <v>10278</v>
      </c>
      <c r="F5511">
        <v>443142</v>
      </c>
    </row>
    <row r="5512" spans="1:6" x14ac:dyDescent="0.3">
      <c r="A5512">
        <v>5508</v>
      </c>
      <c r="B5512" s="30" t="s">
        <v>6289</v>
      </c>
      <c r="C5512" t="s">
        <v>6466</v>
      </c>
      <c r="D5512" t="s">
        <v>10261</v>
      </c>
      <c r="E5512" t="s">
        <v>10278</v>
      </c>
      <c r="F5512">
        <v>424610</v>
      </c>
    </row>
    <row r="5513" spans="1:6" x14ac:dyDescent="0.3">
      <c r="A5513">
        <v>5509</v>
      </c>
      <c r="B5513" s="30" t="s">
        <v>6289</v>
      </c>
      <c r="C5513" t="s">
        <v>6467</v>
      </c>
      <c r="D5513" t="s">
        <v>10261</v>
      </c>
      <c r="E5513" t="s">
        <v>10278</v>
      </c>
      <c r="F5513">
        <v>443142</v>
      </c>
    </row>
    <row r="5514" spans="1:6" x14ac:dyDescent="0.3">
      <c r="A5514">
        <v>5510</v>
      </c>
      <c r="B5514" s="30" t="s">
        <v>6289</v>
      </c>
      <c r="C5514" t="s">
        <v>6468</v>
      </c>
      <c r="D5514" t="s">
        <v>10261</v>
      </c>
      <c r="E5514" t="s">
        <v>10278</v>
      </c>
      <c r="F5514">
        <v>443142</v>
      </c>
    </row>
    <row r="5515" spans="1:6" x14ac:dyDescent="0.3">
      <c r="A5515">
        <v>5511</v>
      </c>
      <c r="B5515" s="30" t="s">
        <v>6289</v>
      </c>
      <c r="C5515" t="s">
        <v>6469</v>
      </c>
      <c r="D5515" t="s">
        <v>10261</v>
      </c>
      <c r="E5515" t="s">
        <v>10278</v>
      </c>
      <c r="F5515">
        <v>532282</v>
      </c>
    </row>
    <row r="5516" spans="1:6" x14ac:dyDescent="0.3">
      <c r="A5516">
        <v>5512</v>
      </c>
      <c r="B5516" s="30" t="s">
        <v>6289</v>
      </c>
      <c r="C5516" t="s">
        <v>6470</v>
      </c>
      <c r="D5516" t="s">
        <v>10261</v>
      </c>
      <c r="E5516" t="s">
        <v>10278</v>
      </c>
    </row>
    <row r="5517" spans="1:6" x14ac:dyDescent="0.3">
      <c r="A5517">
        <v>5513</v>
      </c>
      <c r="B5517" s="30" t="s">
        <v>6289</v>
      </c>
      <c r="C5517" t="s">
        <v>6471</v>
      </c>
      <c r="D5517" t="s">
        <v>10261</v>
      </c>
      <c r="E5517" t="s">
        <v>10278</v>
      </c>
      <c r="F5517">
        <v>333249</v>
      </c>
    </row>
    <row r="5518" spans="1:6" x14ac:dyDescent="0.3">
      <c r="A5518">
        <v>5514</v>
      </c>
      <c r="B5518" s="30" t="s">
        <v>6289</v>
      </c>
      <c r="C5518" t="s">
        <v>6472</v>
      </c>
      <c r="D5518" t="s">
        <v>10261</v>
      </c>
      <c r="E5518" t="s">
        <v>10278</v>
      </c>
      <c r="F5518">
        <v>811430</v>
      </c>
    </row>
    <row r="5519" spans="1:6" x14ac:dyDescent="0.3">
      <c r="A5519">
        <v>5515</v>
      </c>
      <c r="B5519" s="30" t="s">
        <v>6289</v>
      </c>
      <c r="C5519" t="s">
        <v>6473</v>
      </c>
      <c r="D5519" t="s">
        <v>10261</v>
      </c>
      <c r="E5519" t="s">
        <v>10278</v>
      </c>
      <c r="F5519">
        <v>424490</v>
      </c>
    </row>
    <row r="5520" spans="1:6" x14ac:dyDescent="0.3">
      <c r="A5520">
        <v>5516</v>
      </c>
      <c r="B5520" s="30" t="s">
        <v>6289</v>
      </c>
      <c r="C5520" t="s">
        <v>6474</v>
      </c>
      <c r="D5520" t="s">
        <v>10261</v>
      </c>
      <c r="E5520" t="s">
        <v>10278</v>
      </c>
      <c r="F5520">
        <v>451110</v>
      </c>
    </row>
    <row r="5521" spans="1:6" x14ac:dyDescent="0.3">
      <c r="A5521">
        <v>5517</v>
      </c>
      <c r="B5521" s="30" t="s">
        <v>6289</v>
      </c>
      <c r="C5521" t="s">
        <v>6475</v>
      </c>
      <c r="D5521" t="s">
        <v>10261</v>
      </c>
      <c r="E5521" t="s">
        <v>10278</v>
      </c>
      <c r="F5521">
        <v>443142</v>
      </c>
    </row>
    <row r="5522" spans="1:6" x14ac:dyDescent="0.3">
      <c r="A5522">
        <v>5518</v>
      </c>
      <c r="B5522" s="30" t="s">
        <v>6289</v>
      </c>
      <c r="C5522" t="s">
        <v>6476</v>
      </c>
      <c r="D5522" t="s">
        <v>10261</v>
      </c>
      <c r="E5522" t="s">
        <v>10278</v>
      </c>
      <c r="F5522">
        <v>443142</v>
      </c>
    </row>
    <row r="5523" spans="1:6" x14ac:dyDescent="0.3">
      <c r="A5523">
        <v>5519</v>
      </c>
      <c r="B5523" s="30" t="s">
        <v>6289</v>
      </c>
      <c r="C5523" t="s">
        <v>6477</v>
      </c>
      <c r="D5523" t="s">
        <v>10261</v>
      </c>
      <c r="E5523" t="s">
        <v>10278</v>
      </c>
      <c r="F5523">
        <v>443142</v>
      </c>
    </row>
    <row r="5524" spans="1:6" x14ac:dyDescent="0.3">
      <c r="A5524">
        <v>5520</v>
      </c>
      <c r="B5524" s="30" t="s">
        <v>6289</v>
      </c>
      <c r="C5524" t="s">
        <v>6478</v>
      </c>
      <c r="D5524" t="s">
        <v>10261</v>
      </c>
      <c r="E5524" t="s">
        <v>10278</v>
      </c>
      <c r="F5524">
        <v>442210</v>
      </c>
    </row>
    <row r="5525" spans="1:6" x14ac:dyDescent="0.3">
      <c r="A5525">
        <v>5521</v>
      </c>
      <c r="B5525" s="30" t="s">
        <v>6289</v>
      </c>
      <c r="C5525" t="s">
        <v>6479</v>
      </c>
      <c r="D5525" t="s">
        <v>10261</v>
      </c>
      <c r="E5525" t="s">
        <v>10278</v>
      </c>
      <c r="F5525">
        <v>451120</v>
      </c>
    </row>
    <row r="5526" spans="1:6" x14ac:dyDescent="0.3">
      <c r="A5526">
        <v>5522</v>
      </c>
      <c r="B5526" s="30" t="s">
        <v>6289</v>
      </c>
      <c r="C5526" t="s">
        <v>6480</v>
      </c>
      <c r="D5526" t="s">
        <v>10261</v>
      </c>
      <c r="E5526" t="s">
        <v>10278</v>
      </c>
      <c r="F5526">
        <v>453920</v>
      </c>
    </row>
    <row r="5527" spans="1:6" x14ac:dyDescent="0.3">
      <c r="A5527">
        <v>5523</v>
      </c>
      <c r="B5527" s="30" t="s">
        <v>6289</v>
      </c>
      <c r="C5527" t="s">
        <v>6481</v>
      </c>
      <c r="D5527" t="s">
        <v>10261</v>
      </c>
      <c r="E5527" t="s">
        <v>10278</v>
      </c>
      <c r="F5527">
        <v>337121</v>
      </c>
    </row>
    <row r="5528" spans="1:6" x14ac:dyDescent="0.3">
      <c r="A5528">
        <v>5524</v>
      </c>
      <c r="B5528" s="30" t="s">
        <v>6289</v>
      </c>
      <c r="C5528" t="s">
        <v>6482</v>
      </c>
      <c r="D5528" t="s">
        <v>10261</v>
      </c>
      <c r="E5528" t="s">
        <v>10278</v>
      </c>
      <c r="F5528">
        <v>453920</v>
      </c>
    </row>
    <row r="5529" spans="1:6" x14ac:dyDescent="0.3">
      <c r="A5529">
        <v>5525</v>
      </c>
      <c r="B5529" s="30" t="s">
        <v>6289</v>
      </c>
      <c r="C5529" t="s">
        <v>6483</v>
      </c>
      <c r="D5529" t="s">
        <v>10261</v>
      </c>
      <c r="E5529" t="s">
        <v>10278</v>
      </c>
      <c r="F5529">
        <v>532282</v>
      </c>
    </row>
    <row r="5530" spans="1:6" x14ac:dyDescent="0.3">
      <c r="A5530">
        <v>5526</v>
      </c>
      <c r="B5530" s="30" t="s">
        <v>6289</v>
      </c>
      <c r="C5530" t="s">
        <v>6484</v>
      </c>
      <c r="D5530" t="s">
        <v>10261</v>
      </c>
      <c r="E5530" t="s">
        <v>10278</v>
      </c>
      <c r="F5530">
        <v>453998</v>
      </c>
    </row>
    <row r="5531" spans="1:6" x14ac:dyDescent="0.3">
      <c r="A5531">
        <v>5527</v>
      </c>
      <c r="B5531" s="30" t="s">
        <v>6289</v>
      </c>
      <c r="C5531" t="s">
        <v>6485</v>
      </c>
      <c r="D5531" t="s">
        <v>10261</v>
      </c>
      <c r="E5531" t="s">
        <v>10278</v>
      </c>
      <c r="F5531">
        <v>445310</v>
      </c>
    </row>
    <row r="5532" spans="1:6" x14ac:dyDescent="0.3">
      <c r="A5532">
        <v>5528</v>
      </c>
      <c r="B5532" s="30" t="s">
        <v>6289</v>
      </c>
      <c r="C5532" t="s">
        <v>6486</v>
      </c>
      <c r="D5532" t="s">
        <v>10261</v>
      </c>
      <c r="E5532" t="s">
        <v>10278</v>
      </c>
      <c r="F5532">
        <v>443142</v>
      </c>
    </row>
    <row r="5533" spans="1:6" x14ac:dyDescent="0.3">
      <c r="A5533">
        <v>5529</v>
      </c>
      <c r="B5533" s="30" t="s">
        <v>6289</v>
      </c>
      <c r="C5533" t="s">
        <v>6487</v>
      </c>
      <c r="D5533" t="s">
        <v>10261</v>
      </c>
      <c r="E5533" t="s">
        <v>10278</v>
      </c>
      <c r="F5533">
        <v>423620</v>
      </c>
    </row>
    <row r="5534" spans="1:6" x14ac:dyDescent="0.3">
      <c r="A5534">
        <v>5530</v>
      </c>
      <c r="B5534" s="30" t="s">
        <v>6289</v>
      </c>
      <c r="C5534" t="s">
        <v>6488</v>
      </c>
      <c r="D5534" t="s">
        <v>10261</v>
      </c>
      <c r="E5534" t="s">
        <v>10278</v>
      </c>
      <c r="F5534">
        <v>442210</v>
      </c>
    </row>
    <row r="5535" spans="1:6" x14ac:dyDescent="0.3">
      <c r="A5535">
        <v>5531</v>
      </c>
      <c r="B5535" s="30" t="s">
        <v>6289</v>
      </c>
      <c r="C5535" t="s">
        <v>6489</v>
      </c>
      <c r="D5535" t="s">
        <v>10261</v>
      </c>
      <c r="E5535" t="s">
        <v>10278</v>
      </c>
      <c r="F5535">
        <v>451120</v>
      </c>
    </row>
    <row r="5536" spans="1:6" x14ac:dyDescent="0.3">
      <c r="A5536">
        <v>5532</v>
      </c>
      <c r="B5536" s="30" t="s">
        <v>6289</v>
      </c>
      <c r="C5536" t="s">
        <v>6490</v>
      </c>
      <c r="D5536" t="s">
        <v>10261</v>
      </c>
      <c r="E5536" t="s">
        <v>10278</v>
      </c>
      <c r="F5536">
        <v>453920</v>
      </c>
    </row>
    <row r="5537" spans="1:6" x14ac:dyDescent="0.3">
      <c r="A5537">
        <v>5533</v>
      </c>
      <c r="B5537" s="30" t="s">
        <v>6289</v>
      </c>
      <c r="C5537" t="s">
        <v>6491</v>
      </c>
      <c r="D5537" t="s">
        <v>10261</v>
      </c>
      <c r="E5537" t="s">
        <v>10278</v>
      </c>
      <c r="F5537">
        <v>811420</v>
      </c>
    </row>
    <row r="5538" spans="1:6" x14ac:dyDescent="0.3">
      <c r="A5538">
        <v>5534</v>
      </c>
      <c r="B5538" s="30" t="s">
        <v>6289</v>
      </c>
      <c r="C5538" t="s">
        <v>6492</v>
      </c>
      <c r="D5538" t="s">
        <v>10261</v>
      </c>
      <c r="E5538" t="s">
        <v>10278</v>
      </c>
      <c r="F5538">
        <v>453920</v>
      </c>
    </row>
    <row r="5539" spans="1:6" x14ac:dyDescent="0.3">
      <c r="A5539">
        <v>5535</v>
      </c>
      <c r="B5539" s="30" t="s">
        <v>6289</v>
      </c>
      <c r="C5539" t="s">
        <v>6493</v>
      </c>
      <c r="D5539" t="s">
        <v>10261</v>
      </c>
      <c r="E5539" t="s">
        <v>10278</v>
      </c>
      <c r="F5539">
        <v>454210</v>
      </c>
    </row>
    <row r="5540" spans="1:6" x14ac:dyDescent="0.3">
      <c r="A5540">
        <v>5536</v>
      </c>
      <c r="B5540" s="30" t="s">
        <v>6289</v>
      </c>
      <c r="C5540" t="s">
        <v>6494</v>
      </c>
      <c r="D5540" t="s">
        <v>10261</v>
      </c>
      <c r="E5540" t="s">
        <v>10278</v>
      </c>
      <c r="F5540">
        <v>453998</v>
      </c>
    </row>
    <row r="5541" spans="1:6" x14ac:dyDescent="0.3">
      <c r="A5541">
        <v>5537</v>
      </c>
      <c r="B5541" s="30" t="s">
        <v>6289</v>
      </c>
      <c r="C5541" t="s">
        <v>6495</v>
      </c>
      <c r="D5541" t="s">
        <v>10261</v>
      </c>
      <c r="E5541" t="s">
        <v>10278</v>
      </c>
      <c r="F5541">
        <v>453998</v>
      </c>
    </row>
    <row r="5542" spans="1:6" x14ac:dyDescent="0.3">
      <c r="A5542">
        <v>5538</v>
      </c>
      <c r="B5542" s="30" t="s">
        <v>6289</v>
      </c>
      <c r="C5542" t="s">
        <v>6496</v>
      </c>
      <c r="D5542" t="s">
        <v>10261</v>
      </c>
      <c r="E5542" t="s">
        <v>10278</v>
      </c>
      <c r="F5542">
        <v>445310</v>
      </c>
    </row>
    <row r="5543" spans="1:6" x14ac:dyDescent="0.3">
      <c r="A5543">
        <v>5539</v>
      </c>
      <c r="B5543" s="30" t="s">
        <v>6289</v>
      </c>
      <c r="C5543" t="s">
        <v>6497</v>
      </c>
      <c r="D5543" t="s">
        <v>10261</v>
      </c>
      <c r="E5543" t="s">
        <v>10278</v>
      </c>
      <c r="F5543">
        <v>722515</v>
      </c>
    </row>
    <row r="5544" spans="1:6" x14ac:dyDescent="0.3">
      <c r="A5544">
        <v>5540</v>
      </c>
      <c r="B5544" s="30" t="s">
        <v>6498</v>
      </c>
      <c r="C5544" t="s">
        <v>6499</v>
      </c>
      <c r="D5544" t="s">
        <v>10261</v>
      </c>
      <c r="E5544" t="s">
        <v>10278</v>
      </c>
      <c r="F5544">
        <v>424210</v>
      </c>
    </row>
    <row r="5545" spans="1:6" x14ac:dyDescent="0.3">
      <c r="A5545">
        <v>5541</v>
      </c>
      <c r="B5545" s="30" t="s">
        <v>6498</v>
      </c>
      <c r="C5545" t="s">
        <v>6500</v>
      </c>
      <c r="D5545" t="s">
        <v>10261</v>
      </c>
      <c r="E5545" t="s">
        <v>10278</v>
      </c>
      <c r="F5545">
        <v>424440</v>
      </c>
    </row>
    <row r="5546" spans="1:6" x14ac:dyDescent="0.3">
      <c r="A5546">
        <v>5542</v>
      </c>
      <c r="B5546" s="30" t="s">
        <v>6498</v>
      </c>
      <c r="C5546" t="s">
        <v>6501</v>
      </c>
      <c r="D5546" t="s">
        <v>10261</v>
      </c>
      <c r="E5546" t="s">
        <v>10278</v>
      </c>
      <c r="F5546">
        <v>452319</v>
      </c>
    </row>
    <row r="5547" spans="1:6" x14ac:dyDescent="0.3">
      <c r="A5547">
        <v>5543</v>
      </c>
      <c r="B5547" s="30" t="s">
        <v>6498</v>
      </c>
      <c r="C5547" t="s">
        <v>6502</v>
      </c>
      <c r="E5547" t="s">
        <v>10278</v>
      </c>
      <c r="F5547">
        <v>424990</v>
      </c>
    </row>
    <row r="5548" spans="1:6" x14ac:dyDescent="0.3">
      <c r="A5548">
        <v>5544</v>
      </c>
      <c r="B5548" s="30" t="s">
        <v>6498</v>
      </c>
      <c r="C5548" t="s">
        <v>6503</v>
      </c>
      <c r="E5548" t="s">
        <v>10278</v>
      </c>
      <c r="F5548">
        <v>424990</v>
      </c>
    </row>
    <row r="5549" spans="1:6" x14ac:dyDescent="0.3">
      <c r="A5549">
        <v>5545</v>
      </c>
      <c r="B5549" s="30" t="s">
        <v>6498</v>
      </c>
      <c r="C5549" t="s">
        <v>6504</v>
      </c>
      <c r="D5549" t="s">
        <v>10261</v>
      </c>
      <c r="E5549" t="s">
        <v>10278</v>
      </c>
      <c r="F5549">
        <v>424490</v>
      </c>
    </row>
    <row r="5550" spans="1:6" x14ac:dyDescent="0.3">
      <c r="A5550">
        <v>5546</v>
      </c>
      <c r="B5550" s="30" t="s">
        <v>6498</v>
      </c>
      <c r="C5550" t="s">
        <v>6505</v>
      </c>
      <c r="D5550" t="s">
        <v>10261</v>
      </c>
      <c r="E5550" t="s">
        <v>10278</v>
      </c>
      <c r="F5550">
        <v>423390</v>
      </c>
    </row>
    <row r="5551" spans="1:6" x14ac:dyDescent="0.3">
      <c r="A5551">
        <v>5547</v>
      </c>
      <c r="B5551" s="30" t="s">
        <v>6498</v>
      </c>
      <c r="C5551" t="s">
        <v>6506</v>
      </c>
      <c r="D5551" t="s">
        <v>10261</v>
      </c>
      <c r="E5551" t="s">
        <v>10278</v>
      </c>
      <c r="F5551">
        <v>424480</v>
      </c>
    </row>
    <row r="5552" spans="1:6" x14ac:dyDescent="0.3">
      <c r="A5552">
        <v>5548</v>
      </c>
      <c r="B5552" s="30" t="s">
        <v>6498</v>
      </c>
      <c r="C5552" t="s">
        <v>6507</v>
      </c>
      <c r="D5552" t="s">
        <v>10261</v>
      </c>
      <c r="E5552" t="s">
        <v>10278</v>
      </c>
      <c r="F5552">
        <v>424410</v>
      </c>
    </row>
    <row r="5553" spans="1:6" x14ac:dyDescent="0.3">
      <c r="A5553">
        <v>5549</v>
      </c>
      <c r="B5553" s="30" t="s">
        <v>6498</v>
      </c>
      <c r="C5553" t="s">
        <v>6508</v>
      </c>
      <c r="D5553" t="s">
        <v>10261</v>
      </c>
      <c r="E5553" t="s">
        <v>10278</v>
      </c>
      <c r="F5553">
        <v>424950</v>
      </c>
    </row>
    <row r="5554" spans="1:6" x14ac:dyDescent="0.3">
      <c r="A5554">
        <v>5550</v>
      </c>
      <c r="B5554" s="30" t="s">
        <v>6498</v>
      </c>
      <c r="C5554" t="s">
        <v>6509</v>
      </c>
      <c r="D5554" t="s">
        <v>10271</v>
      </c>
      <c r="E5554" t="s">
        <v>10278</v>
      </c>
      <c r="F5554">
        <v>453910</v>
      </c>
    </row>
    <row r="5555" spans="1:6" x14ac:dyDescent="0.3">
      <c r="A5555">
        <v>5551</v>
      </c>
      <c r="B5555" s="30" t="s">
        <v>6498</v>
      </c>
      <c r="C5555" t="s">
        <v>6510</v>
      </c>
      <c r="D5555" t="s">
        <v>10261</v>
      </c>
      <c r="E5555" t="s">
        <v>10278</v>
      </c>
      <c r="F5555">
        <v>424480</v>
      </c>
    </row>
    <row r="5556" spans="1:6" x14ac:dyDescent="0.3">
      <c r="A5556">
        <v>5552</v>
      </c>
      <c r="B5556" s="30" t="s">
        <v>6498</v>
      </c>
      <c r="C5556" t="s">
        <v>6511</v>
      </c>
      <c r="D5556" t="s">
        <v>10261</v>
      </c>
      <c r="E5556" t="s">
        <v>10278</v>
      </c>
      <c r="F5556">
        <v>424990</v>
      </c>
    </row>
    <row r="5557" spans="1:6" x14ac:dyDescent="0.3">
      <c r="A5557">
        <v>5553</v>
      </c>
      <c r="B5557" s="30" t="s">
        <v>6498</v>
      </c>
      <c r="C5557" t="s">
        <v>6512</v>
      </c>
      <c r="D5557" t="s">
        <v>10261</v>
      </c>
      <c r="E5557" t="s">
        <v>10278</v>
      </c>
      <c r="F5557">
        <v>423840</v>
      </c>
    </row>
    <row r="5558" spans="1:6" x14ac:dyDescent="0.3">
      <c r="A5558">
        <v>5554</v>
      </c>
      <c r="B5558" s="30" t="s">
        <v>6498</v>
      </c>
      <c r="C5558" t="s">
        <v>6513</v>
      </c>
      <c r="D5558" t="s">
        <v>10260</v>
      </c>
      <c r="E5558" t="s">
        <v>10278</v>
      </c>
      <c r="F5558">
        <v>453998</v>
      </c>
    </row>
    <row r="5559" spans="1:6" x14ac:dyDescent="0.3">
      <c r="A5559">
        <v>5555</v>
      </c>
      <c r="B5559" s="30" t="s">
        <v>6498</v>
      </c>
      <c r="C5559" t="s">
        <v>6514</v>
      </c>
      <c r="D5559" t="s">
        <v>10261</v>
      </c>
      <c r="F5559">
        <v>424310</v>
      </c>
    </row>
    <row r="5560" spans="1:6" x14ac:dyDescent="0.3">
      <c r="A5560">
        <v>5556</v>
      </c>
      <c r="B5560" s="30" t="s">
        <v>6498</v>
      </c>
      <c r="C5560" t="s">
        <v>6515</v>
      </c>
      <c r="D5560" t="s">
        <v>10261</v>
      </c>
      <c r="E5560" t="s">
        <v>10279</v>
      </c>
      <c r="F5560">
        <v>424590</v>
      </c>
    </row>
    <row r="5561" spans="1:6" x14ac:dyDescent="0.3">
      <c r="A5561">
        <v>5557</v>
      </c>
      <c r="B5561" s="30" t="s">
        <v>6498</v>
      </c>
      <c r="C5561" t="s">
        <v>6516</v>
      </c>
      <c r="D5561" t="s">
        <v>10261</v>
      </c>
      <c r="E5561" t="s">
        <v>10279</v>
      </c>
      <c r="F5561">
        <v>424590</v>
      </c>
    </row>
    <row r="5562" spans="1:6" x14ac:dyDescent="0.3">
      <c r="A5562">
        <v>5558</v>
      </c>
      <c r="B5562" s="30" t="s">
        <v>6498</v>
      </c>
      <c r="C5562" t="s">
        <v>6517</v>
      </c>
      <c r="D5562" t="s">
        <v>10261</v>
      </c>
      <c r="F5562">
        <v>423620</v>
      </c>
    </row>
    <row r="5563" spans="1:6" x14ac:dyDescent="0.3">
      <c r="A5563">
        <v>5559</v>
      </c>
      <c r="B5563" s="30" t="s">
        <v>6498</v>
      </c>
      <c r="C5563" t="s">
        <v>6518</v>
      </c>
      <c r="D5563" t="s">
        <v>10261</v>
      </c>
      <c r="F5563">
        <v>423620</v>
      </c>
    </row>
    <row r="5564" spans="1:6" x14ac:dyDescent="0.3">
      <c r="A5564">
        <v>5560</v>
      </c>
      <c r="B5564" s="30" t="s">
        <v>6498</v>
      </c>
      <c r="C5564" t="s">
        <v>6519</v>
      </c>
      <c r="D5564" t="s">
        <v>10261</v>
      </c>
      <c r="F5564">
        <v>423930</v>
      </c>
    </row>
    <row r="5565" spans="1:6" x14ac:dyDescent="0.3">
      <c r="A5565">
        <v>5561</v>
      </c>
      <c r="B5565" s="30" t="s">
        <v>6498</v>
      </c>
      <c r="C5565" t="s">
        <v>6520</v>
      </c>
      <c r="D5565" t="s">
        <v>10261</v>
      </c>
      <c r="E5565" t="s">
        <v>10279</v>
      </c>
      <c r="F5565">
        <v>424590</v>
      </c>
    </row>
    <row r="5566" spans="1:6" x14ac:dyDescent="0.3">
      <c r="A5566">
        <v>5562</v>
      </c>
      <c r="B5566" s="30" t="s">
        <v>6498</v>
      </c>
      <c r="C5566" t="s">
        <v>6521</v>
      </c>
      <c r="E5566" t="s">
        <v>10278</v>
      </c>
      <c r="F5566">
        <v>424990</v>
      </c>
    </row>
    <row r="5567" spans="1:6" x14ac:dyDescent="0.3">
      <c r="A5567">
        <v>5563</v>
      </c>
      <c r="B5567" s="30" t="s">
        <v>6498</v>
      </c>
      <c r="C5567" t="s">
        <v>6522</v>
      </c>
      <c r="D5567" t="s">
        <v>10261</v>
      </c>
      <c r="E5567" t="s">
        <v>10278</v>
      </c>
      <c r="F5567">
        <v>424440</v>
      </c>
    </row>
    <row r="5568" spans="1:6" x14ac:dyDescent="0.3">
      <c r="A5568">
        <v>5564</v>
      </c>
      <c r="B5568" s="30" t="s">
        <v>6498</v>
      </c>
      <c r="C5568" t="s">
        <v>6523</v>
      </c>
      <c r="E5568" t="s">
        <v>10278</v>
      </c>
      <c r="F5568">
        <v>424990</v>
      </c>
    </row>
    <row r="5569" spans="1:6" x14ac:dyDescent="0.3">
      <c r="A5569">
        <v>5565</v>
      </c>
      <c r="B5569" s="30" t="s">
        <v>6498</v>
      </c>
      <c r="C5569" t="s">
        <v>6524</v>
      </c>
      <c r="D5569" t="s">
        <v>10261</v>
      </c>
      <c r="E5569" t="s">
        <v>10278</v>
      </c>
      <c r="F5569">
        <v>424490</v>
      </c>
    </row>
    <row r="5570" spans="1:6" x14ac:dyDescent="0.3">
      <c r="A5570">
        <v>5566</v>
      </c>
      <c r="B5570" s="30" t="s">
        <v>6498</v>
      </c>
      <c r="C5570" t="s">
        <v>6525</v>
      </c>
      <c r="D5570" t="s">
        <v>10261</v>
      </c>
      <c r="E5570" t="s">
        <v>10278</v>
      </c>
      <c r="F5570">
        <v>423390</v>
      </c>
    </row>
    <row r="5571" spans="1:6" x14ac:dyDescent="0.3">
      <c r="A5571">
        <v>5567</v>
      </c>
      <c r="B5571" s="30" t="s">
        <v>6498</v>
      </c>
      <c r="C5571" t="s">
        <v>6526</v>
      </c>
      <c r="D5571" t="s">
        <v>10261</v>
      </c>
      <c r="E5571" t="s">
        <v>10278</v>
      </c>
      <c r="F5571">
        <v>424480</v>
      </c>
    </row>
    <row r="5572" spans="1:6" x14ac:dyDescent="0.3">
      <c r="A5572">
        <v>5568</v>
      </c>
      <c r="B5572" s="30" t="s">
        <v>6498</v>
      </c>
      <c r="C5572" t="s">
        <v>6527</v>
      </c>
      <c r="D5572" t="s">
        <v>10261</v>
      </c>
      <c r="E5572" t="s">
        <v>10278</v>
      </c>
      <c r="F5572">
        <v>424410</v>
      </c>
    </row>
    <row r="5573" spans="1:6" x14ac:dyDescent="0.3">
      <c r="A5573">
        <v>5569</v>
      </c>
      <c r="B5573" s="30" t="s">
        <v>6498</v>
      </c>
      <c r="C5573" t="s">
        <v>6528</v>
      </c>
      <c r="D5573" t="s">
        <v>10261</v>
      </c>
      <c r="E5573" t="s">
        <v>10278</v>
      </c>
      <c r="F5573">
        <v>424950</v>
      </c>
    </row>
    <row r="5574" spans="1:6" x14ac:dyDescent="0.3">
      <c r="A5574">
        <v>5570</v>
      </c>
      <c r="B5574" s="30" t="s">
        <v>6498</v>
      </c>
      <c r="C5574" t="s">
        <v>6529</v>
      </c>
      <c r="D5574" t="s">
        <v>10271</v>
      </c>
      <c r="E5574" t="s">
        <v>10278</v>
      </c>
      <c r="F5574">
        <v>453910</v>
      </c>
    </row>
    <row r="5575" spans="1:6" x14ac:dyDescent="0.3">
      <c r="A5575">
        <v>5571</v>
      </c>
      <c r="B5575" s="30" t="s">
        <v>6498</v>
      </c>
      <c r="C5575" t="s">
        <v>6530</v>
      </c>
      <c r="D5575" t="s">
        <v>10261</v>
      </c>
      <c r="E5575" t="s">
        <v>10278</v>
      </c>
      <c r="F5575">
        <v>424480</v>
      </c>
    </row>
    <row r="5576" spans="1:6" x14ac:dyDescent="0.3">
      <c r="A5576">
        <v>5572</v>
      </c>
      <c r="B5576" s="30" t="s">
        <v>6498</v>
      </c>
      <c r="C5576" t="s">
        <v>6531</v>
      </c>
      <c r="E5576" t="s">
        <v>10278</v>
      </c>
    </row>
    <row r="5577" spans="1:6" x14ac:dyDescent="0.3">
      <c r="A5577">
        <v>5573</v>
      </c>
      <c r="B5577" s="30" t="s">
        <v>6498</v>
      </c>
      <c r="C5577" t="s">
        <v>6532</v>
      </c>
      <c r="D5577" t="s">
        <v>10261</v>
      </c>
      <c r="E5577" t="s">
        <v>10278</v>
      </c>
      <c r="F5577">
        <v>424990</v>
      </c>
    </row>
    <row r="5578" spans="1:6" x14ac:dyDescent="0.3">
      <c r="A5578">
        <v>5574</v>
      </c>
      <c r="B5578" s="30" t="s">
        <v>6498</v>
      </c>
      <c r="C5578" t="s">
        <v>6533</v>
      </c>
      <c r="D5578" t="s">
        <v>10261</v>
      </c>
      <c r="E5578" t="s">
        <v>10278</v>
      </c>
      <c r="F5578">
        <v>488190</v>
      </c>
    </row>
    <row r="5579" spans="1:6" x14ac:dyDescent="0.3">
      <c r="A5579">
        <v>5575</v>
      </c>
      <c r="B5579" s="30" t="s">
        <v>6498</v>
      </c>
      <c r="C5579" t="s">
        <v>6534</v>
      </c>
      <c r="D5579" t="s">
        <v>10261</v>
      </c>
      <c r="E5579" t="s">
        <v>10278</v>
      </c>
      <c r="F5579">
        <v>423620</v>
      </c>
    </row>
    <row r="5580" spans="1:6" x14ac:dyDescent="0.3">
      <c r="A5580">
        <v>5576</v>
      </c>
      <c r="B5580" s="30" t="s">
        <v>6498</v>
      </c>
      <c r="C5580" t="s">
        <v>6535</v>
      </c>
      <c r="D5580" t="s">
        <v>10261</v>
      </c>
      <c r="E5580" t="s">
        <v>10278</v>
      </c>
      <c r="F5580">
        <v>712110</v>
      </c>
    </row>
    <row r="5581" spans="1:6" x14ac:dyDescent="0.3">
      <c r="A5581">
        <v>5577</v>
      </c>
      <c r="B5581" s="30" t="s">
        <v>6498</v>
      </c>
      <c r="C5581" t="s">
        <v>6536</v>
      </c>
      <c r="D5581" t="s">
        <v>10261</v>
      </c>
      <c r="E5581" t="s">
        <v>10278</v>
      </c>
      <c r="F5581">
        <v>443142</v>
      </c>
    </row>
    <row r="5582" spans="1:6" x14ac:dyDescent="0.3">
      <c r="A5582">
        <v>5578</v>
      </c>
      <c r="B5582" s="30" t="s">
        <v>6498</v>
      </c>
      <c r="C5582" t="s">
        <v>6537</v>
      </c>
      <c r="D5582" t="s">
        <v>10261</v>
      </c>
      <c r="E5582" t="s">
        <v>10278</v>
      </c>
      <c r="F5582">
        <v>336991</v>
      </c>
    </row>
    <row r="5583" spans="1:6" x14ac:dyDescent="0.3">
      <c r="A5583">
        <v>5579</v>
      </c>
      <c r="B5583" s="30" t="s">
        <v>6498</v>
      </c>
      <c r="C5583" t="s">
        <v>6538</v>
      </c>
      <c r="D5583" t="s">
        <v>10261</v>
      </c>
      <c r="E5583" t="s">
        <v>10278</v>
      </c>
      <c r="F5583">
        <v>312111</v>
      </c>
    </row>
    <row r="5584" spans="1:6" x14ac:dyDescent="0.3">
      <c r="A5584">
        <v>5580</v>
      </c>
      <c r="B5584" s="30" t="s">
        <v>6498</v>
      </c>
      <c r="C5584" t="s">
        <v>6539</v>
      </c>
      <c r="D5584" t="s">
        <v>10261</v>
      </c>
      <c r="E5584" t="s">
        <v>10278</v>
      </c>
      <c r="F5584">
        <v>312111</v>
      </c>
    </row>
    <row r="5585" spans="1:6" x14ac:dyDescent="0.3">
      <c r="A5585">
        <v>5581</v>
      </c>
      <c r="B5585" s="30" t="s">
        <v>6498</v>
      </c>
      <c r="C5585" t="s">
        <v>6540</v>
      </c>
      <c r="D5585" t="s">
        <v>10261</v>
      </c>
      <c r="E5585" t="s">
        <v>10278</v>
      </c>
      <c r="F5585">
        <v>451110</v>
      </c>
    </row>
    <row r="5586" spans="1:6" x14ac:dyDescent="0.3">
      <c r="A5586">
        <v>5582</v>
      </c>
      <c r="B5586" s="30" t="s">
        <v>6498</v>
      </c>
      <c r="C5586" t="s">
        <v>6541</v>
      </c>
      <c r="D5586" t="s">
        <v>10261</v>
      </c>
      <c r="E5586" t="s">
        <v>10278</v>
      </c>
      <c r="F5586">
        <v>423620</v>
      </c>
    </row>
    <row r="5587" spans="1:6" x14ac:dyDescent="0.3">
      <c r="A5587">
        <v>5583</v>
      </c>
      <c r="B5587" s="30" t="s">
        <v>6498</v>
      </c>
      <c r="C5587" t="s">
        <v>6542</v>
      </c>
      <c r="D5587" t="s">
        <v>10261</v>
      </c>
      <c r="E5587" t="s">
        <v>10278</v>
      </c>
      <c r="F5587">
        <v>451211</v>
      </c>
    </row>
    <row r="5588" spans="1:6" x14ac:dyDescent="0.3">
      <c r="A5588">
        <v>5584</v>
      </c>
      <c r="B5588" s="30" t="s">
        <v>6498</v>
      </c>
      <c r="C5588" t="s">
        <v>6543</v>
      </c>
      <c r="D5588" t="s">
        <v>10261</v>
      </c>
      <c r="E5588" t="s">
        <v>10278</v>
      </c>
      <c r="F5588">
        <v>423410</v>
      </c>
    </row>
    <row r="5589" spans="1:6" x14ac:dyDescent="0.3">
      <c r="A5589">
        <v>5585</v>
      </c>
      <c r="B5589" s="30" t="s">
        <v>6498</v>
      </c>
      <c r="C5589" t="s">
        <v>6544</v>
      </c>
      <c r="D5589" t="s">
        <v>10261</v>
      </c>
      <c r="E5589" t="s">
        <v>10278</v>
      </c>
      <c r="F5589">
        <v>453998</v>
      </c>
    </row>
    <row r="5590" spans="1:6" x14ac:dyDescent="0.3">
      <c r="A5590">
        <v>5586</v>
      </c>
      <c r="B5590" s="30" t="s">
        <v>6498</v>
      </c>
      <c r="C5590" t="s">
        <v>6545</v>
      </c>
      <c r="D5590" t="s">
        <v>10261</v>
      </c>
      <c r="E5590" t="s">
        <v>10278</v>
      </c>
      <c r="F5590">
        <v>453998</v>
      </c>
    </row>
    <row r="5591" spans="1:6" x14ac:dyDescent="0.3">
      <c r="A5591">
        <v>5587</v>
      </c>
      <c r="B5591" s="30" t="s">
        <v>6498</v>
      </c>
      <c r="C5591" t="s">
        <v>6546</v>
      </c>
      <c r="D5591" t="s">
        <v>10261</v>
      </c>
      <c r="E5591" t="s">
        <v>10278</v>
      </c>
      <c r="F5591">
        <v>443142</v>
      </c>
    </row>
    <row r="5592" spans="1:6" x14ac:dyDescent="0.3">
      <c r="A5592">
        <v>5588</v>
      </c>
      <c r="B5592" s="30" t="s">
        <v>6498</v>
      </c>
      <c r="C5592" t="s">
        <v>6547</v>
      </c>
      <c r="D5592" t="s">
        <v>10261</v>
      </c>
      <c r="E5592" t="s">
        <v>10278</v>
      </c>
      <c r="F5592">
        <v>423620</v>
      </c>
    </row>
    <row r="5593" spans="1:6" x14ac:dyDescent="0.3">
      <c r="A5593">
        <v>5589</v>
      </c>
      <c r="B5593" s="30" t="s">
        <v>6498</v>
      </c>
      <c r="C5593" t="s">
        <v>6548</v>
      </c>
      <c r="D5593" t="s">
        <v>10261</v>
      </c>
      <c r="E5593" t="s">
        <v>10278</v>
      </c>
      <c r="F5593">
        <v>423620</v>
      </c>
    </row>
    <row r="5594" spans="1:6" x14ac:dyDescent="0.3">
      <c r="A5594">
        <v>5590</v>
      </c>
      <c r="B5594" s="30" t="s">
        <v>6498</v>
      </c>
      <c r="C5594" t="s">
        <v>6549</v>
      </c>
      <c r="D5594" t="s">
        <v>10261</v>
      </c>
      <c r="E5594" t="s">
        <v>10278</v>
      </c>
      <c r="F5594">
        <v>334111</v>
      </c>
    </row>
    <row r="5595" spans="1:6" x14ac:dyDescent="0.3">
      <c r="A5595">
        <v>5591</v>
      </c>
      <c r="B5595" s="30" t="s">
        <v>6498</v>
      </c>
      <c r="C5595" t="s">
        <v>6550</v>
      </c>
      <c r="D5595" t="s">
        <v>10261</v>
      </c>
      <c r="E5595" t="s">
        <v>10278</v>
      </c>
      <c r="F5595">
        <v>445299</v>
      </c>
    </row>
    <row r="5596" spans="1:6" x14ac:dyDescent="0.3">
      <c r="A5596">
        <v>5592</v>
      </c>
      <c r="B5596" s="30" t="s">
        <v>6498</v>
      </c>
      <c r="C5596" t="s">
        <v>6551</v>
      </c>
      <c r="D5596" t="s">
        <v>10261</v>
      </c>
      <c r="E5596" t="s">
        <v>10278</v>
      </c>
      <c r="F5596">
        <v>238390</v>
      </c>
    </row>
    <row r="5597" spans="1:6" x14ac:dyDescent="0.3">
      <c r="A5597">
        <v>5593</v>
      </c>
      <c r="B5597" s="30" t="s">
        <v>6498</v>
      </c>
      <c r="C5597" t="s">
        <v>6552</v>
      </c>
      <c r="D5597" t="s">
        <v>10261</v>
      </c>
      <c r="E5597" t="s">
        <v>10278</v>
      </c>
      <c r="F5597">
        <v>423620</v>
      </c>
    </row>
    <row r="5598" spans="1:6" x14ac:dyDescent="0.3">
      <c r="A5598">
        <v>5594</v>
      </c>
      <c r="B5598" s="30" t="s">
        <v>6498</v>
      </c>
      <c r="C5598" t="s">
        <v>6553</v>
      </c>
      <c r="D5598" t="s">
        <v>10261</v>
      </c>
      <c r="E5598" t="s">
        <v>10278</v>
      </c>
      <c r="F5598">
        <v>454110</v>
      </c>
    </row>
    <row r="5599" spans="1:6" x14ac:dyDescent="0.3">
      <c r="A5599">
        <v>5595</v>
      </c>
      <c r="B5599" s="30" t="s">
        <v>6498</v>
      </c>
      <c r="C5599" t="s">
        <v>6554</v>
      </c>
      <c r="D5599" t="s">
        <v>10261</v>
      </c>
      <c r="E5599" t="s">
        <v>10278</v>
      </c>
      <c r="F5599">
        <v>423610</v>
      </c>
    </row>
    <row r="5600" spans="1:6" x14ac:dyDescent="0.3">
      <c r="A5600">
        <v>5596</v>
      </c>
      <c r="B5600" s="30" t="s">
        <v>6498</v>
      </c>
      <c r="C5600" t="s">
        <v>6555</v>
      </c>
      <c r="D5600" t="s">
        <v>10261</v>
      </c>
      <c r="E5600" t="s">
        <v>10278</v>
      </c>
      <c r="F5600">
        <v>339993</v>
      </c>
    </row>
    <row r="5601" spans="1:6" x14ac:dyDescent="0.3">
      <c r="A5601">
        <v>5597</v>
      </c>
      <c r="B5601" s="30" t="s">
        <v>6498</v>
      </c>
      <c r="C5601" t="s">
        <v>6556</v>
      </c>
      <c r="E5601" t="s">
        <v>10278</v>
      </c>
      <c r="F5601">
        <v>424990</v>
      </c>
    </row>
    <row r="5602" spans="1:6" x14ac:dyDescent="0.3">
      <c r="A5602">
        <v>5598</v>
      </c>
      <c r="B5602" s="30" t="s">
        <v>6498</v>
      </c>
      <c r="C5602" t="s">
        <v>6557</v>
      </c>
      <c r="D5602" t="s">
        <v>10261</v>
      </c>
      <c r="E5602" t="s">
        <v>10278</v>
      </c>
      <c r="F5602">
        <v>238330</v>
      </c>
    </row>
    <row r="5603" spans="1:6" x14ac:dyDescent="0.3">
      <c r="A5603">
        <v>5599</v>
      </c>
      <c r="B5603" s="30" t="s">
        <v>6498</v>
      </c>
      <c r="C5603" t="s">
        <v>6558</v>
      </c>
      <c r="D5603" t="s">
        <v>10261</v>
      </c>
      <c r="E5603" t="s">
        <v>10278</v>
      </c>
      <c r="F5603">
        <v>453110</v>
      </c>
    </row>
    <row r="5604" spans="1:6" x14ac:dyDescent="0.3">
      <c r="A5604">
        <v>5600</v>
      </c>
      <c r="B5604" s="30" t="s">
        <v>6498</v>
      </c>
      <c r="C5604" t="s">
        <v>6559</v>
      </c>
      <c r="D5604" t="s">
        <v>10261</v>
      </c>
      <c r="E5604" t="s">
        <v>10278</v>
      </c>
      <c r="F5604">
        <v>111421</v>
      </c>
    </row>
    <row r="5605" spans="1:6" x14ac:dyDescent="0.3">
      <c r="A5605">
        <v>5601</v>
      </c>
      <c r="B5605" s="30" t="s">
        <v>6498</v>
      </c>
      <c r="C5605" t="s">
        <v>6560</v>
      </c>
      <c r="D5605" t="s">
        <v>10261</v>
      </c>
      <c r="E5605" t="s">
        <v>10278</v>
      </c>
      <c r="F5605">
        <v>811490</v>
      </c>
    </row>
    <row r="5606" spans="1:6" x14ac:dyDescent="0.3">
      <c r="A5606">
        <v>5602</v>
      </c>
      <c r="B5606" s="30" t="s">
        <v>6498</v>
      </c>
      <c r="C5606" t="s">
        <v>6561</v>
      </c>
      <c r="D5606" t="s">
        <v>10261</v>
      </c>
      <c r="E5606" t="s">
        <v>10278</v>
      </c>
      <c r="F5606">
        <v>445120</v>
      </c>
    </row>
    <row r="5607" spans="1:6" x14ac:dyDescent="0.3">
      <c r="A5607">
        <v>5603</v>
      </c>
      <c r="B5607" s="30" t="s">
        <v>6498</v>
      </c>
      <c r="C5607" t="s">
        <v>6562</v>
      </c>
      <c r="D5607" t="s">
        <v>10261</v>
      </c>
      <c r="E5607" t="s">
        <v>10278</v>
      </c>
      <c r="F5607">
        <v>423450</v>
      </c>
    </row>
    <row r="5608" spans="1:6" x14ac:dyDescent="0.3">
      <c r="A5608">
        <v>5604</v>
      </c>
      <c r="B5608" s="30" t="s">
        <v>6498</v>
      </c>
      <c r="C5608" t="s">
        <v>6563</v>
      </c>
      <c r="D5608" t="s">
        <v>10261</v>
      </c>
      <c r="E5608" t="s">
        <v>10278</v>
      </c>
      <c r="F5608">
        <v>423450</v>
      </c>
    </row>
    <row r="5609" spans="1:6" x14ac:dyDescent="0.3">
      <c r="A5609">
        <v>5605</v>
      </c>
      <c r="B5609" s="30" t="s">
        <v>6498</v>
      </c>
      <c r="C5609" t="s">
        <v>6564</v>
      </c>
      <c r="D5609" t="s">
        <v>10261</v>
      </c>
      <c r="E5609" t="s">
        <v>10278</v>
      </c>
      <c r="F5609">
        <v>424490</v>
      </c>
    </row>
    <row r="5610" spans="1:6" x14ac:dyDescent="0.3">
      <c r="A5610">
        <v>5606</v>
      </c>
      <c r="B5610" s="30" t="s">
        <v>6498</v>
      </c>
      <c r="C5610" t="s">
        <v>6565</v>
      </c>
      <c r="D5610" t="s">
        <v>10261</v>
      </c>
      <c r="E5610" t="s">
        <v>10278</v>
      </c>
      <c r="F5610">
        <v>423850</v>
      </c>
    </row>
    <row r="5611" spans="1:6" x14ac:dyDescent="0.3">
      <c r="A5611">
        <v>5607</v>
      </c>
      <c r="B5611" s="30" t="s">
        <v>6498</v>
      </c>
      <c r="C5611" t="s">
        <v>6566</v>
      </c>
      <c r="D5611" t="s">
        <v>10261</v>
      </c>
      <c r="E5611" t="s">
        <v>10278</v>
      </c>
      <c r="F5611">
        <v>423620</v>
      </c>
    </row>
    <row r="5612" spans="1:6" x14ac:dyDescent="0.3">
      <c r="A5612">
        <v>5608</v>
      </c>
      <c r="B5612" s="30" t="s">
        <v>6498</v>
      </c>
      <c r="C5612" t="s">
        <v>6567</v>
      </c>
      <c r="D5612" t="s">
        <v>10261</v>
      </c>
      <c r="E5612" t="s">
        <v>10278</v>
      </c>
      <c r="F5612">
        <v>423850</v>
      </c>
    </row>
    <row r="5613" spans="1:6" x14ac:dyDescent="0.3">
      <c r="A5613">
        <v>5609</v>
      </c>
      <c r="B5613" s="30" t="s">
        <v>6498</v>
      </c>
      <c r="C5613" t="s">
        <v>6568</v>
      </c>
      <c r="D5613" t="s">
        <v>10261</v>
      </c>
      <c r="E5613" t="s">
        <v>10278</v>
      </c>
      <c r="F5613">
        <v>423620</v>
      </c>
    </row>
    <row r="5614" spans="1:6" x14ac:dyDescent="0.3">
      <c r="A5614">
        <v>5610</v>
      </c>
      <c r="B5614" s="30" t="s">
        <v>6498</v>
      </c>
      <c r="C5614" t="s">
        <v>6569</v>
      </c>
      <c r="D5614" t="s">
        <v>10261</v>
      </c>
      <c r="E5614" t="s">
        <v>10278</v>
      </c>
      <c r="F5614">
        <v>445310</v>
      </c>
    </row>
    <row r="5615" spans="1:6" x14ac:dyDescent="0.3">
      <c r="A5615">
        <v>5611</v>
      </c>
      <c r="B5615" s="30" t="s">
        <v>6498</v>
      </c>
      <c r="C5615" t="s">
        <v>6570</v>
      </c>
      <c r="D5615" t="s">
        <v>10261</v>
      </c>
      <c r="E5615" t="s">
        <v>10278</v>
      </c>
      <c r="F5615">
        <v>423450</v>
      </c>
    </row>
    <row r="5616" spans="1:6" x14ac:dyDescent="0.3">
      <c r="A5616">
        <v>5612</v>
      </c>
      <c r="B5616" s="30" t="s">
        <v>6498</v>
      </c>
      <c r="C5616" t="s">
        <v>6571</v>
      </c>
      <c r="D5616" t="s">
        <v>10261</v>
      </c>
      <c r="E5616" t="s">
        <v>10278</v>
      </c>
      <c r="F5616">
        <v>423620</v>
      </c>
    </row>
    <row r="5617" spans="1:6" x14ac:dyDescent="0.3">
      <c r="A5617">
        <v>5613</v>
      </c>
      <c r="B5617" s="30" t="s">
        <v>6498</v>
      </c>
      <c r="C5617" t="s">
        <v>6572</v>
      </c>
      <c r="D5617" t="s">
        <v>10261</v>
      </c>
      <c r="E5617" t="s">
        <v>10278</v>
      </c>
      <c r="F5617">
        <v>443142</v>
      </c>
    </row>
    <row r="5618" spans="1:6" x14ac:dyDescent="0.3">
      <c r="A5618">
        <v>5614</v>
      </c>
      <c r="B5618" s="30" t="s">
        <v>6498</v>
      </c>
      <c r="C5618" t="s">
        <v>6573</v>
      </c>
      <c r="D5618" t="s">
        <v>10261</v>
      </c>
      <c r="E5618" t="s">
        <v>10278</v>
      </c>
      <c r="F5618">
        <v>424920</v>
      </c>
    </row>
    <row r="5619" spans="1:6" x14ac:dyDescent="0.3">
      <c r="A5619">
        <v>5615</v>
      </c>
      <c r="B5619" s="30" t="s">
        <v>6498</v>
      </c>
      <c r="C5619" t="s">
        <v>6574</v>
      </c>
      <c r="D5619" t="s">
        <v>10261</v>
      </c>
      <c r="E5619" t="s">
        <v>10278</v>
      </c>
      <c r="F5619">
        <v>111421</v>
      </c>
    </row>
    <row r="5620" spans="1:6" x14ac:dyDescent="0.3">
      <c r="A5620">
        <v>5616</v>
      </c>
      <c r="B5620" s="30" t="s">
        <v>6498</v>
      </c>
      <c r="C5620" t="s">
        <v>6575</v>
      </c>
      <c r="D5620" t="s">
        <v>10261</v>
      </c>
      <c r="E5620" t="s">
        <v>10278</v>
      </c>
      <c r="F5620">
        <v>423420</v>
      </c>
    </row>
    <row r="5621" spans="1:6" x14ac:dyDescent="0.3">
      <c r="A5621">
        <v>5617</v>
      </c>
      <c r="B5621" s="30" t="s">
        <v>6498</v>
      </c>
      <c r="C5621" t="s">
        <v>6576</v>
      </c>
      <c r="E5621" t="s">
        <v>10278</v>
      </c>
      <c r="F5621">
        <v>424990</v>
      </c>
    </row>
    <row r="5622" spans="1:6" x14ac:dyDescent="0.3">
      <c r="A5622">
        <v>5618</v>
      </c>
      <c r="B5622" s="30" t="s">
        <v>6498</v>
      </c>
      <c r="C5622" t="s">
        <v>6577</v>
      </c>
      <c r="D5622" t="s">
        <v>10261</v>
      </c>
      <c r="E5622" t="s">
        <v>10278</v>
      </c>
      <c r="F5622">
        <v>424950</v>
      </c>
    </row>
    <row r="5623" spans="1:6" x14ac:dyDescent="0.3">
      <c r="A5623">
        <v>5619</v>
      </c>
      <c r="B5623" s="30" t="s">
        <v>6498</v>
      </c>
      <c r="C5623" t="s">
        <v>6578</v>
      </c>
      <c r="D5623" t="s">
        <v>10271</v>
      </c>
      <c r="E5623" t="s">
        <v>10278</v>
      </c>
      <c r="F5623">
        <v>454390</v>
      </c>
    </row>
    <row r="5624" spans="1:6" x14ac:dyDescent="0.3">
      <c r="A5624">
        <v>5620</v>
      </c>
      <c r="B5624" s="30" t="s">
        <v>6498</v>
      </c>
      <c r="C5624" t="s">
        <v>6579</v>
      </c>
      <c r="D5624" t="s">
        <v>10261</v>
      </c>
      <c r="E5624" t="s">
        <v>10278</v>
      </c>
      <c r="F5624">
        <v>339113</v>
      </c>
    </row>
    <row r="5625" spans="1:6" x14ac:dyDescent="0.3">
      <c r="A5625">
        <v>5621</v>
      </c>
      <c r="B5625" s="30" t="s">
        <v>6498</v>
      </c>
      <c r="C5625" t="s">
        <v>6580</v>
      </c>
      <c r="D5625" t="s">
        <v>10261</v>
      </c>
      <c r="E5625" t="s">
        <v>10278</v>
      </c>
      <c r="F5625">
        <v>423410</v>
      </c>
    </row>
    <row r="5626" spans="1:6" x14ac:dyDescent="0.3">
      <c r="A5626">
        <v>5622</v>
      </c>
      <c r="B5626" s="30" t="s">
        <v>6498</v>
      </c>
      <c r="C5626" t="s">
        <v>6581</v>
      </c>
      <c r="D5626" t="s">
        <v>10261</v>
      </c>
      <c r="E5626" t="s">
        <v>10278</v>
      </c>
      <c r="F5626">
        <v>425110</v>
      </c>
    </row>
    <row r="5627" spans="1:6" x14ac:dyDescent="0.3">
      <c r="A5627">
        <v>5623</v>
      </c>
      <c r="B5627" s="30" t="s">
        <v>6498</v>
      </c>
      <c r="C5627" t="s">
        <v>6582</v>
      </c>
      <c r="D5627" t="s">
        <v>10261</v>
      </c>
      <c r="E5627" t="s">
        <v>10278</v>
      </c>
      <c r="F5627">
        <v>425110</v>
      </c>
    </row>
    <row r="5628" spans="1:6" x14ac:dyDescent="0.3">
      <c r="A5628">
        <v>5624</v>
      </c>
      <c r="B5628" s="30" t="s">
        <v>6498</v>
      </c>
      <c r="C5628" t="s">
        <v>6583</v>
      </c>
      <c r="D5628" t="s">
        <v>10261</v>
      </c>
      <c r="E5628" t="s">
        <v>10278</v>
      </c>
      <c r="F5628">
        <v>423620</v>
      </c>
    </row>
    <row r="5629" spans="1:6" x14ac:dyDescent="0.3">
      <c r="A5629">
        <v>5625</v>
      </c>
      <c r="B5629" s="30" t="s">
        <v>6498</v>
      </c>
      <c r="C5629" t="s">
        <v>6584</v>
      </c>
      <c r="D5629" t="s">
        <v>10261</v>
      </c>
      <c r="E5629" t="s">
        <v>10278</v>
      </c>
      <c r="F5629">
        <v>423620</v>
      </c>
    </row>
    <row r="5630" spans="1:6" x14ac:dyDescent="0.3">
      <c r="A5630">
        <v>5626</v>
      </c>
      <c r="B5630" s="30" t="s">
        <v>6498</v>
      </c>
      <c r="C5630" t="s">
        <v>6585</v>
      </c>
      <c r="D5630" t="s">
        <v>10261</v>
      </c>
      <c r="E5630" t="s">
        <v>10278</v>
      </c>
      <c r="F5630">
        <v>423620</v>
      </c>
    </row>
    <row r="5631" spans="1:6" x14ac:dyDescent="0.3">
      <c r="A5631">
        <v>5627</v>
      </c>
      <c r="B5631" s="30" t="s">
        <v>6498</v>
      </c>
      <c r="C5631" t="s">
        <v>6586</v>
      </c>
      <c r="D5631" t="s">
        <v>10261</v>
      </c>
      <c r="E5631" t="s">
        <v>10278</v>
      </c>
      <c r="F5631">
        <v>333249</v>
      </c>
    </row>
    <row r="5632" spans="1:6" x14ac:dyDescent="0.3">
      <c r="A5632">
        <v>5628</v>
      </c>
      <c r="B5632" s="30" t="s">
        <v>6498</v>
      </c>
      <c r="C5632" t="s">
        <v>6587</v>
      </c>
      <c r="D5632" t="s">
        <v>10261</v>
      </c>
      <c r="E5632" t="s">
        <v>10278</v>
      </c>
      <c r="F5632">
        <v>424490</v>
      </c>
    </row>
    <row r="5633" spans="1:6" x14ac:dyDescent="0.3">
      <c r="A5633">
        <v>5629</v>
      </c>
      <c r="B5633" s="30" t="s">
        <v>6498</v>
      </c>
      <c r="C5633" t="s">
        <v>6588</v>
      </c>
      <c r="D5633" t="s">
        <v>10261</v>
      </c>
      <c r="E5633" t="s">
        <v>10278</v>
      </c>
      <c r="F5633">
        <v>423910</v>
      </c>
    </row>
    <row r="5634" spans="1:6" x14ac:dyDescent="0.3">
      <c r="A5634">
        <v>5630</v>
      </c>
      <c r="B5634" s="30" t="s">
        <v>6498</v>
      </c>
      <c r="C5634" t="s">
        <v>6589</v>
      </c>
      <c r="D5634" t="s">
        <v>10261</v>
      </c>
      <c r="E5634" t="s">
        <v>10278</v>
      </c>
      <c r="F5634">
        <v>423620</v>
      </c>
    </row>
    <row r="5635" spans="1:6" x14ac:dyDescent="0.3">
      <c r="A5635">
        <v>5631</v>
      </c>
      <c r="B5635" s="30" t="s">
        <v>6498</v>
      </c>
      <c r="C5635" t="s">
        <v>6590</v>
      </c>
      <c r="D5635" t="s">
        <v>10261</v>
      </c>
      <c r="E5635" t="s">
        <v>10278</v>
      </c>
      <c r="F5635">
        <v>488190</v>
      </c>
    </row>
    <row r="5636" spans="1:6" x14ac:dyDescent="0.3">
      <c r="A5636">
        <v>5632</v>
      </c>
      <c r="B5636" s="30" t="s">
        <v>6498</v>
      </c>
      <c r="C5636" t="s">
        <v>6591</v>
      </c>
      <c r="D5636" t="s">
        <v>10261</v>
      </c>
      <c r="E5636" t="s">
        <v>10278</v>
      </c>
      <c r="F5636">
        <v>423620</v>
      </c>
    </row>
    <row r="5637" spans="1:6" x14ac:dyDescent="0.3">
      <c r="A5637">
        <v>5633</v>
      </c>
      <c r="B5637" s="30" t="s">
        <v>6498</v>
      </c>
      <c r="C5637" t="s">
        <v>6592</v>
      </c>
      <c r="D5637" t="s">
        <v>10261</v>
      </c>
      <c r="E5637" t="s">
        <v>10278</v>
      </c>
      <c r="F5637">
        <v>453998</v>
      </c>
    </row>
    <row r="5638" spans="1:6" x14ac:dyDescent="0.3">
      <c r="A5638">
        <v>5634</v>
      </c>
      <c r="B5638" s="30" t="s">
        <v>6498</v>
      </c>
      <c r="C5638" t="s">
        <v>6593</v>
      </c>
      <c r="D5638" t="s">
        <v>10261</v>
      </c>
      <c r="E5638" t="s">
        <v>10278</v>
      </c>
      <c r="F5638">
        <v>443142</v>
      </c>
    </row>
    <row r="5639" spans="1:6" x14ac:dyDescent="0.3">
      <c r="A5639">
        <v>5635</v>
      </c>
      <c r="B5639" s="30" t="s">
        <v>6498</v>
      </c>
      <c r="C5639" t="s">
        <v>6594</v>
      </c>
      <c r="D5639" t="s">
        <v>10261</v>
      </c>
      <c r="E5639" t="s">
        <v>10278</v>
      </c>
      <c r="F5639">
        <v>423210</v>
      </c>
    </row>
    <row r="5640" spans="1:6" x14ac:dyDescent="0.3">
      <c r="A5640">
        <v>5636</v>
      </c>
      <c r="B5640" s="30" t="s">
        <v>6498</v>
      </c>
      <c r="C5640" t="s">
        <v>6595</v>
      </c>
      <c r="D5640" t="s">
        <v>10261</v>
      </c>
      <c r="E5640" t="s">
        <v>10278</v>
      </c>
      <c r="F5640">
        <v>453998</v>
      </c>
    </row>
    <row r="5641" spans="1:6" x14ac:dyDescent="0.3">
      <c r="A5641">
        <v>5637</v>
      </c>
      <c r="B5641" s="30" t="s">
        <v>6498</v>
      </c>
      <c r="C5641" t="s">
        <v>6596</v>
      </c>
      <c r="D5641" t="s">
        <v>10261</v>
      </c>
      <c r="E5641" t="s">
        <v>10278</v>
      </c>
      <c r="F5641">
        <v>424490</v>
      </c>
    </row>
    <row r="5642" spans="1:6" x14ac:dyDescent="0.3">
      <c r="A5642">
        <v>5638</v>
      </c>
      <c r="B5642" s="30" t="s">
        <v>6498</v>
      </c>
      <c r="C5642" t="s">
        <v>6597</v>
      </c>
      <c r="D5642" t="s">
        <v>10261</v>
      </c>
      <c r="E5642" t="s">
        <v>10278</v>
      </c>
      <c r="F5642">
        <v>451110</v>
      </c>
    </row>
    <row r="5643" spans="1:6" x14ac:dyDescent="0.3">
      <c r="A5643">
        <v>5639</v>
      </c>
      <c r="B5643" s="30" t="s">
        <v>6498</v>
      </c>
      <c r="C5643" t="s">
        <v>6598</v>
      </c>
      <c r="D5643" t="s">
        <v>10261</v>
      </c>
      <c r="E5643" t="s">
        <v>10278</v>
      </c>
      <c r="F5643">
        <v>332722</v>
      </c>
    </row>
    <row r="5644" spans="1:6" x14ac:dyDescent="0.3">
      <c r="A5644">
        <v>5640</v>
      </c>
      <c r="B5644" s="30" t="s">
        <v>6498</v>
      </c>
      <c r="C5644" t="s">
        <v>6599</v>
      </c>
      <c r="D5644" t="s">
        <v>10261</v>
      </c>
      <c r="E5644" t="s">
        <v>10278</v>
      </c>
      <c r="F5644">
        <v>453310</v>
      </c>
    </row>
    <row r="5645" spans="1:6" x14ac:dyDescent="0.3">
      <c r="A5645">
        <v>5641</v>
      </c>
      <c r="B5645" s="30" t="s">
        <v>6498</v>
      </c>
      <c r="C5645" t="s">
        <v>6600</v>
      </c>
      <c r="D5645" t="s">
        <v>10261</v>
      </c>
      <c r="E5645" t="s">
        <v>10278</v>
      </c>
      <c r="F5645">
        <v>443142</v>
      </c>
    </row>
    <row r="5646" spans="1:6" x14ac:dyDescent="0.3">
      <c r="A5646">
        <v>5642</v>
      </c>
      <c r="B5646" s="30" t="s">
        <v>6498</v>
      </c>
      <c r="C5646" t="s">
        <v>6601</v>
      </c>
      <c r="D5646" t="s">
        <v>10261</v>
      </c>
      <c r="E5646" t="s">
        <v>10278</v>
      </c>
      <c r="F5646">
        <v>423210</v>
      </c>
    </row>
    <row r="5647" spans="1:6" x14ac:dyDescent="0.3">
      <c r="A5647">
        <v>5643</v>
      </c>
      <c r="B5647" s="30" t="s">
        <v>6498</v>
      </c>
      <c r="C5647" t="s">
        <v>6602</v>
      </c>
      <c r="D5647" t="s">
        <v>10261</v>
      </c>
      <c r="E5647" t="s">
        <v>10278</v>
      </c>
      <c r="F5647">
        <v>453998</v>
      </c>
    </row>
    <row r="5648" spans="1:6" x14ac:dyDescent="0.3">
      <c r="A5648">
        <v>5644</v>
      </c>
      <c r="B5648" s="30" t="s">
        <v>6498</v>
      </c>
      <c r="C5648" t="s">
        <v>6603</v>
      </c>
      <c r="D5648" t="s">
        <v>10261</v>
      </c>
      <c r="E5648" t="s">
        <v>10278</v>
      </c>
      <c r="F5648">
        <v>443142</v>
      </c>
    </row>
    <row r="5649" spans="1:6" x14ac:dyDescent="0.3">
      <c r="A5649">
        <v>5645</v>
      </c>
      <c r="B5649" s="30" t="s">
        <v>6498</v>
      </c>
      <c r="C5649" t="s">
        <v>6604</v>
      </c>
      <c r="D5649" t="s">
        <v>10261</v>
      </c>
      <c r="E5649" t="s">
        <v>10278</v>
      </c>
      <c r="F5649">
        <v>423620</v>
      </c>
    </row>
    <row r="5650" spans="1:6" x14ac:dyDescent="0.3">
      <c r="A5650">
        <v>5646</v>
      </c>
      <c r="B5650" s="30" t="s">
        <v>6498</v>
      </c>
      <c r="C5650" t="s">
        <v>6605</v>
      </c>
      <c r="D5650" t="s">
        <v>10261</v>
      </c>
      <c r="E5650" t="s">
        <v>10278</v>
      </c>
      <c r="F5650">
        <v>423620</v>
      </c>
    </row>
    <row r="5651" spans="1:6" x14ac:dyDescent="0.3">
      <c r="A5651">
        <v>5647</v>
      </c>
      <c r="B5651" s="30" t="s">
        <v>6498</v>
      </c>
      <c r="C5651" t="s">
        <v>6606</v>
      </c>
      <c r="D5651" t="s">
        <v>10261</v>
      </c>
      <c r="E5651" t="s">
        <v>10278</v>
      </c>
      <c r="F5651">
        <v>423430</v>
      </c>
    </row>
    <row r="5652" spans="1:6" x14ac:dyDescent="0.3">
      <c r="A5652">
        <v>5648</v>
      </c>
      <c r="B5652" s="30" t="s">
        <v>6498</v>
      </c>
      <c r="C5652" t="s">
        <v>6607</v>
      </c>
      <c r="D5652" t="s">
        <v>10261</v>
      </c>
      <c r="E5652" t="s">
        <v>10278</v>
      </c>
      <c r="F5652">
        <v>445299</v>
      </c>
    </row>
    <row r="5653" spans="1:6" x14ac:dyDescent="0.3">
      <c r="A5653">
        <v>5649</v>
      </c>
      <c r="B5653" s="30" t="s">
        <v>6498</v>
      </c>
      <c r="C5653" t="s">
        <v>6608</v>
      </c>
      <c r="D5653" t="s">
        <v>10261</v>
      </c>
      <c r="E5653" t="s">
        <v>10278</v>
      </c>
      <c r="F5653">
        <v>337121</v>
      </c>
    </row>
    <row r="5654" spans="1:6" x14ac:dyDescent="0.3">
      <c r="A5654">
        <v>5650</v>
      </c>
      <c r="B5654" s="30" t="s">
        <v>6498</v>
      </c>
      <c r="C5654" t="s">
        <v>6609</v>
      </c>
      <c r="D5654" t="s">
        <v>10261</v>
      </c>
      <c r="E5654" t="s">
        <v>10278</v>
      </c>
      <c r="F5654">
        <v>423620</v>
      </c>
    </row>
    <row r="5655" spans="1:6" x14ac:dyDescent="0.3">
      <c r="A5655">
        <v>5651</v>
      </c>
      <c r="B5655" s="30" t="s">
        <v>6498</v>
      </c>
      <c r="C5655" t="s">
        <v>6610</v>
      </c>
      <c r="D5655" t="s">
        <v>10261</v>
      </c>
      <c r="E5655" t="s">
        <v>10278</v>
      </c>
      <c r="F5655">
        <v>423620</v>
      </c>
    </row>
    <row r="5656" spans="1:6" x14ac:dyDescent="0.3">
      <c r="A5656">
        <v>5652</v>
      </c>
      <c r="B5656" s="30" t="s">
        <v>6498</v>
      </c>
      <c r="C5656" t="s">
        <v>6611</v>
      </c>
      <c r="D5656" t="s">
        <v>10261</v>
      </c>
      <c r="E5656" t="s">
        <v>10278</v>
      </c>
      <c r="F5656">
        <v>423620</v>
      </c>
    </row>
    <row r="5657" spans="1:6" x14ac:dyDescent="0.3">
      <c r="A5657">
        <v>5653</v>
      </c>
      <c r="B5657" s="30" t="s">
        <v>6498</v>
      </c>
      <c r="C5657" t="s">
        <v>6612</v>
      </c>
      <c r="D5657" t="s">
        <v>10261</v>
      </c>
      <c r="E5657" t="s">
        <v>10278</v>
      </c>
      <c r="F5657">
        <v>339993</v>
      </c>
    </row>
    <row r="5658" spans="1:6" x14ac:dyDescent="0.3">
      <c r="A5658">
        <v>5654</v>
      </c>
      <c r="B5658" s="30" t="s">
        <v>6498</v>
      </c>
      <c r="C5658" t="s">
        <v>6613</v>
      </c>
      <c r="E5658" t="s">
        <v>10278</v>
      </c>
      <c r="F5658">
        <v>424990</v>
      </c>
    </row>
    <row r="5659" spans="1:6" x14ac:dyDescent="0.3">
      <c r="A5659">
        <v>5655</v>
      </c>
      <c r="B5659" s="30" t="s">
        <v>6498</v>
      </c>
      <c r="C5659" t="s">
        <v>6614</v>
      </c>
      <c r="D5659" t="s">
        <v>10261</v>
      </c>
      <c r="E5659" t="s">
        <v>10278</v>
      </c>
      <c r="F5659">
        <v>452319</v>
      </c>
    </row>
    <row r="5660" spans="1:6" x14ac:dyDescent="0.3">
      <c r="A5660">
        <v>5656</v>
      </c>
      <c r="B5660" s="30" t="s">
        <v>6498</v>
      </c>
      <c r="C5660" t="s">
        <v>6615</v>
      </c>
      <c r="D5660" t="s">
        <v>10261</v>
      </c>
      <c r="E5660" t="s">
        <v>10278</v>
      </c>
      <c r="F5660">
        <v>423390</v>
      </c>
    </row>
    <row r="5661" spans="1:6" x14ac:dyDescent="0.3">
      <c r="A5661">
        <v>5657</v>
      </c>
      <c r="B5661" s="30" t="s">
        <v>6498</v>
      </c>
      <c r="C5661" t="s">
        <v>6616</v>
      </c>
      <c r="D5661" t="s">
        <v>10261</v>
      </c>
      <c r="E5661" t="s">
        <v>10278</v>
      </c>
      <c r="F5661">
        <v>453110</v>
      </c>
    </row>
    <row r="5662" spans="1:6" x14ac:dyDescent="0.3">
      <c r="A5662">
        <v>5658</v>
      </c>
      <c r="B5662" s="30" t="s">
        <v>6498</v>
      </c>
      <c r="C5662" t="s">
        <v>6617</v>
      </c>
      <c r="D5662" t="s">
        <v>10261</v>
      </c>
      <c r="E5662" t="s">
        <v>10278</v>
      </c>
      <c r="F5662">
        <v>424910</v>
      </c>
    </row>
    <row r="5663" spans="1:6" x14ac:dyDescent="0.3">
      <c r="A5663">
        <v>5659</v>
      </c>
      <c r="B5663" s="30" t="s">
        <v>6498</v>
      </c>
      <c r="C5663" t="s">
        <v>6618</v>
      </c>
      <c r="D5663" t="s">
        <v>10261</v>
      </c>
      <c r="E5663" t="s">
        <v>10278</v>
      </c>
      <c r="F5663">
        <v>811490</v>
      </c>
    </row>
    <row r="5664" spans="1:6" x14ac:dyDescent="0.3">
      <c r="A5664">
        <v>5660</v>
      </c>
      <c r="B5664" s="30" t="s">
        <v>6498</v>
      </c>
      <c r="C5664" t="s">
        <v>6619</v>
      </c>
      <c r="D5664" t="s">
        <v>10261</v>
      </c>
      <c r="E5664" t="s">
        <v>10278</v>
      </c>
      <c r="F5664">
        <v>445120</v>
      </c>
    </row>
    <row r="5665" spans="1:6" x14ac:dyDescent="0.3">
      <c r="A5665">
        <v>5661</v>
      </c>
      <c r="B5665" s="30" t="s">
        <v>6498</v>
      </c>
      <c r="C5665" t="s">
        <v>6620</v>
      </c>
      <c r="D5665" t="s">
        <v>10261</v>
      </c>
      <c r="E5665" t="s">
        <v>10278</v>
      </c>
      <c r="F5665">
        <v>423450</v>
      </c>
    </row>
    <row r="5666" spans="1:6" x14ac:dyDescent="0.3">
      <c r="A5666">
        <v>5662</v>
      </c>
      <c r="B5666" s="30" t="s">
        <v>6498</v>
      </c>
      <c r="C5666" t="s">
        <v>6621</v>
      </c>
      <c r="D5666" t="s">
        <v>10261</v>
      </c>
      <c r="E5666" t="s">
        <v>10278</v>
      </c>
      <c r="F5666">
        <v>423450</v>
      </c>
    </row>
    <row r="5667" spans="1:6" x14ac:dyDescent="0.3">
      <c r="A5667">
        <v>5663</v>
      </c>
      <c r="B5667" s="30" t="s">
        <v>6498</v>
      </c>
      <c r="C5667" t="s">
        <v>6622</v>
      </c>
      <c r="D5667" t="s">
        <v>10261</v>
      </c>
      <c r="E5667" t="s">
        <v>10278</v>
      </c>
      <c r="F5667">
        <v>424490</v>
      </c>
    </row>
    <row r="5668" spans="1:6" x14ac:dyDescent="0.3">
      <c r="A5668">
        <v>5664</v>
      </c>
      <c r="B5668" s="30" t="s">
        <v>6498</v>
      </c>
      <c r="C5668" t="s">
        <v>6623</v>
      </c>
      <c r="D5668" t="s">
        <v>10261</v>
      </c>
      <c r="E5668" t="s">
        <v>10278</v>
      </c>
      <c r="F5668">
        <v>453998</v>
      </c>
    </row>
    <row r="5669" spans="1:6" x14ac:dyDescent="0.3">
      <c r="A5669">
        <v>5665</v>
      </c>
      <c r="B5669" s="30" t="s">
        <v>6498</v>
      </c>
      <c r="C5669" t="s">
        <v>6624</v>
      </c>
      <c r="D5669" t="s">
        <v>10261</v>
      </c>
      <c r="E5669" t="s">
        <v>10278</v>
      </c>
      <c r="F5669">
        <v>453998</v>
      </c>
    </row>
    <row r="5670" spans="1:6" x14ac:dyDescent="0.3">
      <c r="A5670">
        <v>5666</v>
      </c>
      <c r="B5670" s="30" t="s">
        <v>6498</v>
      </c>
      <c r="C5670" t="s">
        <v>6625</v>
      </c>
      <c r="D5670" t="s">
        <v>10261</v>
      </c>
      <c r="E5670" t="s">
        <v>10278</v>
      </c>
      <c r="F5670">
        <v>812320</v>
      </c>
    </row>
    <row r="5671" spans="1:6" x14ac:dyDescent="0.3">
      <c r="A5671">
        <v>5667</v>
      </c>
      <c r="B5671" s="30" t="s">
        <v>6498</v>
      </c>
      <c r="C5671" t="s">
        <v>6626</v>
      </c>
      <c r="D5671" t="s">
        <v>10261</v>
      </c>
      <c r="E5671" t="s">
        <v>10278</v>
      </c>
      <c r="F5671">
        <v>423620</v>
      </c>
    </row>
    <row r="5672" spans="1:6" x14ac:dyDescent="0.3">
      <c r="A5672">
        <v>5668</v>
      </c>
      <c r="B5672" s="30" t="s">
        <v>6498</v>
      </c>
      <c r="C5672" t="s">
        <v>6627</v>
      </c>
      <c r="D5672" t="s">
        <v>10261</v>
      </c>
      <c r="E5672" t="s">
        <v>10278</v>
      </c>
      <c r="F5672">
        <v>424820</v>
      </c>
    </row>
    <row r="5673" spans="1:6" x14ac:dyDescent="0.3">
      <c r="A5673">
        <v>5669</v>
      </c>
      <c r="B5673" s="30" t="s">
        <v>6498</v>
      </c>
      <c r="C5673" t="s">
        <v>6628</v>
      </c>
      <c r="D5673" t="s">
        <v>10261</v>
      </c>
      <c r="E5673" t="s">
        <v>10278</v>
      </c>
      <c r="F5673">
        <v>453998</v>
      </c>
    </row>
    <row r="5674" spans="1:6" x14ac:dyDescent="0.3">
      <c r="A5674">
        <v>5670</v>
      </c>
      <c r="B5674" s="30" t="s">
        <v>6498</v>
      </c>
      <c r="C5674" t="s">
        <v>6629</v>
      </c>
      <c r="D5674" t="s">
        <v>10261</v>
      </c>
      <c r="E5674" t="s">
        <v>10278</v>
      </c>
      <c r="F5674">
        <v>443142</v>
      </c>
    </row>
    <row r="5675" spans="1:6" x14ac:dyDescent="0.3">
      <c r="A5675">
        <v>5671</v>
      </c>
      <c r="B5675" s="30" t="s">
        <v>6498</v>
      </c>
      <c r="C5675" t="s">
        <v>6630</v>
      </c>
      <c r="D5675" t="s">
        <v>10261</v>
      </c>
      <c r="E5675" t="s">
        <v>10278</v>
      </c>
      <c r="F5675">
        <v>443142</v>
      </c>
    </row>
    <row r="5676" spans="1:6" x14ac:dyDescent="0.3">
      <c r="A5676">
        <v>5672</v>
      </c>
      <c r="B5676" s="30" t="s">
        <v>6498</v>
      </c>
      <c r="C5676" t="s">
        <v>6631</v>
      </c>
      <c r="D5676" t="s">
        <v>10261</v>
      </c>
      <c r="E5676" t="s">
        <v>10278</v>
      </c>
      <c r="F5676">
        <v>423420</v>
      </c>
    </row>
    <row r="5677" spans="1:6" x14ac:dyDescent="0.3">
      <c r="A5677">
        <v>5673</v>
      </c>
      <c r="B5677" s="30" t="s">
        <v>6498</v>
      </c>
      <c r="C5677" t="s">
        <v>6632</v>
      </c>
      <c r="D5677" t="s">
        <v>10261</v>
      </c>
      <c r="E5677" t="s">
        <v>10278</v>
      </c>
      <c r="F5677">
        <v>424950</v>
      </c>
    </row>
    <row r="5678" spans="1:6" x14ac:dyDescent="0.3">
      <c r="A5678">
        <v>5674</v>
      </c>
      <c r="B5678" s="30" t="s">
        <v>6498</v>
      </c>
      <c r="C5678" t="s">
        <v>6633</v>
      </c>
      <c r="D5678" t="s">
        <v>10271</v>
      </c>
      <c r="E5678" t="s">
        <v>10278</v>
      </c>
      <c r="F5678">
        <v>453910</v>
      </c>
    </row>
    <row r="5679" spans="1:6" x14ac:dyDescent="0.3">
      <c r="A5679">
        <v>5675</v>
      </c>
      <c r="B5679" s="30" t="s">
        <v>6498</v>
      </c>
      <c r="C5679" t="s">
        <v>6634</v>
      </c>
      <c r="D5679" t="s">
        <v>10261</v>
      </c>
      <c r="E5679" t="s">
        <v>10278</v>
      </c>
      <c r="F5679">
        <v>424450</v>
      </c>
    </row>
    <row r="5680" spans="1:6" x14ac:dyDescent="0.3">
      <c r="A5680">
        <v>5676</v>
      </c>
      <c r="B5680" s="30" t="s">
        <v>6498</v>
      </c>
      <c r="C5680" t="s">
        <v>6635</v>
      </c>
      <c r="D5680" t="s">
        <v>10261</v>
      </c>
      <c r="E5680" t="s">
        <v>10278</v>
      </c>
      <c r="F5680">
        <v>423410</v>
      </c>
    </row>
    <row r="5681" spans="1:6" x14ac:dyDescent="0.3">
      <c r="A5681">
        <v>5677</v>
      </c>
      <c r="B5681" s="30" t="s">
        <v>6498</v>
      </c>
      <c r="C5681" t="s">
        <v>6636</v>
      </c>
      <c r="D5681" t="s">
        <v>10261</v>
      </c>
      <c r="E5681" t="s">
        <v>10278</v>
      </c>
      <c r="F5681">
        <v>424610</v>
      </c>
    </row>
    <row r="5682" spans="1:6" x14ac:dyDescent="0.3">
      <c r="A5682">
        <v>5678</v>
      </c>
      <c r="B5682" s="30" t="s">
        <v>6498</v>
      </c>
      <c r="C5682" t="s">
        <v>6637</v>
      </c>
      <c r="D5682" t="s">
        <v>10261</v>
      </c>
      <c r="E5682" t="s">
        <v>10278</v>
      </c>
      <c r="F5682">
        <v>443142</v>
      </c>
    </row>
    <row r="5683" spans="1:6" x14ac:dyDescent="0.3">
      <c r="A5683">
        <v>5679</v>
      </c>
      <c r="B5683" s="30" t="s">
        <v>6498</v>
      </c>
      <c r="C5683" t="s">
        <v>6638</v>
      </c>
      <c r="D5683" t="s">
        <v>10261</v>
      </c>
      <c r="E5683" t="s">
        <v>10278</v>
      </c>
      <c r="F5683">
        <v>443142</v>
      </c>
    </row>
    <row r="5684" spans="1:6" x14ac:dyDescent="0.3">
      <c r="A5684">
        <v>5680</v>
      </c>
      <c r="B5684" s="30" t="s">
        <v>6498</v>
      </c>
      <c r="C5684" t="s">
        <v>6639</v>
      </c>
      <c r="D5684" t="s">
        <v>10261</v>
      </c>
      <c r="E5684" t="s">
        <v>10278</v>
      </c>
      <c r="F5684">
        <v>532282</v>
      </c>
    </row>
    <row r="5685" spans="1:6" x14ac:dyDescent="0.3">
      <c r="A5685">
        <v>5681</v>
      </c>
      <c r="B5685" s="30" t="s">
        <v>6498</v>
      </c>
      <c r="C5685" t="s">
        <v>6640</v>
      </c>
      <c r="D5685" t="s">
        <v>10261</v>
      </c>
      <c r="E5685" t="s">
        <v>10278</v>
      </c>
      <c r="F5685">
        <v>451130</v>
      </c>
    </row>
    <row r="5686" spans="1:6" x14ac:dyDescent="0.3">
      <c r="A5686">
        <v>5682</v>
      </c>
      <c r="B5686" s="30" t="s">
        <v>6498</v>
      </c>
      <c r="C5686" t="s">
        <v>6641</v>
      </c>
      <c r="D5686" t="s">
        <v>10261</v>
      </c>
      <c r="E5686" t="s">
        <v>10278</v>
      </c>
      <c r="F5686">
        <v>424490</v>
      </c>
    </row>
    <row r="5687" spans="1:6" x14ac:dyDescent="0.3">
      <c r="A5687">
        <v>5683</v>
      </c>
      <c r="B5687" s="30" t="s">
        <v>6498</v>
      </c>
      <c r="C5687" t="s">
        <v>6642</v>
      </c>
      <c r="D5687" t="s">
        <v>10261</v>
      </c>
      <c r="E5687" t="s">
        <v>10278</v>
      </c>
      <c r="F5687">
        <v>423910</v>
      </c>
    </row>
    <row r="5688" spans="1:6" x14ac:dyDescent="0.3">
      <c r="A5688">
        <v>5684</v>
      </c>
      <c r="B5688" s="30" t="s">
        <v>6498</v>
      </c>
      <c r="C5688" t="s">
        <v>6643</v>
      </c>
      <c r="D5688" t="s">
        <v>10261</v>
      </c>
      <c r="E5688" t="s">
        <v>10278</v>
      </c>
      <c r="F5688">
        <v>453998</v>
      </c>
    </row>
    <row r="5689" spans="1:6" x14ac:dyDescent="0.3">
      <c r="A5689">
        <v>5685</v>
      </c>
      <c r="B5689" s="30" t="s">
        <v>6498</v>
      </c>
      <c r="C5689" t="s">
        <v>6644</v>
      </c>
      <c r="D5689" t="s">
        <v>10261</v>
      </c>
      <c r="E5689" t="s">
        <v>10278</v>
      </c>
      <c r="F5689">
        <v>443142</v>
      </c>
    </row>
    <row r="5690" spans="1:6" x14ac:dyDescent="0.3">
      <c r="A5690">
        <v>5686</v>
      </c>
      <c r="B5690" s="30" t="s">
        <v>6498</v>
      </c>
      <c r="C5690" t="s">
        <v>6645</v>
      </c>
      <c r="D5690" t="s">
        <v>10261</v>
      </c>
      <c r="E5690" t="s">
        <v>10278</v>
      </c>
      <c r="F5690">
        <v>443142</v>
      </c>
    </row>
    <row r="5691" spans="1:6" x14ac:dyDescent="0.3">
      <c r="A5691">
        <v>5687</v>
      </c>
      <c r="B5691" s="30" t="s">
        <v>6498</v>
      </c>
      <c r="C5691" t="s">
        <v>6646</v>
      </c>
      <c r="D5691" t="s">
        <v>10261</v>
      </c>
      <c r="E5691" t="s">
        <v>10278</v>
      </c>
      <c r="F5691">
        <v>442210</v>
      </c>
    </row>
    <row r="5692" spans="1:6" x14ac:dyDescent="0.3">
      <c r="A5692">
        <v>5688</v>
      </c>
      <c r="B5692" s="30" t="s">
        <v>6498</v>
      </c>
      <c r="C5692" t="s">
        <v>6647</v>
      </c>
      <c r="E5692" t="s">
        <v>10278</v>
      </c>
      <c r="F5692">
        <v>441310</v>
      </c>
    </row>
    <row r="5693" spans="1:6" x14ac:dyDescent="0.3">
      <c r="A5693">
        <v>5689</v>
      </c>
      <c r="B5693" s="30" t="s">
        <v>6498</v>
      </c>
      <c r="C5693" t="s">
        <v>6648</v>
      </c>
      <c r="D5693" t="s">
        <v>10261</v>
      </c>
      <c r="E5693" t="s">
        <v>10278</v>
      </c>
      <c r="F5693">
        <v>423920</v>
      </c>
    </row>
    <row r="5694" spans="1:6" x14ac:dyDescent="0.3">
      <c r="A5694">
        <v>5690</v>
      </c>
      <c r="B5694" s="30" t="s">
        <v>6498</v>
      </c>
      <c r="C5694" t="s">
        <v>6649</v>
      </c>
      <c r="D5694" t="s">
        <v>10261</v>
      </c>
      <c r="E5694" t="s">
        <v>10278</v>
      </c>
      <c r="F5694">
        <v>423620</v>
      </c>
    </row>
    <row r="5695" spans="1:6" x14ac:dyDescent="0.3">
      <c r="A5695">
        <v>5691</v>
      </c>
      <c r="B5695" s="30" t="s">
        <v>6498</v>
      </c>
      <c r="C5695" t="s">
        <v>6650</v>
      </c>
      <c r="D5695" t="s">
        <v>10261</v>
      </c>
      <c r="E5695" t="s">
        <v>10278</v>
      </c>
      <c r="F5695">
        <v>337121</v>
      </c>
    </row>
    <row r="5696" spans="1:6" x14ac:dyDescent="0.3">
      <c r="A5696">
        <v>5692</v>
      </c>
      <c r="B5696" s="30" t="s">
        <v>6498</v>
      </c>
      <c r="C5696" t="s">
        <v>6651</v>
      </c>
      <c r="D5696" t="s">
        <v>10261</v>
      </c>
      <c r="E5696" t="s">
        <v>10278</v>
      </c>
      <c r="F5696">
        <v>423620</v>
      </c>
    </row>
    <row r="5697" spans="1:6" x14ac:dyDescent="0.3">
      <c r="A5697">
        <v>5693</v>
      </c>
      <c r="B5697" s="30" t="s">
        <v>6498</v>
      </c>
      <c r="C5697" t="s">
        <v>6652</v>
      </c>
      <c r="D5697" t="s">
        <v>10261</v>
      </c>
      <c r="E5697" t="s">
        <v>10278</v>
      </c>
      <c r="F5697">
        <v>443142</v>
      </c>
    </row>
    <row r="5698" spans="1:6" x14ac:dyDescent="0.3">
      <c r="A5698">
        <v>5694</v>
      </c>
      <c r="B5698" s="30" t="s">
        <v>6498</v>
      </c>
      <c r="C5698" t="s">
        <v>6653</v>
      </c>
      <c r="D5698" t="s">
        <v>10261</v>
      </c>
      <c r="E5698" t="s">
        <v>10278</v>
      </c>
      <c r="F5698">
        <v>424990</v>
      </c>
    </row>
    <row r="5699" spans="1:6" x14ac:dyDescent="0.3">
      <c r="A5699">
        <v>5695</v>
      </c>
      <c r="B5699" s="30" t="s">
        <v>6498</v>
      </c>
      <c r="C5699" t="s">
        <v>6654</v>
      </c>
      <c r="D5699" t="s">
        <v>10261</v>
      </c>
      <c r="E5699" t="s">
        <v>10278</v>
      </c>
      <c r="F5699">
        <v>424820</v>
      </c>
    </row>
    <row r="5700" spans="1:6" x14ac:dyDescent="0.3">
      <c r="A5700">
        <v>5696</v>
      </c>
      <c r="B5700" s="30" t="s">
        <v>6498</v>
      </c>
      <c r="C5700" t="s">
        <v>6655</v>
      </c>
      <c r="D5700" t="s">
        <v>10261</v>
      </c>
      <c r="E5700" t="s">
        <v>10278</v>
      </c>
      <c r="F5700">
        <v>423620</v>
      </c>
    </row>
    <row r="5701" spans="1:6" x14ac:dyDescent="0.3">
      <c r="A5701">
        <v>5697</v>
      </c>
      <c r="B5701" s="30" t="s">
        <v>6498</v>
      </c>
      <c r="C5701" t="s">
        <v>6656</v>
      </c>
      <c r="D5701" t="s">
        <v>10261</v>
      </c>
      <c r="E5701" t="s">
        <v>10278</v>
      </c>
      <c r="F5701">
        <v>423620</v>
      </c>
    </row>
    <row r="5702" spans="1:6" x14ac:dyDescent="0.3">
      <c r="A5702">
        <v>5698</v>
      </c>
      <c r="B5702" s="30" t="s">
        <v>6498</v>
      </c>
      <c r="C5702" t="s">
        <v>6657</v>
      </c>
      <c r="D5702" t="s">
        <v>10261</v>
      </c>
      <c r="E5702" t="s">
        <v>10278</v>
      </c>
      <c r="F5702">
        <v>442210</v>
      </c>
    </row>
    <row r="5703" spans="1:6" x14ac:dyDescent="0.3">
      <c r="A5703">
        <v>5699</v>
      </c>
      <c r="B5703" s="30" t="s">
        <v>6498</v>
      </c>
      <c r="C5703" t="s">
        <v>6658</v>
      </c>
      <c r="E5703" t="s">
        <v>10278</v>
      </c>
      <c r="F5703">
        <v>441310</v>
      </c>
    </row>
    <row r="5704" spans="1:6" x14ac:dyDescent="0.3">
      <c r="A5704">
        <v>5700</v>
      </c>
      <c r="B5704" s="30" t="s">
        <v>6498</v>
      </c>
      <c r="C5704" t="s">
        <v>6659</v>
      </c>
      <c r="D5704" t="s">
        <v>10261</v>
      </c>
      <c r="E5704" t="s">
        <v>10278</v>
      </c>
      <c r="F5704">
        <v>423920</v>
      </c>
    </row>
    <row r="5705" spans="1:6" x14ac:dyDescent="0.3">
      <c r="A5705">
        <v>5701</v>
      </c>
      <c r="B5705" s="30" t="s">
        <v>6498</v>
      </c>
      <c r="C5705" t="s">
        <v>6660</v>
      </c>
      <c r="D5705" t="s">
        <v>10261</v>
      </c>
      <c r="E5705" t="s">
        <v>10278</v>
      </c>
      <c r="F5705">
        <v>453998</v>
      </c>
    </row>
    <row r="5706" spans="1:6" x14ac:dyDescent="0.3">
      <c r="A5706">
        <v>5702</v>
      </c>
      <c r="B5706" s="30" t="s">
        <v>6498</v>
      </c>
      <c r="C5706" t="s">
        <v>6661</v>
      </c>
      <c r="D5706" t="s">
        <v>10261</v>
      </c>
      <c r="E5706" t="s">
        <v>10278</v>
      </c>
      <c r="F5706">
        <v>811420</v>
      </c>
    </row>
    <row r="5707" spans="1:6" x14ac:dyDescent="0.3">
      <c r="A5707">
        <v>5703</v>
      </c>
      <c r="B5707" s="30" t="s">
        <v>6498</v>
      </c>
      <c r="C5707" t="s">
        <v>6662</v>
      </c>
      <c r="D5707" t="s">
        <v>10261</v>
      </c>
      <c r="E5707" t="s">
        <v>10278</v>
      </c>
      <c r="F5707">
        <v>423620</v>
      </c>
    </row>
    <row r="5708" spans="1:6" x14ac:dyDescent="0.3">
      <c r="A5708">
        <v>5704</v>
      </c>
      <c r="B5708" s="30" t="s">
        <v>6498</v>
      </c>
      <c r="C5708" t="s">
        <v>6663</v>
      </c>
      <c r="D5708" t="s">
        <v>10261</v>
      </c>
      <c r="E5708" t="s">
        <v>10278</v>
      </c>
      <c r="F5708">
        <v>443142</v>
      </c>
    </row>
    <row r="5709" spans="1:6" x14ac:dyDescent="0.3">
      <c r="A5709">
        <v>5705</v>
      </c>
      <c r="B5709" s="30" t="s">
        <v>6498</v>
      </c>
      <c r="C5709" t="s">
        <v>6664</v>
      </c>
      <c r="D5709" t="s">
        <v>10261</v>
      </c>
      <c r="E5709" t="s">
        <v>10278</v>
      </c>
      <c r="F5709">
        <v>423620</v>
      </c>
    </row>
    <row r="5710" spans="1:6" x14ac:dyDescent="0.3">
      <c r="A5710">
        <v>5706</v>
      </c>
      <c r="B5710" s="30" t="s">
        <v>6498</v>
      </c>
      <c r="C5710" t="s">
        <v>6665</v>
      </c>
      <c r="D5710" t="s">
        <v>10261</v>
      </c>
      <c r="E5710" t="s">
        <v>10278</v>
      </c>
      <c r="F5710">
        <v>424820</v>
      </c>
    </row>
    <row r="5711" spans="1:6" x14ac:dyDescent="0.3">
      <c r="A5711">
        <v>5707</v>
      </c>
      <c r="B5711" s="30" t="s">
        <v>6666</v>
      </c>
      <c r="C5711" t="s">
        <v>6667</v>
      </c>
      <c r="D5711" t="s">
        <v>10261</v>
      </c>
      <c r="E5711" t="s">
        <v>10280</v>
      </c>
      <c r="F5711">
        <v>424460</v>
      </c>
    </row>
    <row r="5712" spans="1:6" x14ac:dyDescent="0.3">
      <c r="A5712">
        <v>5708</v>
      </c>
      <c r="B5712" s="30" t="s">
        <v>6666</v>
      </c>
      <c r="C5712" t="s">
        <v>6668</v>
      </c>
      <c r="D5712" t="s">
        <v>10261</v>
      </c>
      <c r="E5712" t="s">
        <v>10280</v>
      </c>
      <c r="F5712">
        <v>424460</v>
      </c>
    </row>
    <row r="5713" spans="1:6" x14ac:dyDescent="0.3">
      <c r="A5713">
        <v>5709</v>
      </c>
      <c r="B5713" s="30" t="s">
        <v>6666</v>
      </c>
      <c r="C5713" t="s">
        <v>6669</v>
      </c>
      <c r="D5713" t="s">
        <v>10261</v>
      </c>
      <c r="F5713">
        <v>424460</v>
      </c>
    </row>
    <row r="5714" spans="1:6" x14ac:dyDescent="0.3">
      <c r="A5714">
        <v>5710</v>
      </c>
      <c r="B5714" s="30" t="s">
        <v>6666</v>
      </c>
      <c r="C5714" t="s">
        <v>6670</v>
      </c>
      <c r="D5714" t="s">
        <v>10261</v>
      </c>
      <c r="E5714" t="s">
        <v>10280</v>
      </c>
      <c r="F5714">
        <v>424460</v>
      </c>
    </row>
    <row r="5715" spans="1:6" x14ac:dyDescent="0.3">
      <c r="A5715">
        <v>5711</v>
      </c>
      <c r="B5715" s="30" t="s">
        <v>6666</v>
      </c>
      <c r="C5715" t="s">
        <v>6671</v>
      </c>
      <c r="D5715" t="s">
        <v>10261</v>
      </c>
      <c r="E5715" t="s">
        <v>10280</v>
      </c>
      <c r="F5715">
        <v>424460</v>
      </c>
    </row>
    <row r="5716" spans="1:6" x14ac:dyDescent="0.3">
      <c r="A5716">
        <v>5712</v>
      </c>
      <c r="B5716" s="30" t="s">
        <v>6666</v>
      </c>
      <c r="C5716" t="s">
        <v>6672</v>
      </c>
    </row>
    <row r="5717" spans="1:6" x14ac:dyDescent="0.3">
      <c r="A5717">
        <v>5713</v>
      </c>
      <c r="B5717" s="30" t="s">
        <v>6666</v>
      </c>
      <c r="C5717" t="s">
        <v>6673</v>
      </c>
      <c r="D5717" t="s">
        <v>10261</v>
      </c>
      <c r="E5717" t="s">
        <v>10280</v>
      </c>
      <c r="F5717">
        <v>424460</v>
      </c>
    </row>
    <row r="5718" spans="1:6" x14ac:dyDescent="0.3">
      <c r="A5718">
        <v>5714</v>
      </c>
      <c r="B5718" s="30" t="s">
        <v>6666</v>
      </c>
      <c r="C5718" t="s">
        <v>6674</v>
      </c>
      <c r="D5718" t="s">
        <v>10261</v>
      </c>
      <c r="E5718" t="s">
        <v>10280</v>
      </c>
      <c r="F5718">
        <v>424460</v>
      </c>
    </row>
    <row r="5719" spans="1:6" x14ac:dyDescent="0.3">
      <c r="A5719">
        <v>5715</v>
      </c>
      <c r="B5719" s="30" t="s">
        <v>6675</v>
      </c>
      <c r="C5719" t="s">
        <v>6676</v>
      </c>
      <c r="D5719" t="s">
        <v>10260</v>
      </c>
      <c r="E5719" t="s">
        <v>10280</v>
      </c>
      <c r="F5719">
        <v>493120</v>
      </c>
    </row>
    <row r="5720" spans="1:6" x14ac:dyDescent="0.3">
      <c r="A5720">
        <v>5716</v>
      </c>
      <c r="B5720" s="30" t="s">
        <v>6675</v>
      </c>
      <c r="C5720" t="s">
        <v>6677</v>
      </c>
      <c r="D5720" t="s">
        <v>10261</v>
      </c>
      <c r="E5720" t="s">
        <v>10280</v>
      </c>
      <c r="F5720">
        <v>445210</v>
      </c>
    </row>
    <row r="5721" spans="1:6" x14ac:dyDescent="0.3">
      <c r="A5721">
        <v>5717</v>
      </c>
      <c r="B5721" s="30" t="s">
        <v>6675</v>
      </c>
      <c r="C5721" t="s">
        <v>6678</v>
      </c>
      <c r="D5721" t="s">
        <v>10261</v>
      </c>
      <c r="E5721" t="s">
        <v>10280</v>
      </c>
      <c r="F5721">
        <v>445210</v>
      </c>
    </row>
    <row r="5722" spans="1:6" x14ac:dyDescent="0.3">
      <c r="A5722">
        <v>5718</v>
      </c>
      <c r="B5722" s="30" t="s">
        <v>6675</v>
      </c>
      <c r="C5722" t="s">
        <v>6679</v>
      </c>
      <c r="D5722" t="s">
        <v>10260</v>
      </c>
      <c r="F5722">
        <v>493120</v>
      </c>
    </row>
    <row r="5723" spans="1:6" x14ac:dyDescent="0.3">
      <c r="A5723">
        <v>5719</v>
      </c>
      <c r="B5723" s="30" t="s">
        <v>6675</v>
      </c>
      <c r="C5723" t="s">
        <v>6680</v>
      </c>
      <c r="D5723" t="s">
        <v>10261</v>
      </c>
      <c r="F5723">
        <v>445210</v>
      </c>
    </row>
    <row r="5724" spans="1:6" x14ac:dyDescent="0.3">
      <c r="A5724">
        <v>5720</v>
      </c>
      <c r="B5724" s="30" t="s">
        <v>6675</v>
      </c>
      <c r="C5724" t="s">
        <v>6681</v>
      </c>
      <c r="D5724" t="s">
        <v>10261</v>
      </c>
      <c r="E5724" t="s">
        <v>10280</v>
      </c>
      <c r="F5724">
        <v>445210</v>
      </c>
    </row>
    <row r="5725" spans="1:6" x14ac:dyDescent="0.3">
      <c r="A5725">
        <v>5721</v>
      </c>
      <c r="B5725" s="30" t="s">
        <v>6675</v>
      </c>
      <c r="C5725" t="s">
        <v>6682</v>
      </c>
    </row>
    <row r="5726" spans="1:6" x14ac:dyDescent="0.3">
      <c r="A5726">
        <v>5722</v>
      </c>
      <c r="B5726" s="30" t="s">
        <v>6675</v>
      </c>
      <c r="C5726" t="s">
        <v>6683</v>
      </c>
      <c r="D5726" t="s">
        <v>10260</v>
      </c>
      <c r="E5726" t="s">
        <v>10280</v>
      </c>
      <c r="F5726">
        <v>493120</v>
      </c>
    </row>
    <row r="5727" spans="1:6" x14ac:dyDescent="0.3">
      <c r="A5727">
        <v>5723</v>
      </c>
      <c r="B5727" s="30" t="s">
        <v>6675</v>
      </c>
      <c r="C5727" t="s">
        <v>6684</v>
      </c>
      <c r="D5727" t="s">
        <v>10261</v>
      </c>
      <c r="E5727" t="s">
        <v>10280</v>
      </c>
      <c r="F5727">
        <v>445220</v>
      </c>
    </row>
    <row r="5728" spans="1:6" x14ac:dyDescent="0.3">
      <c r="A5728">
        <v>5724</v>
      </c>
      <c r="B5728" s="30" t="s">
        <v>6675</v>
      </c>
      <c r="C5728" t="s">
        <v>6685</v>
      </c>
      <c r="D5728" t="s">
        <v>10261</v>
      </c>
      <c r="E5728" t="s">
        <v>10280</v>
      </c>
      <c r="F5728">
        <v>445210</v>
      </c>
    </row>
    <row r="5729" spans="1:6" x14ac:dyDescent="0.3">
      <c r="A5729">
        <v>5725</v>
      </c>
      <c r="B5729" s="30" t="s">
        <v>6686</v>
      </c>
      <c r="C5729" t="s">
        <v>6687</v>
      </c>
      <c r="D5729" t="s">
        <v>10261</v>
      </c>
      <c r="E5729" t="s">
        <v>10278</v>
      </c>
      <c r="F5729">
        <v>424320</v>
      </c>
    </row>
    <row r="5730" spans="1:6" x14ac:dyDescent="0.3">
      <c r="A5730">
        <v>5726</v>
      </c>
      <c r="B5730" s="30" t="s">
        <v>6686</v>
      </c>
      <c r="C5730" t="s">
        <v>6688</v>
      </c>
      <c r="D5730" t="s">
        <v>10261</v>
      </c>
      <c r="E5730" t="s">
        <v>10278</v>
      </c>
      <c r="F5730">
        <v>424310</v>
      </c>
    </row>
    <row r="5731" spans="1:6" x14ac:dyDescent="0.3">
      <c r="A5731">
        <v>5727</v>
      </c>
      <c r="B5731" s="30" t="s">
        <v>6686</v>
      </c>
      <c r="C5731" t="s">
        <v>6689</v>
      </c>
      <c r="D5731" t="s">
        <v>10261</v>
      </c>
      <c r="E5731" t="s">
        <v>10278</v>
      </c>
      <c r="F5731">
        <v>424340</v>
      </c>
    </row>
    <row r="5732" spans="1:6" x14ac:dyDescent="0.3">
      <c r="A5732">
        <v>5728</v>
      </c>
      <c r="B5732" s="30" t="s">
        <v>6686</v>
      </c>
      <c r="C5732" t="s">
        <v>6690</v>
      </c>
      <c r="D5732" t="s">
        <v>10261</v>
      </c>
      <c r="F5732">
        <v>315280</v>
      </c>
    </row>
    <row r="5733" spans="1:6" x14ac:dyDescent="0.3">
      <c r="A5733">
        <v>5729</v>
      </c>
      <c r="B5733" s="30" t="s">
        <v>6686</v>
      </c>
      <c r="C5733" t="s">
        <v>6691</v>
      </c>
      <c r="D5733" t="s">
        <v>10261</v>
      </c>
      <c r="F5733">
        <v>424320</v>
      </c>
    </row>
    <row r="5734" spans="1:6" x14ac:dyDescent="0.3">
      <c r="A5734">
        <v>5730</v>
      </c>
      <c r="B5734" s="30" t="s">
        <v>6686</v>
      </c>
      <c r="C5734" t="s">
        <v>6692</v>
      </c>
      <c r="D5734" t="s">
        <v>10261</v>
      </c>
      <c r="E5734" t="s">
        <v>10278</v>
      </c>
      <c r="F5734">
        <v>424310</v>
      </c>
    </row>
    <row r="5735" spans="1:6" x14ac:dyDescent="0.3">
      <c r="A5735">
        <v>5731</v>
      </c>
      <c r="B5735" s="30" t="s">
        <v>6686</v>
      </c>
      <c r="C5735" t="s">
        <v>6693</v>
      </c>
      <c r="D5735" t="s">
        <v>10261</v>
      </c>
      <c r="E5735" t="s">
        <v>10278</v>
      </c>
      <c r="F5735">
        <v>424340</v>
      </c>
    </row>
    <row r="5736" spans="1:6" x14ac:dyDescent="0.3">
      <c r="A5736">
        <v>5732</v>
      </c>
      <c r="B5736" s="30" t="s">
        <v>6686</v>
      </c>
      <c r="C5736" t="s">
        <v>6694</v>
      </c>
    </row>
    <row r="5737" spans="1:6" x14ac:dyDescent="0.3">
      <c r="A5737">
        <v>5733</v>
      </c>
      <c r="B5737" s="30" t="s">
        <v>6686</v>
      </c>
      <c r="C5737" t="s">
        <v>6695</v>
      </c>
      <c r="D5737" t="s">
        <v>10261</v>
      </c>
      <c r="E5737" t="s">
        <v>10278</v>
      </c>
      <c r="F5737">
        <v>424320</v>
      </c>
    </row>
    <row r="5738" spans="1:6" x14ac:dyDescent="0.3">
      <c r="A5738">
        <v>5734</v>
      </c>
      <c r="B5738" s="30" t="s">
        <v>6686</v>
      </c>
      <c r="C5738" t="s">
        <v>6696</v>
      </c>
      <c r="D5738" t="s">
        <v>10261</v>
      </c>
      <c r="E5738" t="s">
        <v>10278</v>
      </c>
      <c r="F5738">
        <v>424310</v>
      </c>
    </row>
    <row r="5739" spans="1:6" x14ac:dyDescent="0.3">
      <c r="A5739">
        <v>5735</v>
      </c>
      <c r="B5739" s="30" t="s">
        <v>6686</v>
      </c>
      <c r="C5739" t="s">
        <v>6697</v>
      </c>
      <c r="D5739" t="s">
        <v>10261</v>
      </c>
      <c r="E5739" t="s">
        <v>10278</v>
      </c>
      <c r="F5739">
        <v>424340</v>
      </c>
    </row>
    <row r="5740" spans="1:6" x14ac:dyDescent="0.3">
      <c r="A5740">
        <v>5736</v>
      </c>
      <c r="B5740" s="30" t="s">
        <v>6686</v>
      </c>
      <c r="C5740" t="s">
        <v>6698</v>
      </c>
      <c r="D5740" t="s">
        <v>10261</v>
      </c>
      <c r="E5740" t="s">
        <v>10278</v>
      </c>
      <c r="F5740">
        <v>424330</v>
      </c>
    </row>
    <row r="5741" spans="1:6" x14ac:dyDescent="0.3">
      <c r="A5741">
        <v>5737</v>
      </c>
      <c r="B5741" s="30" t="s">
        <v>6686</v>
      </c>
      <c r="C5741" t="s">
        <v>6699</v>
      </c>
      <c r="D5741" t="s">
        <v>10261</v>
      </c>
      <c r="E5741" t="s">
        <v>10278</v>
      </c>
      <c r="F5741">
        <v>424340</v>
      </c>
    </row>
    <row r="5742" spans="1:6" x14ac:dyDescent="0.3">
      <c r="A5742">
        <v>5738</v>
      </c>
      <c r="B5742" s="30" t="s">
        <v>6686</v>
      </c>
      <c r="C5742" t="s">
        <v>6700</v>
      </c>
      <c r="D5742" t="s">
        <v>10261</v>
      </c>
      <c r="E5742" t="s">
        <v>10278</v>
      </c>
      <c r="F5742">
        <v>424330</v>
      </c>
    </row>
    <row r="5743" spans="1:6" x14ac:dyDescent="0.3">
      <c r="A5743">
        <v>5739</v>
      </c>
      <c r="B5743" s="30" t="s">
        <v>6701</v>
      </c>
      <c r="C5743" t="s">
        <v>6702</v>
      </c>
      <c r="D5743" t="s">
        <v>10261</v>
      </c>
      <c r="E5743" t="s">
        <v>10280</v>
      </c>
      <c r="F5743">
        <v>445110</v>
      </c>
    </row>
    <row r="5744" spans="1:6" x14ac:dyDescent="0.3">
      <c r="A5744">
        <v>5740</v>
      </c>
      <c r="B5744" s="30" t="s">
        <v>6701</v>
      </c>
      <c r="C5744" t="s">
        <v>6703</v>
      </c>
      <c r="D5744" t="s">
        <v>10261</v>
      </c>
      <c r="E5744" t="s">
        <v>10280</v>
      </c>
      <c r="F5744">
        <v>445110</v>
      </c>
    </row>
    <row r="5745" spans="1:6" x14ac:dyDescent="0.3">
      <c r="A5745">
        <v>5741</v>
      </c>
      <c r="B5745" s="30" t="s">
        <v>6701</v>
      </c>
      <c r="C5745" t="s">
        <v>6704</v>
      </c>
      <c r="D5745" t="s">
        <v>10261</v>
      </c>
      <c r="F5745">
        <v>445110</v>
      </c>
    </row>
    <row r="5746" spans="1:6" x14ac:dyDescent="0.3">
      <c r="A5746">
        <v>5742</v>
      </c>
      <c r="B5746" s="30" t="s">
        <v>6701</v>
      </c>
      <c r="C5746" t="s">
        <v>6705</v>
      </c>
      <c r="D5746" t="s">
        <v>10261</v>
      </c>
      <c r="E5746" t="s">
        <v>10280</v>
      </c>
      <c r="F5746">
        <v>445110</v>
      </c>
    </row>
    <row r="5747" spans="1:6" x14ac:dyDescent="0.3">
      <c r="A5747">
        <v>5743</v>
      </c>
      <c r="B5747" s="30" t="s">
        <v>6701</v>
      </c>
      <c r="C5747" t="s">
        <v>6706</v>
      </c>
    </row>
    <row r="5748" spans="1:6" x14ac:dyDescent="0.3">
      <c r="A5748">
        <v>5744</v>
      </c>
      <c r="B5748" s="30" t="s">
        <v>6701</v>
      </c>
      <c r="C5748" t="s">
        <v>6707</v>
      </c>
    </row>
    <row r="5749" spans="1:6" x14ac:dyDescent="0.3">
      <c r="A5749">
        <v>5745</v>
      </c>
      <c r="B5749" s="30" t="s">
        <v>6701</v>
      </c>
      <c r="C5749" t="s">
        <v>6708</v>
      </c>
      <c r="D5749" t="s">
        <v>10260</v>
      </c>
      <c r="E5749" t="s">
        <v>10280</v>
      </c>
      <c r="F5749">
        <v>493120</v>
      </c>
    </row>
    <row r="5750" spans="1:6" x14ac:dyDescent="0.3">
      <c r="A5750">
        <v>5746</v>
      </c>
      <c r="B5750" s="30" t="s">
        <v>6701</v>
      </c>
      <c r="C5750" t="s">
        <v>6709</v>
      </c>
      <c r="D5750" t="s">
        <v>10261</v>
      </c>
      <c r="E5750" t="s">
        <v>10280</v>
      </c>
      <c r="F5750">
        <v>445210</v>
      </c>
    </row>
    <row r="5751" spans="1:6" x14ac:dyDescent="0.3">
      <c r="A5751">
        <v>5747</v>
      </c>
      <c r="B5751" s="30" t="s">
        <v>6701</v>
      </c>
      <c r="C5751" t="s">
        <v>6710</v>
      </c>
      <c r="D5751" t="s">
        <v>10261</v>
      </c>
      <c r="E5751" t="s">
        <v>10280</v>
      </c>
      <c r="F5751">
        <v>424420</v>
      </c>
    </row>
    <row r="5752" spans="1:6" x14ac:dyDescent="0.3">
      <c r="A5752">
        <v>5748</v>
      </c>
      <c r="B5752" s="30" t="s">
        <v>6701</v>
      </c>
      <c r="C5752" t="s">
        <v>6711</v>
      </c>
      <c r="D5752" t="s">
        <v>10261</v>
      </c>
      <c r="E5752" t="s">
        <v>10280</v>
      </c>
      <c r="F5752">
        <v>445210</v>
      </c>
    </row>
    <row r="5753" spans="1:6" x14ac:dyDescent="0.3">
      <c r="A5753">
        <v>5749</v>
      </c>
      <c r="B5753" s="30" t="s">
        <v>6701</v>
      </c>
      <c r="C5753" t="s">
        <v>6712</v>
      </c>
      <c r="D5753" t="s">
        <v>10261</v>
      </c>
      <c r="E5753" t="s">
        <v>10280</v>
      </c>
      <c r="F5753">
        <v>445110</v>
      </c>
    </row>
    <row r="5754" spans="1:6" x14ac:dyDescent="0.3">
      <c r="A5754">
        <v>5750</v>
      </c>
      <c r="B5754" s="30" t="s">
        <v>6701</v>
      </c>
      <c r="C5754" t="s">
        <v>6713</v>
      </c>
      <c r="D5754" t="s">
        <v>10261</v>
      </c>
      <c r="E5754" t="s">
        <v>10280</v>
      </c>
      <c r="F5754">
        <v>445210</v>
      </c>
    </row>
    <row r="5755" spans="1:6" x14ac:dyDescent="0.3">
      <c r="A5755">
        <v>5751</v>
      </c>
      <c r="B5755" s="30" t="s">
        <v>6701</v>
      </c>
      <c r="C5755" t="s">
        <v>6714</v>
      </c>
      <c r="D5755" t="s">
        <v>10261</v>
      </c>
      <c r="E5755" t="s">
        <v>10280</v>
      </c>
      <c r="F5755">
        <v>445210</v>
      </c>
    </row>
    <row r="5756" spans="1:6" x14ac:dyDescent="0.3">
      <c r="A5756">
        <v>5752</v>
      </c>
      <c r="B5756" s="30" t="s">
        <v>6701</v>
      </c>
      <c r="C5756" t="s">
        <v>6715</v>
      </c>
    </row>
    <row r="5757" spans="1:6" x14ac:dyDescent="0.3">
      <c r="A5757">
        <v>5753</v>
      </c>
      <c r="B5757" s="30" t="s">
        <v>6701</v>
      </c>
      <c r="C5757" t="s">
        <v>6716</v>
      </c>
      <c r="D5757" t="s">
        <v>10261</v>
      </c>
      <c r="E5757" t="s">
        <v>10280</v>
      </c>
      <c r="F5757">
        <v>445110</v>
      </c>
    </row>
    <row r="5758" spans="1:6" x14ac:dyDescent="0.3">
      <c r="A5758">
        <v>5754</v>
      </c>
      <c r="B5758" s="30" t="s">
        <v>6701</v>
      </c>
      <c r="C5758" t="s">
        <v>6717</v>
      </c>
      <c r="D5758" t="s">
        <v>10261</v>
      </c>
      <c r="E5758" t="s">
        <v>10280</v>
      </c>
      <c r="F5758">
        <v>445110</v>
      </c>
    </row>
    <row r="5759" spans="1:6" x14ac:dyDescent="0.3">
      <c r="A5759">
        <v>5755</v>
      </c>
      <c r="B5759" s="30" t="s">
        <v>6718</v>
      </c>
      <c r="C5759" t="s">
        <v>6507</v>
      </c>
      <c r="D5759" t="s">
        <v>10261</v>
      </c>
      <c r="E5759" t="s">
        <v>10278</v>
      </c>
      <c r="F5759">
        <v>424410</v>
      </c>
    </row>
    <row r="5760" spans="1:6" x14ac:dyDescent="0.3">
      <c r="A5760">
        <v>5756</v>
      </c>
      <c r="B5760" s="30" t="s">
        <v>6718</v>
      </c>
      <c r="C5760" t="s">
        <v>6719</v>
      </c>
      <c r="D5760" t="s">
        <v>10261</v>
      </c>
      <c r="E5760" t="s">
        <v>10280</v>
      </c>
      <c r="F5760">
        <v>424410</v>
      </c>
    </row>
    <row r="5761" spans="1:6" x14ac:dyDescent="0.3">
      <c r="A5761">
        <v>5757</v>
      </c>
      <c r="B5761" s="30" t="s">
        <v>6718</v>
      </c>
      <c r="C5761" t="s">
        <v>6720</v>
      </c>
      <c r="E5761" t="s">
        <v>10278</v>
      </c>
      <c r="F5761">
        <v>424440</v>
      </c>
    </row>
    <row r="5762" spans="1:6" x14ac:dyDescent="0.3">
      <c r="A5762">
        <v>5758</v>
      </c>
      <c r="B5762" s="30" t="s">
        <v>6718</v>
      </c>
      <c r="C5762" t="s">
        <v>6721</v>
      </c>
      <c r="D5762" t="s">
        <v>10261</v>
      </c>
      <c r="E5762" t="s">
        <v>10278</v>
      </c>
      <c r="F5762">
        <v>424460</v>
      </c>
    </row>
    <row r="5763" spans="1:6" x14ac:dyDescent="0.3">
      <c r="A5763">
        <v>5759</v>
      </c>
      <c r="B5763" s="30" t="s">
        <v>6718</v>
      </c>
      <c r="C5763" t="s">
        <v>6722</v>
      </c>
      <c r="D5763" t="s">
        <v>10261</v>
      </c>
      <c r="E5763" t="s">
        <v>10278</v>
      </c>
      <c r="F5763">
        <v>311999</v>
      </c>
    </row>
    <row r="5764" spans="1:6" x14ac:dyDescent="0.3">
      <c r="A5764">
        <v>5760</v>
      </c>
      <c r="B5764" s="30" t="s">
        <v>6718</v>
      </c>
      <c r="C5764" t="s">
        <v>6723</v>
      </c>
      <c r="D5764" t="s">
        <v>10261</v>
      </c>
      <c r="E5764" t="s">
        <v>10278</v>
      </c>
      <c r="F5764">
        <v>424420</v>
      </c>
    </row>
    <row r="5765" spans="1:6" x14ac:dyDescent="0.3">
      <c r="A5765">
        <v>5761</v>
      </c>
      <c r="B5765" s="30" t="s">
        <v>6718</v>
      </c>
      <c r="C5765" t="s">
        <v>6724</v>
      </c>
      <c r="D5765" t="s">
        <v>10261</v>
      </c>
      <c r="E5765" t="s">
        <v>10278</v>
      </c>
      <c r="F5765">
        <v>424480</v>
      </c>
    </row>
    <row r="5766" spans="1:6" x14ac:dyDescent="0.3">
      <c r="A5766">
        <v>5762</v>
      </c>
      <c r="B5766" s="30" t="s">
        <v>6718</v>
      </c>
      <c r="C5766" t="s">
        <v>6725</v>
      </c>
      <c r="D5766" t="s">
        <v>10261</v>
      </c>
      <c r="E5766" t="s">
        <v>10278</v>
      </c>
      <c r="F5766">
        <v>424410</v>
      </c>
    </row>
    <row r="5767" spans="1:6" x14ac:dyDescent="0.3">
      <c r="A5767">
        <v>5763</v>
      </c>
      <c r="B5767" s="30" t="s">
        <v>6718</v>
      </c>
      <c r="C5767" t="s">
        <v>6726</v>
      </c>
      <c r="E5767" t="s">
        <v>10278</v>
      </c>
      <c r="F5767">
        <v>424470</v>
      </c>
    </row>
    <row r="5768" spans="1:6" x14ac:dyDescent="0.3">
      <c r="A5768">
        <v>5764</v>
      </c>
      <c r="B5768" s="30" t="s">
        <v>6718</v>
      </c>
      <c r="C5768" t="s">
        <v>6727</v>
      </c>
      <c r="D5768" t="s">
        <v>10261</v>
      </c>
      <c r="E5768" t="s">
        <v>10278</v>
      </c>
      <c r="F5768">
        <v>424470</v>
      </c>
    </row>
    <row r="5769" spans="1:6" x14ac:dyDescent="0.3">
      <c r="A5769">
        <v>5765</v>
      </c>
      <c r="B5769" s="30" t="s">
        <v>6718</v>
      </c>
      <c r="C5769" t="s">
        <v>6728</v>
      </c>
      <c r="E5769" t="s">
        <v>10278</v>
      </c>
      <c r="F5769">
        <v>424440</v>
      </c>
    </row>
    <row r="5770" spans="1:6" x14ac:dyDescent="0.3">
      <c r="A5770">
        <v>5766</v>
      </c>
      <c r="B5770" s="30" t="s">
        <v>6718</v>
      </c>
      <c r="C5770" t="s">
        <v>6729</v>
      </c>
      <c r="D5770" t="s">
        <v>10261</v>
      </c>
      <c r="E5770" t="s">
        <v>10278</v>
      </c>
      <c r="F5770">
        <v>424460</v>
      </c>
    </row>
    <row r="5771" spans="1:6" x14ac:dyDescent="0.3">
      <c r="A5771">
        <v>5767</v>
      </c>
      <c r="B5771" s="30" t="s">
        <v>6718</v>
      </c>
      <c r="C5771" t="s">
        <v>6506</v>
      </c>
      <c r="D5771" t="s">
        <v>10261</v>
      </c>
      <c r="E5771" t="s">
        <v>10278</v>
      </c>
      <c r="F5771">
        <v>424480</v>
      </c>
    </row>
    <row r="5772" spans="1:6" x14ac:dyDescent="0.3">
      <c r="A5772">
        <v>5768</v>
      </c>
      <c r="B5772" s="30" t="s">
        <v>6718</v>
      </c>
      <c r="C5772" t="s">
        <v>6730</v>
      </c>
      <c r="D5772" t="s">
        <v>10261</v>
      </c>
      <c r="E5772" t="s">
        <v>10278</v>
      </c>
      <c r="F5772">
        <v>424470</v>
      </c>
    </row>
    <row r="5773" spans="1:6" x14ac:dyDescent="0.3">
      <c r="A5773">
        <v>5769</v>
      </c>
      <c r="B5773" s="30" t="s">
        <v>6718</v>
      </c>
      <c r="C5773" t="s">
        <v>6510</v>
      </c>
      <c r="D5773" t="s">
        <v>10261</v>
      </c>
      <c r="E5773" t="s">
        <v>10278</v>
      </c>
      <c r="F5773">
        <v>424480</v>
      </c>
    </row>
    <row r="5774" spans="1:6" x14ac:dyDescent="0.3">
      <c r="A5774">
        <v>5770</v>
      </c>
      <c r="B5774" s="30" t="s">
        <v>6718</v>
      </c>
      <c r="C5774" t="s">
        <v>6731</v>
      </c>
      <c r="D5774" t="s">
        <v>10261</v>
      </c>
      <c r="E5774" t="s">
        <v>10278</v>
      </c>
      <c r="F5774">
        <v>424480</v>
      </c>
    </row>
    <row r="5775" spans="1:6" x14ac:dyDescent="0.3">
      <c r="A5775">
        <v>5771</v>
      </c>
      <c r="B5775" s="30" t="s">
        <v>6732</v>
      </c>
      <c r="C5775" t="s">
        <v>6733</v>
      </c>
      <c r="D5775" t="s">
        <v>10261</v>
      </c>
      <c r="E5775" t="s">
        <v>10278</v>
      </c>
      <c r="F5775">
        <v>452311</v>
      </c>
    </row>
    <row r="5776" spans="1:6" x14ac:dyDescent="0.3">
      <c r="A5776">
        <v>5772</v>
      </c>
      <c r="B5776" s="30" t="s">
        <v>6732</v>
      </c>
      <c r="C5776" t="s">
        <v>6734</v>
      </c>
      <c r="D5776" t="s">
        <v>10261</v>
      </c>
      <c r="E5776" t="s">
        <v>10278</v>
      </c>
      <c r="F5776">
        <v>452311</v>
      </c>
    </row>
    <row r="5777" spans="1:6" x14ac:dyDescent="0.3">
      <c r="A5777">
        <v>5773</v>
      </c>
      <c r="B5777" s="30" t="s">
        <v>6735</v>
      </c>
      <c r="C5777" t="s">
        <v>6736</v>
      </c>
      <c r="D5777" t="s">
        <v>10261</v>
      </c>
      <c r="E5777" t="s">
        <v>10278</v>
      </c>
      <c r="F5777">
        <v>452210</v>
      </c>
    </row>
    <row r="5778" spans="1:6" x14ac:dyDescent="0.3">
      <c r="A5778">
        <v>5774</v>
      </c>
      <c r="B5778" s="30" t="s">
        <v>6735</v>
      </c>
      <c r="C5778" t="s">
        <v>6737</v>
      </c>
      <c r="D5778" t="s">
        <v>10261</v>
      </c>
      <c r="F5778">
        <v>452210</v>
      </c>
    </row>
    <row r="5779" spans="1:6" x14ac:dyDescent="0.3">
      <c r="A5779">
        <v>5775</v>
      </c>
      <c r="B5779" s="30" t="s">
        <v>6735</v>
      </c>
      <c r="C5779" t="s">
        <v>6738</v>
      </c>
      <c r="D5779" t="s">
        <v>10261</v>
      </c>
      <c r="E5779" t="s">
        <v>10278</v>
      </c>
      <c r="F5779">
        <v>452210</v>
      </c>
    </row>
    <row r="5780" spans="1:6" x14ac:dyDescent="0.3">
      <c r="A5780">
        <v>5776</v>
      </c>
      <c r="B5780" s="30" t="s">
        <v>6735</v>
      </c>
      <c r="C5780" t="s">
        <v>6738</v>
      </c>
      <c r="D5780" t="s">
        <v>10261</v>
      </c>
      <c r="E5780" t="s">
        <v>10278</v>
      </c>
      <c r="F5780">
        <v>452210</v>
      </c>
    </row>
    <row r="5781" spans="1:6" x14ac:dyDescent="0.3">
      <c r="A5781">
        <v>5777</v>
      </c>
      <c r="B5781" s="30" t="s">
        <v>6735</v>
      </c>
      <c r="C5781" t="s">
        <v>6739</v>
      </c>
      <c r="D5781" t="s">
        <v>10261</v>
      </c>
      <c r="E5781" t="s">
        <v>10278</v>
      </c>
      <c r="F5781">
        <v>452210</v>
      </c>
    </row>
    <row r="5782" spans="1:6" x14ac:dyDescent="0.3">
      <c r="A5782">
        <v>5778</v>
      </c>
      <c r="B5782" s="30" t="s">
        <v>6735</v>
      </c>
      <c r="C5782" t="s">
        <v>6740</v>
      </c>
      <c r="D5782" t="s">
        <v>10261</v>
      </c>
      <c r="E5782" t="s">
        <v>10278</v>
      </c>
      <c r="F5782">
        <v>452210</v>
      </c>
    </row>
    <row r="5783" spans="1:6" x14ac:dyDescent="0.3">
      <c r="A5783">
        <v>5779</v>
      </c>
      <c r="B5783" s="30" t="s">
        <v>6741</v>
      </c>
      <c r="C5783" t="s">
        <v>6742</v>
      </c>
      <c r="E5783" t="s">
        <v>10279</v>
      </c>
      <c r="F5783">
        <v>442110</v>
      </c>
    </row>
    <row r="5784" spans="1:6" x14ac:dyDescent="0.3">
      <c r="A5784">
        <v>5780</v>
      </c>
      <c r="B5784" s="30" t="s">
        <v>6741</v>
      </c>
      <c r="C5784" t="s">
        <v>6743</v>
      </c>
      <c r="D5784" t="s">
        <v>10261</v>
      </c>
      <c r="E5784" t="s">
        <v>10279</v>
      </c>
      <c r="F5784">
        <v>442110</v>
      </c>
    </row>
    <row r="5785" spans="1:6" x14ac:dyDescent="0.3">
      <c r="A5785">
        <v>5781</v>
      </c>
      <c r="B5785" s="30" t="s">
        <v>6741</v>
      </c>
      <c r="C5785" t="s">
        <v>6744</v>
      </c>
      <c r="E5785" t="s">
        <v>10279</v>
      </c>
      <c r="F5785">
        <v>443141</v>
      </c>
    </row>
    <row r="5786" spans="1:6" x14ac:dyDescent="0.3">
      <c r="A5786">
        <v>5782</v>
      </c>
      <c r="B5786" s="30" t="s">
        <v>6741</v>
      </c>
      <c r="C5786" t="s">
        <v>6745</v>
      </c>
      <c r="D5786" t="s">
        <v>10261</v>
      </c>
      <c r="E5786" t="s">
        <v>10279</v>
      </c>
      <c r="F5786">
        <v>451140</v>
      </c>
    </row>
    <row r="5787" spans="1:6" x14ac:dyDescent="0.3">
      <c r="A5787">
        <v>5783</v>
      </c>
      <c r="B5787" s="30" t="s">
        <v>6741</v>
      </c>
      <c r="C5787" t="s">
        <v>6746</v>
      </c>
      <c r="D5787" t="s">
        <v>10261</v>
      </c>
      <c r="E5787" t="s">
        <v>10279</v>
      </c>
      <c r="F5787">
        <v>532210</v>
      </c>
    </row>
    <row r="5788" spans="1:6" x14ac:dyDescent="0.3">
      <c r="A5788">
        <v>5784</v>
      </c>
      <c r="B5788" s="30" t="s">
        <v>6741</v>
      </c>
      <c r="C5788" t="s">
        <v>6747</v>
      </c>
      <c r="F5788">
        <v>442110</v>
      </c>
    </row>
    <row r="5789" spans="1:6" x14ac:dyDescent="0.3">
      <c r="A5789">
        <v>5785</v>
      </c>
      <c r="B5789" s="30" t="s">
        <v>6741</v>
      </c>
      <c r="C5789" t="s">
        <v>6748</v>
      </c>
      <c r="D5789" t="s">
        <v>10261</v>
      </c>
      <c r="F5789">
        <v>451140</v>
      </c>
    </row>
    <row r="5790" spans="1:6" x14ac:dyDescent="0.3">
      <c r="A5790">
        <v>5786</v>
      </c>
      <c r="B5790" s="30" t="s">
        <v>6741</v>
      </c>
      <c r="C5790" t="s">
        <v>6749</v>
      </c>
      <c r="D5790" t="s">
        <v>10261</v>
      </c>
      <c r="F5790">
        <v>442110</v>
      </c>
    </row>
    <row r="5791" spans="1:6" x14ac:dyDescent="0.3">
      <c r="A5791">
        <v>5787</v>
      </c>
      <c r="B5791" s="30" t="s">
        <v>6741</v>
      </c>
      <c r="C5791" t="s">
        <v>6750</v>
      </c>
      <c r="E5791" t="s">
        <v>10279</v>
      </c>
      <c r="F5791">
        <v>442110</v>
      </c>
    </row>
    <row r="5792" spans="1:6" x14ac:dyDescent="0.3">
      <c r="A5792">
        <v>5788</v>
      </c>
      <c r="B5792" s="30" t="s">
        <v>6741</v>
      </c>
      <c r="C5792" t="s">
        <v>6751</v>
      </c>
      <c r="E5792" t="s">
        <v>10279</v>
      </c>
      <c r="F5792">
        <v>443141</v>
      </c>
    </row>
    <row r="5793" spans="1:6" x14ac:dyDescent="0.3">
      <c r="A5793">
        <v>5789</v>
      </c>
      <c r="B5793" s="30" t="s">
        <v>6741</v>
      </c>
      <c r="C5793" t="s">
        <v>6752</v>
      </c>
      <c r="D5793" t="s">
        <v>10261</v>
      </c>
      <c r="E5793" t="s">
        <v>10279</v>
      </c>
      <c r="F5793">
        <v>451140</v>
      </c>
    </row>
    <row r="5794" spans="1:6" x14ac:dyDescent="0.3">
      <c r="A5794">
        <v>5790</v>
      </c>
      <c r="B5794" s="30" t="s">
        <v>6741</v>
      </c>
      <c r="C5794" t="s">
        <v>6753</v>
      </c>
      <c r="D5794" t="s">
        <v>10261</v>
      </c>
      <c r="E5794" t="s">
        <v>10279</v>
      </c>
      <c r="F5794">
        <v>442110</v>
      </c>
    </row>
    <row r="5795" spans="1:6" x14ac:dyDescent="0.3">
      <c r="A5795">
        <v>5791</v>
      </c>
      <c r="B5795" s="30" t="s">
        <v>6741</v>
      </c>
      <c r="C5795" t="s">
        <v>6754</v>
      </c>
      <c r="D5795" t="s">
        <v>10261</v>
      </c>
      <c r="E5795" t="s">
        <v>10279</v>
      </c>
      <c r="F5795">
        <v>442110</v>
      </c>
    </row>
    <row r="5796" spans="1:6" x14ac:dyDescent="0.3">
      <c r="A5796">
        <v>5792</v>
      </c>
      <c r="B5796" s="30" t="s">
        <v>6741</v>
      </c>
      <c r="C5796" t="s">
        <v>6755</v>
      </c>
      <c r="D5796" t="s">
        <v>10261</v>
      </c>
      <c r="E5796" t="s">
        <v>10279</v>
      </c>
      <c r="F5796">
        <v>532210</v>
      </c>
    </row>
    <row r="5797" spans="1:6" x14ac:dyDescent="0.3">
      <c r="A5797">
        <v>5793</v>
      </c>
      <c r="B5797" s="30" t="s">
        <v>6756</v>
      </c>
      <c r="C5797" t="s">
        <v>6757</v>
      </c>
      <c r="D5797" t="s">
        <v>10261</v>
      </c>
      <c r="E5797" t="s">
        <v>10278</v>
      </c>
      <c r="F5797">
        <v>446110</v>
      </c>
    </row>
    <row r="5798" spans="1:6" x14ac:dyDescent="0.3">
      <c r="A5798">
        <v>5794</v>
      </c>
      <c r="B5798" s="30" t="s">
        <v>6756</v>
      </c>
      <c r="C5798" t="s">
        <v>6758</v>
      </c>
      <c r="D5798" t="s">
        <v>10261</v>
      </c>
      <c r="F5798">
        <v>446110</v>
      </c>
    </row>
    <row r="5799" spans="1:6" x14ac:dyDescent="0.3">
      <c r="A5799">
        <v>5795</v>
      </c>
      <c r="B5799" s="30" t="s">
        <v>6756</v>
      </c>
      <c r="C5799" t="s">
        <v>6310</v>
      </c>
      <c r="D5799" t="s">
        <v>10261</v>
      </c>
      <c r="E5799" t="s">
        <v>10278</v>
      </c>
      <c r="F5799">
        <v>446110</v>
      </c>
    </row>
    <row r="5800" spans="1:6" x14ac:dyDescent="0.3">
      <c r="A5800">
        <v>5796</v>
      </c>
      <c r="B5800" s="30" t="s">
        <v>6756</v>
      </c>
      <c r="C5800" t="s">
        <v>6759</v>
      </c>
      <c r="D5800" t="s">
        <v>10261</v>
      </c>
      <c r="E5800" t="s">
        <v>10278</v>
      </c>
      <c r="F5800">
        <v>446110</v>
      </c>
    </row>
    <row r="5801" spans="1:6" x14ac:dyDescent="0.3">
      <c r="A5801">
        <v>5797</v>
      </c>
      <c r="B5801" s="30" t="s">
        <v>6756</v>
      </c>
      <c r="C5801" t="s">
        <v>6760</v>
      </c>
      <c r="D5801" t="s">
        <v>10261</v>
      </c>
      <c r="E5801" t="s">
        <v>10278</v>
      </c>
      <c r="F5801">
        <v>446110</v>
      </c>
    </row>
    <row r="5802" spans="1:6" x14ac:dyDescent="0.3">
      <c r="A5802">
        <v>5798</v>
      </c>
      <c r="B5802" s="30" t="s">
        <v>6756</v>
      </c>
      <c r="C5802" t="s">
        <v>6761</v>
      </c>
      <c r="D5802" t="s">
        <v>10261</v>
      </c>
      <c r="E5802" t="s">
        <v>10278</v>
      </c>
      <c r="F5802">
        <v>339113</v>
      </c>
    </row>
    <row r="5803" spans="1:6" x14ac:dyDescent="0.3">
      <c r="A5803">
        <v>5799</v>
      </c>
      <c r="B5803" s="30" t="s">
        <v>6756</v>
      </c>
      <c r="C5803" t="s">
        <v>6762</v>
      </c>
      <c r="D5803" t="s">
        <v>10261</v>
      </c>
      <c r="E5803" t="s">
        <v>10278</v>
      </c>
      <c r="F5803">
        <v>446110</v>
      </c>
    </row>
    <row r="5804" spans="1:6" x14ac:dyDescent="0.3">
      <c r="A5804">
        <v>5800</v>
      </c>
      <c r="B5804" s="30" t="s">
        <v>6756</v>
      </c>
      <c r="C5804" t="s">
        <v>6763</v>
      </c>
      <c r="D5804" t="s">
        <v>10261</v>
      </c>
      <c r="E5804" t="s">
        <v>10278</v>
      </c>
      <c r="F5804">
        <v>446110</v>
      </c>
    </row>
    <row r="5805" spans="1:6" x14ac:dyDescent="0.3">
      <c r="A5805">
        <v>5801</v>
      </c>
      <c r="B5805" s="30" t="s">
        <v>6764</v>
      </c>
      <c r="C5805" t="s">
        <v>5599</v>
      </c>
      <c r="E5805" t="s">
        <v>10279</v>
      </c>
    </row>
    <row r="5806" spans="1:6" x14ac:dyDescent="0.3">
      <c r="A5806">
        <v>5802</v>
      </c>
      <c r="B5806" s="30" t="s">
        <v>6764</v>
      </c>
      <c r="C5806" t="s">
        <v>6765</v>
      </c>
      <c r="D5806" t="s">
        <v>10262</v>
      </c>
      <c r="E5806" t="s">
        <v>10280</v>
      </c>
      <c r="F5806">
        <v>441310</v>
      </c>
    </row>
    <row r="5807" spans="1:6" x14ac:dyDescent="0.3">
      <c r="A5807">
        <v>5803</v>
      </c>
      <c r="B5807" s="30" t="s">
        <v>6764</v>
      </c>
      <c r="C5807" t="s">
        <v>6766</v>
      </c>
      <c r="D5807" t="s">
        <v>10262</v>
      </c>
      <c r="F5807">
        <v>441310</v>
      </c>
    </row>
    <row r="5808" spans="1:6" x14ac:dyDescent="0.3">
      <c r="A5808">
        <v>5804</v>
      </c>
      <c r="B5808" s="30" t="s">
        <v>6764</v>
      </c>
      <c r="C5808" t="s">
        <v>6767</v>
      </c>
      <c r="D5808" t="s">
        <v>10262</v>
      </c>
      <c r="E5808" t="s">
        <v>10280</v>
      </c>
      <c r="F5808">
        <v>441310</v>
      </c>
    </row>
    <row r="5809" spans="1:6" x14ac:dyDescent="0.3">
      <c r="A5809">
        <v>5805</v>
      </c>
      <c r="B5809" s="30" t="s">
        <v>6764</v>
      </c>
      <c r="C5809" t="s">
        <v>6768</v>
      </c>
      <c r="E5809" t="s">
        <v>10280</v>
      </c>
    </row>
    <row r="5810" spans="1:6" x14ac:dyDescent="0.3">
      <c r="A5810">
        <v>5806</v>
      </c>
      <c r="B5810" s="30" t="s">
        <v>6764</v>
      </c>
      <c r="C5810" t="s">
        <v>6769</v>
      </c>
      <c r="D5810" t="s">
        <v>10262</v>
      </c>
      <c r="E5810" t="s">
        <v>10280</v>
      </c>
      <c r="F5810">
        <v>441310</v>
      </c>
    </row>
    <row r="5811" spans="1:6" x14ac:dyDescent="0.3">
      <c r="A5811">
        <v>5807</v>
      </c>
      <c r="B5811" s="30" t="s">
        <v>6764</v>
      </c>
      <c r="C5811" t="s">
        <v>6770</v>
      </c>
      <c r="D5811" t="s">
        <v>10262</v>
      </c>
      <c r="E5811" t="s">
        <v>10280</v>
      </c>
      <c r="F5811">
        <v>441310</v>
      </c>
    </row>
    <row r="5812" spans="1:6" x14ac:dyDescent="0.3">
      <c r="A5812">
        <v>5808</v>
      </c>
      <c r="B5812" s="30" t="s">
        <v>6764</v>
      </c>
      <c r="C5812" t="s">
        <v>6771</v>
      </c>
      <c r="D5812" t="s">
        <v>10262</v>
      </c>
      <c r="E5812" t="s">
        <v>10280</v>
      </c>
      <c r="F5812">
        <v>441310</v>
      </c>
    </row>
    <row r="5813" spans="1:6" x14ac:dyDescent="0.3">
      <c r="A5813">
        <v>5809</v>
      </c>
      <c r="B5813" s="30" t="s">
        <v>6764</v>
      </c>
      <c r="C5813" t="s">
        <v>6772</v>
      </c>
      <c r="E5813" t="s">
        <v>10280</v>
      </c>
    </row>
    <row r="5814" spans="1:6" x14ac:dyDescent="0.3">
      <c r="A5814">
        <v>5810</v>
      </c>
      <c r="B5814" s="30" t="s">
        <v>6764</v>
      </c>
      <c r="C5814" t="s">
        <v>6773</v>
      </c>
      <c r="D5814" t="s">
        <v>10263</v>
      </c>
      <c r="E5814" t="s">
        <v>10280</v>
      </c>
      <c r="F5814">
        <v>531190</v>
      </c>
    </row>
    <row r="5815" spans="1:6" x14ac:dyDescent="0.3">
      <c r="A5815">
        <v>5811</v>
      </c>
      <c r="B5815" s="30" t="s">
        <v>6774</v>
      </c>
      <c r="C5815" t="s">
        <v>6775</v>
      </c>
      <c r="D5815" t="s">
        <v>10261</v>
      </c>
      <c r="E5815" t="s">
        <v>10278</v>
      </c>
      <c r="F5815">
        <v>424210</v>
      </c>
    </row>
    <row r="5816" spans="1:6" x14ac:dyDescent="0.3">
      <c r="A5816">
        <v>5812</v>
      </c>
      <c r="B5816" s="30" t="s">
        <v>6774</v>
      </c>
      <c r="C5816" t="s">
        <v>6776</v>
      </c>
      <c r="D5816" t="s">
        <v>10261</v>
      </c>
      <c r="F5816">
        <v>424210</v>
      </c>
    </row>
    <row r="5817" spans="1:6" x14ac:dyDescent="0.3">
      <c r="A5817">
        <v>5813</v>
      </c>
      <c r="B5817" s="30" t="s">
        <v>6774</v>
      </c>
      <c r="C5817" t="s">
        <v>6777</v>
      </c>
      <c r="D5817" t="s">
        <v>10261</v>
      </c>
      <c r="E5817" t="s">
        <v>10278</v>
      </c>
      <c r="F5817">
        <v>424210</v>
      </c>
    </row>
    <row r="5818" spans="1:6" x14ac:dyDescent="0.3">
      <c r="A5818">
        <v>5814</v>
      </c>
      <c r="B5818" s="30" t="s">
        <v>6774</v>
      </c>
      <c r="C5818" t="s">
        <v>6777</v>
      </c>
      <c r="D5818" t="s">
        <v>10261</v>
      </c>
      <c r="E5818" t="s">
        <v>10278</v>
      </c>
      <c r="F5818">
        <v>424210</v>
      </c>
    </row>
    <row r="5819" spans="1:6" x14ac:dyDescent="0.3">
      <c r="A5819">
        <v>5815</v>
      </c>
      <c r="B5819" s="30" t="s">
        <v>6774</v>
      </c>
      <c r="C5819" t="s">
        <v>6778</v>
      </c>
      <c r="D5819" t="s">
        <v>10261</v>
      </c>
      <c r="E5819" t="s">
        <v>10278</v>
      </c>
      <c r="F5819">
        <v>424210</v>
      </c>
    </row>
    <row r="5820" spans="1:6" x14ac:dyDescent="0.3">
      <c r="A5820">
        <v>5816</v>
      </c>
      <c r="B5820" s="30" t="s">
        <v>6779</v>
      </c>
      <c r="C5820" t="s">
        <v>6780</v>
      </c>
      <c r="D5820" t="s">
        <v>10261</v>
      </c>
      <c r="E5820" t="s">
        <v>10278</v>
      </c>
      <c r="F5820">
        <v>424610</v>
      </c>
    </row>
    <row r="5821" spans="1:6" x14ac:dyDescent="0.3">
      <c r="A5821">
        <v>5817</v>
      </c>
      <c r="B5821" s="30" t="s">
        <v>6779</v>
      </c>
      <c r="C5821" t="s">
        <v>6781</v>
      </c>
      <c r="D5821" t="s">
        <v>10261</v>
      </c>
      <c r="E5821" t="s">
        <v>10278</v>
      </c>
      <c r="F5821">
        <v>424480</v>
      </c>
    </row>
    <row r="5822" spans="1:6" x14ac:dyDescent="0.3">
      <c r="A5822">
        <v>5818</v>
      </c>
      <c r="B5822" s="30" t="s">
        <v>6779</v>
      </c>
      <c r="C5822" t="s">
        <v>6782</v>
      </c>
      <c r="D5822" t="s">
        <v>10261</v>
      </c>
      <c r="E5822" t="s">
        <v>10278</v>
      </c>
      <c r="F5822">
        <v>424480</v>
      </c>
    </row>
    <row r="5823" spans="1:6" x14ac:dyDescent="0.3">
      <c r="A5823">
        <v>5819</v>
      </c>
      <c r="B5823" s="30" t="s">
        <v>6783</v>
      </c>
      <c r="C5823" t="s">
        <v>6784</v>
      </c>
      <c r="D5823" t="s">
        <v>10261</v>
      </c>
      <c r="F5823">
        <v>452319</v>
      </c>
    </row>
    <row r="5824" spans="1:6" x14ac:dyDescent="0.3">
      <c r="A5824">
        <v>5820</v>
      </c>
      <c r="B5824" s="30" t="s">
        <v>6785</v>
      </c>
      <c r="C5824" t="s">
        <v>6786</v>
      </c>
      <c r="D5824" t="s">
        <v>10261</v>
      </c>
      <c r="E5824" t="s">
        <v>10278</v>
      </c>
      <c r="F5824">
        <v>424610</v>
      </c>
    </row>
    <row r="5825" spans="1:6" x14ac:dyDescent="0.3">
      <c r="A5825">
        <v>5821</v>
      </c>
      <c r="B5825" s="30" t="s">
        <v>6787</v>
      </c>
      <c r="C5825" t="s">
        <v>6788</v>
      </c>
      <c r="D5825" t="s">
        <v>10261</v>
      </c>
      <c r="E5825" t="s">
        <v>10278</v>
      </c>
      <c r="F5825">
        <v>451140</v>
      </c>
    </row>
    <row r="5826" spans="1:6" x14ac:dyDescent="0.3">
      <c r="A5826">
        <v>5822</v>
      </c>
      <c r="B5826" s="30" t="s">
        <v>6787</v>
      </c>
      <c r="C5826" t="s">
        <v>6789</v>
      </c>
      <c r="D5826" t="s">
        <v>10261</v>
      </c>
      <c r="E5826" t="s">
        <v>10278</v>
      </c>
      <c r="F5826">
        <v>451140</v>
      </c>
    </row>
    <row r="5827" spans="1:6" x14ac:dyDescent="0.3">
      <c r="A5827">
        <v>5823</v>
      </c>
      <c r="B5827" s="30" t="s">
        <v>6787</v>
      </c>
      <c r="C5827" t="s">
        <v>6790</v>
      </c>
      <c r="D5827" t="s">
        <v>10261</v>
      </c>
      <c r="E5827" t="s">
        <v>10278</v>
      </c>
      <c r="F5827">
        <v>451140</v>
      </c>
    </row>
    <row r="5828" spans="1:6" x14ac:dyDescent="0.3">
      <c r="A5828">
        <v>5824</v>
      </c>
      <c r="B5828" s="30" t="s">
        <v>6791</v>
      </c>
      <c r="C5828" t="s">
        <v>6792</v>
      </c>
      <c r="D5828" t="s">
        <v>10261</v>
      </c>
      <c r="E5828" t="s">
        <v>10278</v>
      </c>
      <c r="F5828">
        <v>443141</v>
      </c>
    </row>
    <row r="5829" spans="1:6" x14ac:dyDescent="0.3">
      <c r="A5829">
        <v>5825</v>
      </c>
      <c r="B5829" s="30" t="s">
        <v>6791</v>
      </c>
      <c r="C5829" t="s">
        <v>6793</v>
      </c>
      <c r="D5829" t="s">
        <v>10261</v>
      </c>
      <c r="E5829" t="s">
        <v>10278</v>
      </c>
      <c r="F5829">
        <v>443141</v>
      </c>
    </row>
    <row r="5830" spans="1:6" x14ac:dyDescent="0.3">
      <c r="A5830">
        <v>5826</v>
      </c>
      <c r="B5830" s="30" t="s">
        <v>6791</v>
      </c>
      <c r="C5830" t="s">
        <v>6794</v>
      </c>
    </row>
    <row r="5831" spans="1:6" x14ac:dyDescent="0.3">
      <c r="A5831">
        <v>5827</v>
      </c>
      <c r="B5831" s="30" t="s">
        <v>6795</v>
      </c>
      <c r="C5831" t="s">
        <v>6796</v>
      </c>
      <c r="D5831" t="s">
        <v>10260</v>
      </c>
      <c r="F5831">
        <v>561910</v>
      </c>
    </row>
    <row r="5832" spans="1:6" x14ac:dyDescent="0.3">
      <c r="A5832">
        <v>5828</v>
      </c>
      <c r="B5832" s="30" t="s">
        <v>6797</v>
      </c>
      <c r="C5832" t="s">
        <v>6798</v>
      </c>
      <c r="D5832" t="s">
        <v>10261</v>
      </c>
      <c r="E5832" t="s">
        <v>10280</v>
      </c>
      <c r="F5832">
        <v>444190</v>
      </c>
    </row>
    <row r="5833" spans="1:6" x14ac:dyDescent="0.3">
      <c r="A5833">
        <v>5829</v>
      </c>
      <c r="B5833" s="30" t="s">
        <v>6797</v>
      </c>
      <c r="C5833" t="s">
        <v>6799</v>
      </c>
      <c r="D5833" t="s">
        <v>10261</v>
      </c>
      <c r="E5833" t="s">
        <v>10280</v>
      </c>
      <c r="F5833">
        <v>444110</v>
      </c>
    </row>
    <row r="5834" spans="1:6" x14ac:dyDescent="0.3">
      <c r="A5834">
        <v>5830</v>
      </c>
      <c r="B5834" s="30" t="s">
        <v>6797</v>
      </c>
      <c r="C5834" t="s">
        <v>6800</v>
      </c>
      <c r="D5834" t="s">
        <v>10261</v>
      </c>
      <c r="E5834" t="s">
        <v>10280</v>
      </c>
      <c r="F5834">
        <v>423310</v>
      </c>
    </row>
    <row r="5835" spans="1:6" x14ac:dyDescent="0.3">
      <c r="A5835">
        <v>5831</v>
      </c>
      <c r="B5835" s="30" t="s">
        <v>6797</v>
      </c>
      <c r="C5835" t="s">
        <v>6801</v>
      </c>
      <c r="D5835" t="s">
        <v>10261</v>
      </c>
      <c r="F5835">
        <v>444190</v>
      </c>
    </row>
    <row r="5836" spans="1:6" x14ac:dyDescent="0.3">
      <c r="A5836">
        <v>5832</v>
      </c>
      <c r="B5836" s="30" t="s">
        <v>6797</v>
      </c>
      <c r="C5836" t="s">
        <v>6802</v>
      </c>
      <c r="D5836" t="s">
        <v>10261</v>
      </c>
      <c r="F5836">
        <v>444110</v>
      </c>
    </row>
    <row r="5837" spans="1:6" x14ac:dyDescent="0.3">
      <c r="A5837">
        <v>5833</v>
      </c>
      <c r="B5837" s="30" t="s">
        <v>6797</v>
      </c>
      <c r="C5837" t="s">
        <v>6803</v>
      </c>
      <c r="D5837" t="s">
        <v>10261</v>
      </c>
      <c r="F5837">
        <v>423310</v>
      </c>
    </row>
    <row r="5838" spans="1:6" x14ac:dyDescent="0.3">
      <c r="A5838">
        <v>5834</v>
      </c>
      <c r="B5838" s="30" t="s">
        <v>6797</v>
      </c>
      <c r="C5838" t="s">
        <v>6804</v>
      </c>
      <c r="D5838" t="s">
        <v>10261</v>
      </c>
      <c r="E5838" t="s">
        <v>10280</v>
      </c>
      <c r="F5838">
        <v>423320</v>
      </c>
    </row>
    <row r="5839" spans="1:6" x14ac:dyDescent="0.3">
      <c r="A5839">
        <v>5835</v>
      </c>
      <c r="B5839" s="30" t="s">
        <v>6797</v>
      </c>
      <c r="C5839" t="s">
        <v>6805</v>
      </c>
      <c r="D5839" t="s">
        <v>10261</v>
      </c>
      <c r="E5839" t="s">
        <v>10280</v>
      </c>
      <c r="F5839">
        <v>423310</v>
      </c>
    </row>
    <row r="5840" spans="1:6" x14ac:dyDescent="0.3">
      <c r="A5840">
        <v>5836</v>
      </c>
      <c r="B5840" s="30" t="s">
        <v>6797</v>
      </c>
      <c r="C5840" t="s">
        <v>6806</v>
      </c>
      <c r="D5840" t="s">
        <v>10261</v>
      </c>
      <c r="E5840" t="s">
        <v>10280</v>
      </c>
      <c r="F5840">
        <v>444190</v>
      </c>
    </row>
    <row r="5841" spans="1:6" x14ac:dyDescent="0.3">
      <c r="A5841">
        <v>5837</v>
      </c>
      <c r="B5841" s="30" t="s">
        <v>6797</v>
      </c>
      <c r="C5841" t="s">
        <v>6807</v>
      </c>
      <c r="D5841" t="s">
        <v>10261</v>
      </c>
      <c r="E5841" t="s">
        <v>10280</v>
      </c>
      <c r="F5841">
        <v>444110</v>
      </c>
    </row>
    <row r="5842" spans="1:6" x14ac:dyDescent="0.3">
      <c r="A5842">
        <v>5838</v>
      </c>
      <c r="B5842" s="30" t="s">
        <v>6797</v>
      </c>
      <c r="C5842" t="s">
        <v>6808</v>
      </c>
      <c r="D5842" t="s">
        <v>10261</v>
      </c>
      <c r="E5842" t="s">
        <v>10280</v>
      </c>
      <c r="F5842">
        <v>423310</v>
      </c>
    </row>
    <row r="5843" spans="1:6" x14ac:dyDescent="0.3">
      <c r="A5843">
        <v>5839</v>
      </c>
      <c r="B5843" s="30" t="s">
        <v>6797</v>
      </c>
      <c r="C5843" t="s">
        <v>6809</v>
      </c>
      <c r="D5843" t="s">
        <v>10261</v>
      </c>
      <c r="E5843" t="s">
        <v>10280</v>
      </c>
      <c r="F5843">
        <v>444190</v>
      </c>
    </row>
    <row r="5844" spans="1:6" x14ac:dyDescent="0.3">
      <c r="A5844">
        <v>5840</v>
      </c>
      <c r="B5844" s="30" t="s">
        <v>6797</v>
      </c>
      <c r="C5844" t="s">
        <v>6810</v>
      </c>
      <c r="D5844" t="s">
        <v>10261</v>
      </c>
      <c r="E5844" t="s">
        <v>10280</v>
      </c>
      <c r="F5844">
        <v>444110</v>
      </c>
    </row>
    <row r="5845" spans="1:6" x14ac:dyDescent="0.3">
      <c r="A5845">
        <v>5841</v>
      </c>
      <c r="B5845" s="30" t="s">
        <v>6797</v>
      </c>
      <c r="C5845" t="s">
        <v>6811</v>
      </c>
      <c r="D5845" t="s">
        <v>10261</v>
      </c>
      <c r="E5845" t="s">
        <v>10280</v>
      </c>
      <c r="F5845">
        <v>423310</v>
      </c>
    </row>
    <row r="5846" spans="1:6" x14ac:dyDescent="0.3">
      <c r="A5846">
        <v>5842</v>
      </c>
      <c r="B5846" s="30" t="s">
        <v>6797</v>
      </c>
      <c r="C5846" t="s">
        <v>6812</v>
      </c>
      <c r="D5846" t="s">
        <v>10261</v>
      </c>
      <c r="E5846" t="s">
        <v>10280</v>
      </c>
      <c r="F5846">
        <v>444190</v>
      </c>
    </row>
    <row r="5847" spans="1:6" x14ac:dyDescent="0.3">
      <c r="A5847">
        <v>5843</v>
      </c>
      <c r="B5847" s="30" t="s">
        <v>6797</v>
      </c>
      <c r="C5847" t="s">
        <v>6813</v>
      </c>
      <c r="D5847" t="s">
        <v>10261</v>
      </c>
      <c r="E5847" t="s">
        <v>10280</v>
      </c>
      <c r="F5847">
        <v>444110</v>
      </c>
    </row>
    <row r="5848" spans="1:6" x14ac:dyDescent="0.3">
      <c r="A5848">
        <v>5844</v>
      </c>
      <c r="B5848" s="30" t="s">
        <v>6797</v>
      </c>
      <c r="C5848" t="s">
        <v>6814</v>
      </c>
      <c r="D5848" t="s">
        <v>10261</v>
      </c>
      <c r="E5848" t="s">
        <v>10280</v>
      </c>
      <c r="F5848">
        <v>423310</v>
      </c>
    </row>
    <row r="5849" spans="1:6" x14ac:dyDescent="0.3">
      <c r="A5849">
        <v>5845</v>
      </c>
      <c r="B5849" s="30" t="s">
        <v>6797</v>
      </c>
      <c r="C5849" t="s">
        <v>6815</v>
      </c>
      <c r="D5849" t="s">
        <v>10261</v>
      </c>
      <c r="E5849" t="s">
        <v>10280</v>
      </c>
      <c r="F5849">
        <v>444110</v>
      </c>
    </row>
    <row r="5850" spans="1:6" x14ac:dyDescent="0.3">
      <c r="A5850">
        <v>5846</v>
      </c>
      <c r="B5850" s="30" t="s">
        <v>6816</v>
      </c>
      <c r="C5850" t="s">
        <v>6796</v>
      </c>
      <c r="D5850" t="s">
        <v>10260</v>
      </c>
      <c r="F5850">
        <v>561910</v>
      </c>
    </row>
    <row r="5851" spans="1:6" x14ac:dyDescent="0.3">
      <c r="A5851">
        <v>5847</v>
      </c>
      <c r="B5851" s="30" t="s">
        <v>6817</v>
      </c>
      <c r="C5851" t="s">
        <v>6818</v>
      </c>
      <c r="D5851" t="s">
        <v>10261</v>
      </c>
      <c r="E5851" t="s">
        <v>10280</v>
      </c>
      <c r="F5851">
        <v>447190</v>
      </c>
    </row>
    <row r="5852" spans="1:6" x14ac:dyDescent="0.3">
      <c r="A5852">
        <v>5848</v>
      </c>
      <c r="B5852" s="30" t="s">
        <v>6817</v>
      </c>
      <c r="C5852" t="s">
        <v>6819</v>
      </c>
      <c r="D5852" t="s">
        <v>10261</v>
      </c>
      <c r="E5852" t="s">
        <v>10280</v>
      </c>
      <c r="F5852">
        <v>445120</v>
      </c>
    </row>
    <row r="5853" spans="1:6" x14ac:dyDescent="0.3">
      <c r="A5853">
        <v>5849</v>
      </c>
      <c r="B5853" s="30" t="s">
        <v>6820</v>
      </c>
      <c r="C5853" t="s">
        <v>6821</v>
      </c>
      <c r="D5853" t="s">
        <v>10261</v>
      </c>
      <c r="E5853" t="s">
        <v>10281</v>
      </c>
      <c r="F5853">
        <v>238990</v>
      </c>
    </row>
    <row r="5854" spans="1:6" x14ac:dyDescent="0.3">
      <c r="A5854">
        <v>5850</v>
      </c>
      <c r="B5854" s="30" t="s">
        <v>6212</v>
      </c>
      <c r="C5854" t="s">
        <v>6822</v>
      </c>
      <c r="D5854" t="s">
        <v>10261</v>
      </c>
      <c r="E5854" t="s">
        <v>10278</v>
      </c>
      <c r="F5854">
        <v>532282</v>
      </c>
    </row>
    <row r="5855" spans="1:6" x14ac:dyDescent="0.3">
      <c r="A5855">
        <v>5851</v>
      </c>
      <c r="B5855" s="30" t="s">
        <v>6212</v>
      </c>
      <c r="C5855" t="s">
        <v>6823</v>
      </c>
      <c r="D5855" t="s">
        <v>10261</v>
      </c>
      <c r="E5855" t="s">
        <v>10278</v>
      </c>
      <c r="F5855">
        <v>532282</v>
      </c>
    </row>
    <row r="5856" spans="1:6" x14ac:dyDescent="0.3">
      <c r="A5856">
        <v>5852</v>
      </c>
      <c r="B5856" s="30" t="s">
        <v>6212</v>
      </c>
      <c r="C5856" t="s">
        <v>6824</v>
      </c>
      <c r="D5856" t="s">
        <v>10261</v>
      </c>
      <c r="E5856" t="s">
        <v>10278</v>
      </c>
      <c r="F5856">
        <v>451211</v>
      </c>
    </row>
    <row r="5857" spans="1:6" x14ac:dyDescent="0.3">
      <c r="A5857">
        <v>5853</v>
      </c>
      <c r="B5857" s="30" t="s">
        <v>6212</v>
      </c>
      <c r="C5857" t="s">
        <v>6825</v>
      </c>
      <c r="D5857" t="s">
        <v>10261</v>
      </c>
      <c r="E5857" t="s">
        <v>10278</v>
      </c>
      <c r="F5857">
        <v>532282</v>
      </c>
    </row>
    <row r="5858" spans="1:6" x14ac:dyDescent="0.3">
      <c r="A5858">
        <v>5854</v>
      </c>
      <c r="B5858" s="30" t="s">
        <v>6212</v>
      </c>
      <c r="C5858" t="s">
        <v>6826</v>
      </c>
      <c r="D5858" t="s">
        <v>10261</v>
      </c>
      <c r="E5858" t="s">
        <v>10278</v>
      </c>
      <c r="F5858">
        <v>451211</v>
      </c>
    </row>
    <row r="5859" spans="1:6" x14ac:dyDescent="0.3">
      <c r="A5859">
        <v>5855</v>
      </c>
      <c r="B5859" s="30" t="s">
        <v>6212</v>
      </c>
      <c r="C5859" t="s">
        <v>6827</v>
      </c>
      <c r="D5859" t="s">
        <v>10261</v>
      </c>
      <c r="E5859" t="s">
        <v>10278</v>
      </c>
      <c r="F5859">
        <v>532282</v>
      </c>
    </row>
    <row r="5860" spans="1:6" x14ac:dyDescent="0.3">
      <c r="A5860">
        <v>5856</v>
      </c>
      <c r="B5860" s="30" t="s">
        <v>6212</v>
      </c>
      <c r="C5860" t="s">
        <v>6828</v>
      </c>
      <c r="D5860" t="s">
        <v>10261</v>
      </c>
      <c r="E5860" t="s">
        <v>10278</v>
      </c>
      <c r="F5860">
        <v>532282</v>
      </c>
    </row>
    <row r="5861" spans="1:6" x14ac:dyDescent="0.3">
      <c r="A5861">
        <v>5857</v>
      </c>
      <c r="B5861" s="30" t="s">
        <v>6212</v>
      </c>
      <c r="C5861" t="s">
        <v>6829</v>
      </c>
      <c r="D5861" t="s">
        <v>10261</v>
      </c>
      <c r="E5861" t="s">
        <v>10278</v>
      </c>
      <c r="F5861">
        <v>532282</v>
      </c>
    </row>
    <row r="5862" spans="1:6" x14ac:dyDescent="0.3">
      <c r="A5862">
        <v>5858</v>
      </c>
      <c r="B5862" s="30" t="s">
        <v>6212</v>
      </c>
      <c r="C5862" t="s">
        <v>6830</v>
      </c>
    </row>
    <row r="5863" spans="1:6" x14ac:dyDescent="0.3">
      <c r="A5863">
        <v>5859</v>
      </c>
      <c r="B5863" s="30" t="s">
        <v>6831</v>
      </c>
      <c r="C5863" t="s">
        <v>6832</v>
      </c>
      <c r="D5863" t="s">
        <v>10265</v>
      </c>
      <c r="E5863" t="s">
        <v>10280</v>
      </c>
      <c r="F5863">
        <v>713110</v>
      </c>
    </row>
    <row r="5864" spans="1:6" x14ac:dyDescent="0.3">
      <c r="A5864">
        <v>5860</v>
      </c>
      <c r="B5864" s="30" t="s">
        <v>6831</v>
      </c>
      <c r="C5864" t="s">
        <v>6833</v>
      </c>
      <c r="D5864" t="s">
        <v>10261</v>
      </c>
      <c r="E5864" t="s">
        <v>10280</v>
      </c>
      <c r="F5864">
        <v>561990</v>
      </c>
    </row>
    <row r="5865" spans="1:6" x14ac:dyDescent="0.3">
      <c r="A5865">
        <v>5861</v>
      </c>
      <c r="B5865" s="30" t="s">
        <v>6834</v>
      </c>
      <c r="C5865" t="s">
        <v>6835</v>
      </c>
      <c r="D5865" t="s">
        <v>10261</v>
      </c>
      <c r="E5865" t="s">
        <v>10278</v>
      </c>
      <c r="F5865">
        <v>115114</v>
      </c>
    </row>
    <row r="5866" spans="1:6" x14ac:dyDescent="0.3">
      <c r="A5866">
        <v>5862</v>
      </c>
      <c r="B5866" s="30" t="s">
        <v>6834</v>
      </c>
      <c r="C5866" t="s">
        <v>6836</v>
      </c>
      <c r="D5866" t="s">
        <v>10261</v>
      </c>
      <c r="E5866" t="s">
        <v>10278</v>
      </c>
      <c r="F5866">
        <v>115114</v>
      </c>
    </row>
    <row r="5867" spans="1:6" x14ac:dyDescent="0.3">
      <c r="A5867">
        <v>5863</v>
      </c>
      <c r="B5867" s="30" t="s">
        <v>6834</v>
      </c>
      <c r="C5867" t="s">
        <v>6837</v>
      </c>
      <c r="D5867" t="s">
        <v>10261</v>
      </c>
      <c r="E5867" t="s">
        <v>10278</v>
      </c>
      <c r="F5867">
        <v>444220</v>
      </c>
    </row>
    <row r="5868" spans="1:6" x14ac:dyDescent="0.3">
      <c r="A5868">
        <v>5864</v>
      </c>
      <c r="B5868" s="30" t="s">
        <v>6834</v>
      </c>
      <c r="C5868" t="s">
        <v>6838</v>
      </c>
      <c r="D5868" t="s">
        <v>10261</v>
      </c>
      <c r="F5868">
        <v>115114</v>
      </c>
    </row>
    <row r="5869" spans="1:6" x14ac:dyDescent="0.3">
      <c r="A5869">
        <v>5865</v>
      </c>
      <c r="B5869" s="30" t="s">
        <v>6834</v>
      </c>
      <c r="C5869" t="s">
        <v>6839</v>
      </c>
      <c r="D5869" t="s">
        <v>10261</v>
      </c>
      <c r="F5869">
        <v>444220</v>
      </c>
    </row>
    <row r="5870" spans="1:6" x14ac:dyDescent="0.3">
      <c r="A5870">
        <v>5866</v>
      </c>
      <c r="B5870" s="30" t="s">
        <v>6834</v>
      </c>
      <c r="C5870" t="s">
        <v>6840</v>
      </c>
      <c r="D5870" t="s">
        <v>10261</v>
      </c>
      <c r="E5870" t="s">
        <v>10278</v>
      </c>
      <c r="F5870">
        <v>444220</v>
      </c>
    </row>
    <row r="5871" spans="1:6" x14ac:dyDescent="0.3">
      <c r="A5871">
        <v>5867</v>
      </c>
      <c r="B5871" s="30" t="s">
        <v>6834</v>
      </c>
      <c r="C5871" t="s">
        <v>6841</v>
      </c>
      <c r="D5871" t="s">
        <v>10261</v>
      </c>
      <c r="E5871" t="s">
        <v>10278</v>
      </c>
      <c r="F5871">
        <v>424510</v>
      </c>
    </row>
    <row r="5872" spans="1:6" x14ac:dyDescent="0.3">
      <c r="A5872">
        <v>5868</v>
      </c>
      <c r="B5872" s="30" t="s">
        <v>6834</v>
      </c>
      <c r="C5872" t="s">
        <v>6842</v>
      </c>
      <c r="D5872" t="s">
        <v>10261</v>
      </c>
      <c r="E5872" t="s">
        <v>10278</v>
      </c>
      <c r="F5872">
        <v>424510</v>
      </c>
    </row>
    <row r="5873" spans="1:6" x14ac:dyDescent="0.3">
      <c r="A5873">
        <v>5869</v>
      </c>
      <c r="B5873" s="30" t="s">
        <v>6834</v>
      </c>
      <c r="C5873" t="s">
        <v>6843</v>
      </c>
      <c r="D5873" t="s">
        <v>10261</v>
      </c>
      <c r="E5873" t="s">
        <v>10278</v>
      </c>
      <c r="F5873">
        <v>424510</v>
      </c>
    </row>
    <row r="5874" spans="1:6" x14ac:dyDescent="0.3">
      <c r="A5874">
        <v>5870</v>
      </c>
      <c r="B5874" s="30" t="s">
        <v>6834</v>
      </c>
      <c r="C5874" t="s">
        <v>6844</v>
      </c>
      <c r="D5874" t="s">
        <v>10261</v>
      </c>
      <c r="E5874" t="s">
        <v>10278</v>
      </c>
      <c r="F5874">
        <v>115114</v>
      </c>
    </row>
    <row r="5875" spans="1:6" x14ac:dyDescent="0.3">
      <c r="A5875">
        <v>5871</v>
      </c>
      <c r="B5875" s="30" t="s">
        <v>6834</v>
      </c>
      <c r="C5875" t="s">
        <v>6845</v>
      </c>
      <c r="D5875" t="s">
        <v>10261</v>
      </c>
      <c r="E5875" t="s">
        <v>10278</v>
      </c>
      <c r="F5875">
        <v>424510</v>
      </c>
    </row>
    <row r="5876" spans="1:6" x14ac:dyDescent="0.3">
      <c r="A5876">
        <v>5872</v>
      </c>
      <c r="B5876" s="30" t="s">
        <v>6846</v>
      </c>
      <c r="C5876" t="s">
        <v>6847</v>
      </c>
      <c r="D5876" t="s">
        <v>10261</v>
      </c>
      <c r="E5876" t="s">
        <v>10279</v>
      </c>
      <c r="F5876">
        <v>424310</v>
      </c>
    </row>
    <row r="5877" spans="1:6" x14ac:dyDescent="0.3">
      <c r="A5877">
        <v>5873</v>
      </c>
      <c r="B5877" s="30" t="s">
        <v>6846</v>
      </c>
      <c r="C5877" t="s">
        <v>6848</v>
      </c>
      <c r="D5877" t="s">
        <v>10261</v>
      </c>
      <c r="E5877" t="s">
        <v>10279</v>
      </c>
      <c r="F5877">
        <v>493130</v>
      </c>
    </row>
    <row r="5878" spans="1:6" x14ac:dyDescent="0.3">
      <c r="A5878">
        <v>5874</v>
      </c>
      <c r="B5878" s="30" t="s">
        <v>6846</v>
      </c>
      <c r="C5878" t="s">
        <v>6849</v>
      </c>
      <c r="D5878" t="s">
        <v>10261</v>
      </c>
      <c r="E5878" t="s">
        <v>10279</v>
      </c>
      <c r="F5878">
        <v>424590</v>
      </c>
    </row>
    <row r="5879" spans="1:6" x14ac:dyDescent="0.3">
      <c r="A5879">
        <v>5875</v>
      </c>
      <c r="B5879" s="30" t="s">
        <v>6846</v>
      </c>
      <c r="C5879" t="s">
        <v>6850</v>
      </c>
      <c r="D5879" t="s">
        <v>10261</v>
      </c>
      <c r="E5879" t="s">
        <v>10279</v>
      </c>
      <c r="F5879">
        <v>424590</v>
      </c>
    </row>
    <row r="5880" spans="1:6" x14ac:dyDescent="0.3">
      <c r="A5880">
        <v>5876</v>
      </c>
      <c r="B5880" s="30" t="s">
        <v>6846</v>
      </c>
      <c r="C5880" t="s">
        <v>6851</v>
      </c>
      <c r="D5880" t="s">
        <v>10261</v>
      </c>
      <c r="E5880" t="s">
        <v>10279</v>
      </c>
      <c r="F5880">
        <v>423930</v>
      </c>
    </row>
    <row r="5881" spans="1:6" x14ac:dyDescent="0.3">
      <c r="A5881">
        <v>5877</v>
      </c>
      <c r="B5881" s="30" t="s">
        <v>6846</v>
      </c>
      <c r="C5881" t="s">
        <v>6852</v>
      </c>
      <c r="D5881" t="s">
        <v>10261</v>
      </c>
      <c r="E5881" t="s">
        <v>10279</v>
      </c>
      <c r="F5881">
        <v>424590</v>
      </c>
    </row>
    <row r="5882" spans="1:6" x14ac:dyDescent="0.3">
      <c r="A5882">
        <v>5878</v>
      </c>
      <c r="B5882" s="30" t="s">
        <v>6846</v>
      </c>
      <c r="C5882" t="s">
        <v>6514</v>
      </c>
      <c r="D5882" t="s">
        <v>10261</v>
      </c>
      <c r="F5882">
        <v>424310</v>
      </c>
    </row>
    <row r="5883" spans="1:6" x14ac:dyDescent="0.3">
      <c r="A5883">
        <v>5879</v>
      </c>
      <c r="B5883" s="30" t="s">
        <v>6846</v>
      </c>
      <c r="C5883" t="s">
        <v>6853</v>
      </c>
      <c r="D5883" t="s">
        <v>10261</v>
      </c>
      <c r="E5883" t="s">
        <v>10279</v>
      </c>
      <c r="F5883">
        <v>424590</v>
      </c>
    </row>
    <row r="5884" spans="1:6" x14ac:dyDescent="0.3">
      <c r="A5884">
        <v>5880</v>
      </c>
      <c r="B5884" s="30" t="s">
        <v>6846</v>
      </c>
      <c r="C5884" t="s">
        <v>6854</v>
      </c>
      <c r="D5884" t="s">
        <v>10261</v>
      </c>
      <c r="E5884" t="s">
        <v>10279</v>
      </c>
      <c r="F5884">
        <v>424310</v>
      </c>
    </row>
    <row r="5885" spans="1:6" x14ac:dyDescent="0.3">
      <c r="A5885">
        <v>5881</v>
      </c>
      <c r="B5885" s="30" t="s">
        <v>6846</v>
      </c>
      <c r="C5885" t="s">
        <v>6855</v>
      </c>
      <c r="D5885" t="s">
        <v>10261</v>
      </c>
      <c r="E5885" t="s">
        <v>10279</v>
      </c>
      <c r="F5885">
        <v>424590</v>
      </c>
    </row>
    <row r="5886" spans="1:6" x14ac:dyDescent="0.3">
      <c r="A5886">
        <v>5882</v>
      </c>
      <c r="B5886" s="30" t="s">
        <v>6856</v>
      </c>
      <c r="C5886" t="s">
        <v>6857</v>
      </c>
      <c r="D5886" t="s">
        <v>10261</v>
      </c>
      <c r="E5886" t="s">
        <v>10278</v>
      </c>
      <c r="F5886">
        <v>424590</v>
      </c>
    </row>
    <row r="5887" spans="1:6" x14ac:dyDescent="0.3">
      <c r="A5887">
        <v>5883</v>
      </c>
      <c r="B5887" s="30" t="s">
        <v>6856</v>
      </c>
      <c r="C5887" t="s">
        <v>6858</v>
      </c>
      <c r="D5887" t="s">
        <v>10261</v>
      </c>
      <c r="E5887" t="s">
        <v>10278</v>
      </c>
      <c r="F5887">
        <v>316998</v>
      </c>
    </row>
    <row r="5888" spans="1:6" x14ac:dyDescent="0.3">
      <c r="A5888">
        <v>5884</v>
      </c>
      <c r="B5888" s="30" t="s">
        <v>6859</v>
      </c>
      <c r="C5888" t="s">
        <v>6860</v>
      </c>
      <c r="E5888" t="s">
        <v>10281</v>
      </c>
      <c r="F5888">
        <v>423390</v>
      </c>
    </row>
    <row r="5889" spans="1:6" x14ac:dyDescent="0.3">
      <c r="A5889">
        <v>5885</v>
      </c>
      <c r="B5889" s="30" t="s">
        <v>6859</v>
      </c>
      <c r="C5889" t="s">
        <v>6861</v>
      </c>
      <c r="E5889" t="s">
        <v>10281</v>
      </c>
      <c r="F5889">
        <v>423510</v>
      </c>
    </row>
    <row r="5890" spans="1:6" x14ac:dyDescent="0.3">
      <c r="A5890">
        <v>5886</v>
      </c>
      <c r="B5890" s="30" t="s">
        <v>6859</v>
      </c>
      <c r="C5890" t="s">
        <v>6862</v>
      </c>
      <c r="E5890" t="s">
        <v>10281</v>
      </c>
      <c r="F5890">
        <v>423830</v>
      </c>
    </row>
    <row r="5891" spans="1:6" x14ac:dyDescent="0.3">
      <c r="A5891">
        <v>5887</v>
      </c>
      <c r="B5891" s="30" t="s">
        <v>6859</v>
      </c>
      <c r="C5891" t="s">
        <v>6863</v>
      </c>
      <c r="E5891" t="s">
        <v>10281</v>
      </c>
      <c r="F5891">
        <v>423510</v>
      </c>
    </row>
    <row r="5892" spans="1:6" x14ac:dyDescent="0.3">
      <c r="A5892">
        <v>5888</v>
      </c>
      <c r="B5892" s="30" t="s">
        <v>6859</v>
      </c>
      <c r="C5892" t="s">
        <v>6864</v>
      </c>
      <c r="F5892">
        <v>423510</v>
      </c>
    </row>
    <row r="5893" spans="1:6" x14ac:dyDescent="0.3">
      <c r="A5893">
        <v>5889</v>
      </c>
      <c r="B5893" s="30" t="s">
        <v>6859</v>
      </c>
      <c r="C5893" t="s">
        <v>6865</v>
      </c>
      <c r="F5893">
        <v>423510</v>
      </c>
    </row>
    <row r="5894" spans="1:6" x14ac:dyDescent="0.3">
      <c r="A5894">
        <v>5890</v>
      </c>
      <c r="B5894" s="30" t="s">
        <v>6859</v>
      </c>
      <c r="C5894" t="s">
        <v>6866</v>
      </c>
      <c r="E5894" t="s">
        <v>10281</v>
      </c>
      <c r="F5894">
        <v>423510</v>
      </c>
    </row>
    <row r="5895" spans="1:6" x14ac:dyDescent="0.3">
      <c r="A5895">
        <v>5891</v>
      </c>
      <c r="B5895" s="30" t="s">
        <v>6859</v>
      </c>
      <c r="C5895" t="s">
        <v>6867</v>
      </c>
      <c r="E5895" t="s">
        <v>10281</v>
      </c>
      <c r="F5895">
        <v>423830</v>
      </c>
    </row>
    <row r="5896" spans="1:6" x14ac:dyDescent="0.3">
      <c r="A5896">
        <v>5892</v>
      </c>
      <c r="B5896" s="30" t="s">
        <v>6859</v>
      </c>
      <c r="C5896" t="s">
        <v>6868</v>
      </c>
      <c r="E5896" t="s">
        <v>10281</v>
      </c>
      <c r="F5896">
        <v>423510</v>
      </c>
    </row>
    <row r="5897" spans="1:6" x14ac:dyDescent="0.3">
      <c r="A5897">
        <v>5893</v>
      </c>
      <c r="B5897" s="30" t="s">
        <v>6859</v>
      </c>
      <c r="C5897" t="s">
        <v>6869</v>
      </c>
      <c r="E5897" t="s">
        <v>10281</v>
      </c>
    </row>
    <row r="5898" spans="1:6" x14ac:dyDescent="0.3">
      <c r="A5898">
        <v>5894</v>
      </c>
      <c r="B5898" s="30" t="s">
        <v>6859</v>
      </c>
      <c r="C5898" t="s">
        <v>6870</v>
      </c>
      <c r="E5898" t="s">
        <v>10281</v>
      </c>
      <c r="F5898">
        <v>423510</v>
      </c>
    </row>
    <row r="5899" spans="1:6" x14ac:dyDescent="0.3">
      <c r="A5899">
        <v>5895</v>
      </c>
      <c r="B5899" s="30" t="s">
        <v>6859</v>
      </c>
      <c r="C5899" t="s">
        <v>6871</v>
      </c>
      <c r="E5899" t="s">
        <v>10281</v>
      </c>
      <c r="F5899">
        <v>423510</v>
      </c>
    </row>
    <row r="5900" spans="1:6" x14ac:dyDescent="0.3">
      <c r="A5900">
        <v>5896</v>
      </c>
      <c r="B5900" s="30" t="s">
        <v>6872</v>
      </c>
      <c r="C5900" t="s">
        <v>6873</v>
      </c>
      <c r="D5900" t="s">
        <v>10261</v>
      </c>
      <c r="E5900" t="s">
        <v>10281</v>
      </c>
      <c r="F5900">
        <v>532412</v>
      </c>
    </row>
    <row r="5901" spans="1:6" x14ac:dyDescent="0.3">
      <c r="A5901">
        <v>5897</v>
      </c>
      <c r="B5901" s="30" t="s">
        <v>6872</v>
      </c>
      <c r="C5901" t="s">
        <v>6874</v>
      </c>
      <c r="D5901" t="s">
        <v>10261</v>
      </c>
      <c r="E5901" t="s">
        <v>10281</v>
      </c>
      <c r="F5901">
        <v>532412</v>
      </c>
    </row>
    <row r="5902" spans="1:6" x14ac:dyDescent="0.3">
      <c r="A5902">
        <v>5898</v>
      </c>
      <c r="B5902" s="30" t="s">
        <v>6872</v>
      </c>
      <c r="C5902" t="s">
        <v>6875</v>
      </c>
      <c r="D5902" t="s">
        <v>10261</v>
      </c>
      <c r="E5902" t="s">
        <v>10281</v>
      </c>
      <c r="F5902">
        <v>423830</v>
      </c>
    </row>
    <row r="5903" spans="1:6" x14ac:dyDescent="0.3">
      <c r="A5903">
        <v>5899</v>
      </c>
      <c r="B5903" s="30" t="s">
        <v>6872</v>
      </c>
      <c r="C5903" t="s">
        <v>6876</v>
      </c>
    </row>
    <row r="5904" spans="1:6" x14ac:dyDescent="0.3">
      <c r="A5904">
        <v>5900</v>
      </c>
      <c r="B5904" s="30" t="s">
        <v>6872</v>
      </c>
      <c r="C5904" t="s">
        <v>6877</v>
      </c>
      <c r="D5904" t="s">
        <v>10261</v>
      </c>
      <c r="F5904">
        <v>423810</v>
      </c>
    </row>
    <row r="5905" spans="1:6" x14ac:dyDescent="0.3">
      <c r="A5905">
        <v>5901</v>
      </c>
      <c r="B5905" s="30" t="s">
        <v>6872</v>
      </c>
      <c r="C5905" t="s">
        <v>6878</v>
      </c>
      <c r="D5905" t="s">
        <v>10261</v>
      </c>
      <c r="F5905">
        <v>423830</v>
      </c>
    </row>
    <row r="5906" spans="1:6" x14ac:dyDescent="0.3">
      <c r="A5906">
        <v>5902</v>
      </c>
      <c r="B5906" s="30" t="s">
        <v>6872</v>
      </c>
      <c r="C5906" t="s">
        <v>6879</v>
      </c>
      <c r="D5906" t="s">
        <v>10261</v>
      </c>
      <c r="F5906">
        <v>237120</v>
      </c>
    </row>
    <row r="5907" spans="1:6" x14ac:dyDescent="0.3">
      <c r="A5907">
        <v>5903</v>
      </c>
      <c r="B5907" s="30" t="s">
        <v>6872</v>
      </c>
      <c r="C5907" t="s">
        <v>6880</v>
      </c>
      <c r="D5907" t="s">
        <v>10261</v>
      </c>
      <c r="E5907" t="s">
        <v>10281</v>
      </c>
      <c r="F5907">
        <v>423830</v>
      </c>
    </row>
    <row r="5908" spans="1:6" x14ac:dyDescent="0.3">
      <c r="A5908">
        <v>5904</v>
      </c>
      <c r="B5908" s="30" t="s">
        <v>6872</v>
      </c>
      <c r="C5908" t="s">
        <v>6881</v>
      </c>
    </row>
    <row r="5909" spans="1:6" x14ac:dyDescent="0.3">
      <c r="A5909">
        <v>5905</v>
      </c>
      <c r="B5909" s="30" t="s">
        <v>6872</v>
      </c>
      <c r="C5909" t="s">
        <v>6882</v>
      </c>
      <c r="D5909" t="s">
        <v>10261</v>
      </c>
      <c r="E5909" t="s">
        <v>10281</v>
      </c>
      <c r="F5909">
        <v>423830</v>
      </c>
    </row>
    <row r="5910" spans="1:6" x14ac:dyDescent="0.3">
      <c r="A5910">
        <v>5906</v>
      </c>
      <c r="B5910" s="30" t="s">
        <v>6872</v>
      </c>
      <c r="C5910" t="s">
        <v>6883</v>
      </c>
      <c r="D5910" t="s">
        <v>10261</v>
      </c>
      <c r="E5910" t="s">
        <v>10281</v>
      </c>
      <c r="F5910">
        <v>423830</v>
      </c>
    </row>
    <row r="5911" spans="1:6" x14ac:dyDescent="0.3">
      <c r="A5911">
        <v>5907</v>
      </c>
      <c r="B5911" s="30" t="s">
        <v>6872</v>
      </c>
      <c r="C5911" t="s">
        <v>6884</v>
      </c>
      <c r="D5911" t="s">
        <v>10261</v>
      </c>
      <c r="E5911" t="s">
        <v>10281</v>
      </c>
      <c r="F5911">
        <v>423830</v>
      </c>
    </row>
    <row r="5912" spans="1:6" x14ac:dyDescent="0.3">
      <c r="A5912">
        <v>5908</v>
      </c>
      <c r="B5912" s="30" t="s">
        <v>6872</v>
      </c>
      <c r="C5912" t="s">
        <v>6885</v>
      </c>
      <c r="D5912" t="s">
        <v>10261</v>
      </c>
      <c r="E5912" t="s">
        <v>10281</v>
      </c>
      <c r="F5912">
        <v>532412</v>
      </c>
    </row>
    <row r="5913" spans="1:6" x14ac:dyDescent="0.3">
      <c r="A5913">
        <v>5909</v>
      </c>
      <c r="B5913" s="30" t="s">
        <v>6872</v>
      </c>
      <c r="C5913" t="s">
        <v>6886</v>
      </c>
      <c r="D5913" t="s">
        <v>10261</v>
      </c>
      <c r="E5913" t="s">
        <v>10281</v>
      </c>
      <c r="F5913">
        <v>332618</v>
      </c>
    </row>
    <row r="5914" spans="1:6" x14ac:dyDescent="0.3">
      <c r="A5914">
        <v>5910</v>
      </c>
      <c r="B5914" s="30" t="s">
        <v>6872</v>
      </c>
      <c r="C5914" t="s">
        <v>6887</v>
      </c>
      <c r="D5914" t="s">
        <v>10261</v>
      </c>
      <c r="E5914" t="s">
        <v>10281</v>
      </c>
      <c r="F5914">
        <v>332111</v>
      </c>
    </row>
    <row r="5915" spans="1:6" x14ac:dyDescent="0.3">
      <c r="A5915">
        <v>5911</v>
      </c>
      <c r="B5915" s="30" t="s">
        <v>6872</v>
      </c>
      <c r="C5915" t="s">
        <v>6888</v>
      </c>
      <c r="D5915" t="s">
        <v>10261</v>
      </c>
      <c r="E5915" t="s">
        <v>10281</v>
      </c>
      <c r="F5915">
        <v>532412</v>
      </c>
    </row>
    <row r="5916" spans="1:6" x14ac:dyDescent="0.3">
      <c r="A5916">
        <v>5912</v>
      </c>
      <c r="B5916" s="30" t="s">
        <v>6872</v>
      </c>
      <c r="C5916" t="s">
        <v>6889</v>
      </c>
      <c r="D5916" t="s">
        <v>10261</v>
      </c>
      <c r="E5916" t="s">
        <v>10281</v>
      </c>
      <c r="F5916">
        <v>337332</v>
      </c>
    </row>
    <row r="5917" spans="1:6" x14ac:dyDescent="0.3">
      <c r="A5917">
        <v>5913</v>
      </c>
      <c r="B5917" s="30" t="s">
        <v>6872</v>
      </c>
      <c r="C5917" t="s">
        <v>6890</v>
      </c>
      <c r="D5917" t="s">
        <v>10261</v>
      </c>
      <c r="E5917" t="s">
        <v>10281</v>
      </c>
      <c r="F5917">
        <v>238110</v>
      </c>
    </row>
    <row r="5918" spans="1:6" x14ac:dyDescent="0.3">
      <c r="A5918">
        <v>5914</v>
      </c>
      <c r="B5918" s="30" t="s">
        <v>6872</v>
      </c>
      <c r="C5918" t="s">
        <v>6891</v>
      </c>
      <c r="D5918" t="s">
        <v>10261</v>
      </c>
      <c r="E5918" t="s">
        <v>10281</v>
      </c>
      <c r="F5918">
        <v>238110</v>
      </c>
    </row>
    <row r="5919" spans="1:6" x14ac:dyDescent="0.3">
      <c r="A5919">
        <v>5915</v>
      </c>
      <c r="B5919" s="30" t="s">
        <v>6872</v>
      </c>
      <c r="C5919" t="s">
        <v>6892</v>
      </c>
      <c r="D5919" t="s">
        <v>10261</v>
      </c>
      <c r="E5919" t="s">
        <v>10281</v>
      </c>
      <c r="F5919">
        <v>532412</v>
      </c>
    </row>
    <row r="5920" spans="1:6" x14ac:dyDescent="0.3">
      <c r="A5920">
        <v>5916</v>
      </c>
      <c r="B5920" s="30" t="s">
        <v>6872</v>
      </c>
      <c r="C5920" t="s">
        <v>6893</v>
      </c>
      <c r="D5920" t="s">
        <v>10261</v>
      </c>
      <c r="E5920" t="s">
        <v>10281</v>
      </c>
      <c r="F5920">
        <v>532412</v>
      </c>
    </row>
    <row r="5921" spans="1:6" x14ac:dyDescent="0.3">
      <c r="A5921">
        <v>5917</v>
      </c>
      <c r="B5921" s="30" t="s">
        <v>6872</v>
      </c>
      <c r="C5921" t="s">
        <v>6894</v>
      </c>
      <c r="D5921" t="s">
        <v>10261</v>
      </c>
      <c r="E5921" t="s">
        <v>10281</v>
      </c>
      <c r="F5921">
        <v>423830</v>
      </c>
    </row>
    <row r="5922" spans="1:6" x14ac:dyDescent="0.3">
      <c r="A5922">
        <v>5918</v>
      </c>
      <c r="B5922" s="30" t="s">
        <v>6872</v>
      </c>
      <c r="C5922" t="s">
        <v>6895</v>
      </c>
      <c r="D5922" t="s">
        <v>10261</v>
      </c>
      <c r="E5922" t="s">
        <v>10281</v>
      </c>
      <c r="F5922">
        <v>423830</v>
      </c>
    </row>
    <row r="5923" spans="1:6" x14ac:dyDescent="0.3">
      <c r="A5923">
        <v>5919</v>
      </c>
      <c r="B5923" s="30" t="s">
        <v>6872</v>
      </c>
      <c r="C5923" t="s">
        <v>6896</v>
      </c>
      <c r="D5923" t="s">
        <v>10261</v>
      </c>
      <c r="E5923" t="s">
        <v>10281</v>
      </c>
      <c r="F5923">
        <v>423610</v>
      </c>
    </row>
    <row r="5924" spans="1:6" x14ac:dyDescent="0.3">
      <c r="A5924">
        <v>5920</v>
      </c>
      <c r="B5924" s="30" t="s">
        <v>6872</v>
      </c>
      <c r="C5924" t="s">
        <v>6897</v>
      </c>
      <c r="D5924" t="s">
        <v>10261</v>
      </c>
      <c r="E5924" t="s">
        <v>10281</v>
      </c>
      <c r="F5924">
        <v>532412</v>
      </c>
    </row>
    <row r="5925" spans="1:6" x14ac:dyDescent="0.3">
      <c r="A5925">
        <v>5921</v>
      </c>
      <c r="B5925" s="30" t="s">
        <v>6872</v>
      </c>
      <c r="C5925" t="s">
        <v>6898</v>
      </c>
      <c r="D5925" t="s">
        <v>10261</v>
      </c>
      <c r="E5925" t="s">
        <v>10280</v>
      </c>
      <c r="F5925">
        <v>423820</v>
      </c>
    </row>
    <row r="5926" spans="1:6" x14ac:dyDescent="0.3">
      <c r="A5926">
        <v>5922</v>
      </c>
      <c r="B5926" s="30" t="s">
        <v>6872</v>
      </c>
      <c r="C5926" t="s">
        <v>6899</v>
      </c>
      <c r="E5926" t="s">
        <v>10281</v>
      </c>
    </row>
    <row r="5927" spans="1:6" x14ac:dyDescent="0.3">
      <c r="A5927">
        <v>5923</v>
      </c>
      <c r="B5927" s="30" t="s">
        <v>6872</v>
      </c>
      <c r="C5927" t="s">
        <v>6900</v>
      </c>
      <c r="E5927" t="s">
        <v>10281</v>
      </c>
      <c r="F5927">
        <v>423830</v>
      </c>
    </row>
    <row r="5928" spans="1:6" x14ac:dyDescent="0.3">
      <c r="A5928">
        <v>5924</v>
      </c>
      <c r="B5928" s="30" t="s">
        <v>6872</v>
      </c>
      <c r="C5928" t="s">
        <v>6901</v>
      </c>
      <c r="D5928" t="s">
        <v>10261</v>
      </c>
      <c r="E5928" t="s">
        <v>10281</v>
      </c>
      <c r="F5928">
        <v>423710</v>
      </c>
    </row>
    <row r="5929" spans="1:6" x14ac:dyDescent="0.3">
      <c r="A5929">
        <v>5925</v>
      </c>
      <c r="B5929" s="30" t="s">
        <v>6872</v>
      </c>
      <c r="C5929" t="s">
        <v>6902</v>
      </c>
      <c r="D5929" t="s">
        <v>10261</v>
      </c>
      <c r="E5929" t="s">
        <v>10281</v>
      </c>
      <c r="F5929">
        <v>423710</v>
      </c>
    </row>
    <row r="5930" spans="1:6" x14ac:dyDescent="0.3">
      <c r="A5930">
        <v>5926</v>
      </c>
      <c r="B5930" s="30" t="s">
        <v>6872</v>
      </c>
      <c r="C5930" t="s">
        <v>6903</v>
      </c>
      <c r="D5930" t="s">
        <v>10261</v>
      </c>
      <c r="E5930" t="s">
        <v>10281</v>
      </c>
      <c r="F5930">
        <v>423710</v>
      </c>
    </row>
    <row r="5931" spans="1:6" x14ac:dyDescent="0.3">
      <c r="A5931">
        <v>5927</v>
      </c>
      <c r="B5931" s="30" t="s">
        <v>6872</v>
      </c>
      <c r="C5931" t="s">
        <v>6904</v>
      </c>
      <c r="D5931" t="s">
        <v>10261</v>
      </c>
      <c r="E5931" t="s">
        <v>10281</v>
      </c>
      <c r="F5931">
        <v>812320</v>
      </c>
    </row>
    <row r="5932" spans="1:6" x14ac:dyDescent="0.3">
      <c r="A5932">
        <v>5928</v>
      </c>
      <c r="B5932" s="30" t="s">
        <v>6872</v>
      </c>
      <c r="C5932" t="s">
        <v>6905</v>
      </c>
      <c r="D5932" t="s">
        <v>10261</v>
      </c>
      <c r="E5932" t="s">
        <v>10281</v>
      </c>
      <c r="F5932">
        <v>423830</v>
      </c>
    </row>
    <row r="5933" spans="1:6" x14ac:dyDescent="0.3">
      <c r="A5933">
        <v>5929</v>
      </c>
      <c r="B5933" s="30" t="s">
        <v>6872</v>
      </c>
      <c r="C5933" t="s">
        <v>6906</v>
      </c>
      <c r="D5933" t="s">
        <v>10261</v>
      </c>
      <c r="E5933" t="s">
        <v>10281</v>
      </c>
      <c r="F5933">
        <v>423830</v>
      </c>
    </row>
    <row r="5934" spans="1:6" x14ac:dyDescent="0.3">
      <c r="A5934">
        <v>5930</v>
      </c>
      <c r="B5934" s="30" t="s">
        <v>6872</v>
      </c>
      <c r="C5934" t="s">
        <v>6907</v>
      </c>
      <c r="E5934" t="s">
        <v>10281</v>
      </c>
      <c r="F5934">
        <v>423830</v>
      </c>
    </row>
    <row r="5935" spans="1:6" x14ac:dyDescent="0.3">
      <c r="A5935">
        <v>5931</v>
      </c>
      <c r="B5935" s="30" t="s">
        <v>6872</v>
      </c>
      <c r="C5935" t="s">
        <v>6908</v>
      </c>
      <c r="E5935" t="s">
        <v>10281</v>
      </c>
      <c r="F5935">
        <v>423830</v>
      </c>
    </row>
    <row r="5936" spans="1:6" x14ac:dyDescent="0.3">
      <c r="A5936">
        <v>5932</v>
      </c>
      <c r="B5936" s="30" t="s">
        <v>6872</v>
      </c>
      <c r="C5936" t="s">
        <v>6909</v>
      </c>
      <c r="E5936" t="s">
        <v>10281</v>
      </c>
      <c r="F5936">
        <v>423830</v>
      </c>
    </row>
    <row r="5937" spans="1:6" x14ac:dyDescent="0.3">
      <c r="A5937">
        <v>5933</v>
      </c>
      <c r="B5937" s="30" t="s">
        <v>6872</v>
      </c>
      <c r="C5937" t="s">
        <v>6910</v>
      </c>
      <c r="E5937" t="s">
        <v>10281</v>
      </c>
      <c r="F5937">
        <v>423830</v>
      </c>
    </row>
    <row r="5938" spans="1:6" x14ac:dyDescent="0.3">
      <c r="A5938">
        <v>5934</v>
      </c>
      <c r="B5938" s="30" t="s">
        <v>6872</v>
      </c>
      <c r="C5938" t="s">
        <v>6911</v>
      </c>
      <c r="D5938" t="s">
        <v>10261</v>
      </c>
      <c r="E5938" t="s">
        <v>10280</v>
      </c>
      <c r="F5938">
        <v>444190</v>
      </c>
    </row>
    <row r="5939" spans="1:6" x14ac:dyDescent="0.3">
      <c r="A5939">
        <v>5935</v>
      </c>
      <c r="B5939" s="30" t="s">
        <v>6872</v>
      </c>
      <c r="C5939" t="s">
        <v>6912</v>
      </c>
      <c r="D5939" t="s">
        <v>10261</v>
      </c>
      <c r="E5939" t="s">
        <v>10281</v>
      </c>
      <c r="F5939">
        <v>532412</v>
      </c>
    </row>
    <row r="5940" spans="1:6" x14ac:dyDescent="0.3">
      <c r="A5940">
        <v>5936</v>
      </c>
      <c r="B5940" s="30" t="s">
        <v>6872</v>
      </c>
      <c r="C5940" t="s">
        <v>6913</v>
      </c>
      <c r="D5940" t="s">
        <v>10261</v>
      </c>
      <c r="E5940" t="s">
        <v>10281</v>
      </c>
      <c r="F5940">
        <v>333914</v>
      </c>
    </row>
    <row r="5941" spans="1:6" x14ac:dyDescent="0.3">
      <c r="A5941">
        <v>5937</v>
      </c>
      <c r="B5941" s="30" t="s">
        <v>6872</v>
      </c>
      <c r="C5941" t="s">
        <v>6914</v>
      </c>
      <c r="D5941" t="s">
        <v>10261</v>
      </c>
      <c r="E5941" t="s">
        <v>10281</v>
      </c>
      <c r="F5941">
        <v>314994</v>
      </c>
    </row>
    <row r="5942" spans="1:6" x14ac:dyDescent="0.3">
      <c r="A5942">
        <v>5938</v>
      </c>
      <c r="B5942" s="30" t="s">
        <v>6872</v>
      </c>
      <c r="C5942" t="s">
        <v>6915</v>
      </c>
      <c r="D5942" t="s">
        <v>10261</v>
      </c>
      <c r="E5942" t="s">
        <v>10281</v>
      </c>
      <c r="F5942">
        <v>532412</v>
      </c>
    </row>
    <row r="5943" spans="1:6" x14ac:dyDescent="0.3">
      <c r="A5943">
        <v>5939</v>
      </c>
      <c r="B5943" s="30" t="s">
        <v>6872</v>
      </c>
      <c r="C5943" t="s">
        <v>6916</v>
      </c>
      <c r="D5943" t="s">
        <v>10261</v>
      </c>
      <c r="E5943" t="s">
        <v>10281</v>
      </c>
      <c r="F5943">
        <v>423860</v>
      </c>
    </row>
    <row r="5944" spans="1:6" x14ac:dyDescent="0.3">
      <c r="A5944">
        <v>5940</v>
      </c>
      <c r="B5944" s="30" t="s">
        <v>6872</v>
      </c>
      <c r="C5944" t="s">
        <v>6917</v>
      </c>
      <c r="D5944" t="s">
        <v>10261</v>
      </c>
      <c r="E5944" t="s">
        <v>10281</v>
      </c>
      <c r="F5944">
        <v>423710</v>
      </c>
    </row>
    <row r="5945" spans="1:6" x14ac:dyDescent="0.3">
      <c r="A5945">
        <v>5941</v>
      </c>
      <c r="B5945" s="30" t="s">
        <v>6872</v>
      </c>
      <c r="C5945" t="s">
        <v>6918</v>
      </c>
      <c r="D5945" t="s">
        <v>10261</v>
      </c>
      <c r="E5945" t="s">
        <v>10281</v>
      </c>
      <c r="F5945">
        <v>423860</v>
      </c>
    </row>
    <row r="5946" spans="1:6" x14ac:dyDescent="0.3">
      <c r="A5946">
        <v>5942</v>
      </c>
      <c r="B5946" s="30" t="s">
        <v>6872</v>
      </c>
      <c r="C5946" t="s">
        <v>6919</v>
      </c>
      <c r="D5946" t="s">
        <v>10261</v>
      </c>
      <c r="E5946" t="s">
        <v>10281</v>
      </c>
      <c r="F5946">
        <v>423710</v>
      </c>
    </row>
    <row r="5947" spans="1:6" x14ac:dyDescent="0.3">
      <c r="A5947">
        <v>5943</v>
      </c>
      <c r="B5947" s="30" t="s">
        <v>6872</v>
      </c>
      <c r="C5947" t="s">
        <v>6920</v>
      </c>
      <c r="D5947" t="s">
        <v>10261</v>
      </c>
      <c r="E5947" t="s">
        <v>10281</v>
      </c>
      <c r="F5947">
        <v>332911</v>
      </c>
    </row>
    <row r="5948" spans="1:6" x14ac:dyDescent="0.3">
      <c r="A5948">
        <v>5944</v>
      </c>
      <c r="B5948" s="30" t="s">
        <v>6872</v>
      </c>
      <c r="C5948" t="s">
        <v>6921</v>
      </c>
      <c r="D5948" t="s">
        <v>10261</v>
      </c>
      <c r="E5948" t="s">
        <v>10281</v>
      </c>
      <c r="F5948">
        <v>423840</v>
      </c>
    </row>
    <row r="5949" spans="1:6" x14ac:dyDescent="0.3">
      <c r="A5949">
        <v>5945</v>
      </c>
      <c r="B5949" s="30" t="s">
        <v>6872</v>
      </c>
      <c r="C5949" t="s">
        <v>6922</v>
      </c>
      <c r="D5949" t="s">
        <v>10261</v>
      </c>
      <c r="E5949" t="s">
        <v>10281</v>
      </c>
      <c r="F5949">
        <v>532412</v>
      </c>
    </row>
    <row r="5950" spans="1:6" x14ac:dyDescent="0.3">
      <c r="A5950">
        <v>5946</v>
      </c>
      <c r="B5950" s="30" t="s">
        <v>6923</v>
      </c>
      <c r="C5950" t="s">
        <v>6924</v>
      </c>
      <c r="D5950" t="s">
        <v>10261</v>
      </c>
      <c r="E5950" t="s">
        <v>10280</v>
      </c>
      <c r="F5950">
        <v>444190</v>
      </c>
    </row>
    <row r="5951" spans="1:6" x14ac:dyDescent="0.3">
      <c r="A5951">
        <v>5947</v>
      </c>
      <c r="B5951" s="30" t="s">
        <v>6923</v>
      </c>
      <c r="C5951" t="s">
        <v>6925</v>
      </c>
      <c r="D5951" t="s">
        <v>10261</v>
      </c>
      <c r="F5951">
        <v>237110</v>
      </c>
    </row>
    <row r="5952" spans="1:6" x14ac:dyDescent="0.3">
      <c r="A5952">
        <v>5948</v>
      </c>
      <c r="B5952" s="30" t="s">
        <v>6923</v>
      </c>
      <c r="C5952" t="s">
        <v>6926</v>
      </c>
      <c r="D5952" t="s">
        <v>10261</v>
      </c>
      <c r="F5952">
        <v>444190</v>
      </c>
    </row>
    <row r="5953" spans="1:6" x14ac:dyDescent="0.3">
      <c r="A5953">
        <v>5949</v>
      </c>
      <c r="B5953" s="30" t="s">
        <v>6923</v>
      </c>
      <c r="C5953" t="s">
        <v>6927</v>
      </c>
      <c r="D5953" t="s">
        <v>10261</v>
      </c>
      <c r="E5953" t="s">
        <v>10280</v>
      </c>
      <c r="F5953">
        <v>423720</v>
      </c>
    </row>
    <row r="5954" spans="1:6" x14ac:dyDescent="0.3">
      <c r="A5954">
        <v>5950</v>
      </c>
      <c r="B5954" s="30" t="s">
        <v>6928</v>
      </c>
      <c r="C5954" t="s">
        <v>6929</v>
      </c>
      <c r="D5954" t="s">
        <v>10261</v>
      </c>
      <c r="E5954" t="s">
        <v>10281</v>
      </c>
      <c r="F5954">
        <v>532412</v>
      </c>
    </row>
    <row r="5955" spans="1:6" x14ac:dyDescent="0.3">
      <c r="A5955">
        <v>5951</v>
      </c>
      <c r="B5955" s="30" t="s">
        <v>6928</v>
      </c>
      <c r="C5955" t="s">
        <v>6930</v>
      </c>
      <c r="D5955" t="s">
        <v>10261</v>
      </c>
      <c r="E5955" t="s">
        <v>10281</v>
      </c>
      <c r="F5955">
        <v>532412</v>
      </c>
    </row>
    <row r="5956" spans="1:6" x14ac:dyDescent="0.3">
      <c r="A5956">
        <v>5952</v>
      </c>
      <c r="B5956" s="30" t="s">
        <v>6931</v>
      </c>
      <c r="C5956" t="s">
        <v>6932</v>
      </c>
      <c r="D5956" t="s">
        <v>10261</v>
      </c>
      <c r="E5956" t="s">
        <v>10281</v>
      </c>
      <c r="F5956">
        <v>213110</v>
      </c>
    </row>
    <row r="5957" spans="1:6" x14ac:dyDescent="0.3">
      <c r="A5957">
        <v>5953</v>
      </c>
      <c r="B5957" s="30" t="s">
        <v>6931</v>
      </c>
      <c r="C5957" t="s">
        <v>6933</v>
      </c>
      <c r="D5957" t="s">
        <v>10261</v>
      </c>
      <c r="E5957" t="s">
        <v>10281</v>
      </c>
      <c r="F5957">
        <v>213111</v>
      </c>
    </row>
    <row r="5958" spans="1:6" x14ac:dyDescent="0.3">
      <c r="A5958">
        <v>5954</v>
      </c>
      <c r="B5958" s="30" t="s">
        <v>6931</v>
      </c>
      <c r="C5958" t="s">
        <v>6934</v>
      </c>
      <c r="D5958" t="s">
        <v>10261</v>
      </c>
      <c r="E5958" t="s">
        <v>10281</v>
      </c>
      <c r="F5958">
        <v>237120</v>
      </c>
    </row>
    <row r="5959" spans="1:6" x14ac:dyDescent="0.3">
      <c r="A5959">
        <v>5955</v>
      </c>
      <c r="B5959" s="30" t="s">
        <v>6931</v>
      </c>
      <c r="C5959" t="s">
        <v>6935</v>
      </c>
      <c r="D5959" t="s">
        <v>10261</v>
      </c>
      <c r="E5959" t="s">
        <v>10281</v>
      </c>
      <c r="F5959">
        <v>237120</v>
      </c>
    </row>
    <row r="5960" spans="1:6" x14ac:dyDescent="0.3">
      <c r="A5960">
        <v>5956</v>
      </c>
      <c r="B5960" s="30" t="s">
        <v>6936</v>
      </c>
      <c r="C5960" t="s">
        <v>6898</v>
      </c>
      <c r="D5960" t="s">
        <v>10261</v>
      </c>
      <c r="E5960" t="s">
        <v>10280</v>
      </c>
      <c r="F5960">
        <v>423820</v>
      </c>
    </row>
    <row r="5961" spans="1:6" x14ac:dyDescent="0.3">
      <c r="A5961">
        <v>5957</v>
      </c>
      <c r="B5961" s="30" t="s">
        <v>6936</v>
      </c>
      <c r="C5961" t="s">
        <v>6937</v>
      </c>
      <c r="D5961" t="s">
        <v>10261</v>
      </c>
      <c r="F5961">
        <v>423820</v>
      </c>
    </row>
    <row r="5962" spans="1:6" x14ac:dyDescent="0.3">
      <c r="A5962">
        <v>5958</v>
      </c>
      <c r="B5962" s="30" t="s">
        <v>6936</v>
      </c>
      <c r="C5962" t="s">
        <v>6938</v>
      </c>
      <c r="D5962" t="s">
        <v>10261</v>
      </c>
      <c r="E5962" t="s">
        <v>10280</v>
      </c>
      <c r="F5962">
        <v>423820</v>
      </c>
    </row>
    <row r="5963" spans="1:6" x14ac:dyDescent="0.3">
      <c r="A5963">
        <v>5959</v>
      </c>
      <c r="B5963" s="30" t="s">
        <v>6936</v>
      </c>
      <c r="C5963" t="s">
        <v>6939</v>
      </c>
      <c r="D5963" t="s">
        <v>10261</v>
      </c>
      <c r="E5963" t="s">
        <v>10280</v>
      </c>
      <c r="F5963">
        <v>423820</v>
      </c>
    </row>
    <row r="5964" spans="1:6" x14ac:dyDescent="0.3">
      <c r="A5964">
        <v>5960</v>
      </c>
      <c r="B5964" s="30" t="s">
        <v>6936</v>
      </c>
      <c r="C5964" t="s">
        <v>6940</v>
      </c>
      <c r="D5964" t="s">
        <v>10261</v>
      </c>
      <c r="E5964" t="s">
        <v>10280</v>
      </c>
      <c r="F5964">
        <v>423820</v>
      </c>
    </row>
    <row r="5965" spans="1:6" x14ac:dyDescent="0.3">
      <c r="A5965">
        <v>5961</v>
      </c>
      <c r="B5965" s="30" t="s">
        <v>6941</v>
      </c>
      <c r="C5965" t="s">
        <v>6942</v>
      </c>
      <c r="D5965" t="s">
        <v>10261</v>
      </c>
      <c r="E5965" t="s">
        <v>10280</v>
      </c>
      <c r="F5965">
        <v>312113</v>
      </c>
    </row>
    <row r="5966" spans="1:6" x14ac:dyDescent="0.3">
      <c r="A5966">
        <v>5962</v>
      </c>
      <c r="B5966" s="30" t="s">
        <v>6941</v>
      </c>
      <c r="C5966" t="s">
        <v>6943</v>
      </c>
      <c r="D5966" t="s">
        <v>10261</v>
      </c>
      <c r="E5966" t="s">
        <v>10280</v>
      </c>
      <c r="F5966">
        <v>424490</v>
      </c>
    </row>
    <row r="5967" spans="1:6" x14ac:dyDescent="0.3">
      <c r="A5967">
        <v>5963</v>
      </c>
      <c r="B5967" s="30" t="s">
        <v>6944</v>
      </c>
      <c r="C5967" t="s">
        <v>6945</v>
      </c>
      <c r="D5967" t="s">
        <v>10261</v>
      </c>
      <c r="E5967" t="s">
        <v>10281</v>
      </c>
      <c r="F5967">
        <v>423930</v>
      </c>
    </row>
    <row r="5968" spans="1:6" x14ac:dyDescent="0.3">
      <c r="A5968">
        <v>5964</v>
      </c>
      <c r="B5968" s="30" t="s">
        <v>6944</v>
      </c>
      <c r="C5968" t="s">
        <v>6946</v>
      </c>
      <c r="D5968" t="s">
        <v>10261</v>
      </c>
      <c r="E5968" t="s">
        <v>10281</v>
      </c>
      <c r="F5968">
        <v>423830</v>
      </c>
    </row>
    <row r="5969" spans="1:6" x14ac:dyDescent="0.3">
      <c r="A5969">
        <v>5965</v>
      </c>
      <c r="B5969" s="30" t="s">
        <v>6944</v>
      </c>
      <c r="C5969" t="s">
        <v>6947</v>
      </c>
      <c r="D5969" t="s">
        <v>10261</v>
      </c>
      <c r="E5969" t="s">
        <v>10281</v>
      </c>
      <c r="F5969">
        <v>423930</v>
      </c>
    </row>
    <row r="5970" spans="1:6" x14ac:dyDescent="0.3">
      <c r="A5970">
        <v>5966</v>
      </c>
      <c r="B5970" s="30" t="s">
        <v>6944</v>
      </c>
      <c r="C5970" t="s">
        <v>6948</v>
      </c>
      <c r="D5970" t="s">
        <v>10261</v>
      </c>
      <c r="E5970" t="s">
        <v>10281</v>
      </c>
      <c r="F5970">
        <v>423830</v>
      </c>
    </row>
    <row r="5971" spans="1:6" x14ac:dyDescent="0.3">
      <c r="A5971">
        <v>5967</v>
      </c>
      <c r="B5971" s="30" t="s">
        <v>6944</v>
      </c>
      <c r="C5971" t="s">
        <v>6949</v>
      </c>
      <c r="D5971" t="s">
        <v>10261</v>
      </c>
      <c r="E5971" t="s">
        <v>10281</v>
      </c>
      <c r="F5971">
        <v>423930</v>
      </c>
    </row>
    <row r="5972" spans="1:6" x14ac:dyDescent="0.3">
      <c r="A5972">
        <v>5968</v>
      </c>
      <c r="B5972" s="30" t="s">
        <v>6944</v>
      </c>
      <c r="C5972" t="s">
        <v>6950</v>
      </c>
      <c r="D5972" t="s">
        <v>10261</v>
      </c>
      <c r="E5972" t="s">
        <v>10281</v>
      </c>
      <c r="F5972">
        <v>423830</v>
      </c>
    </row>
    <row r="5973" spans="1:6" x14ac:dyDescent="0.3">
      <c r="A5973">
        <v>5969</v>
      </c>
      <c r="B5973" s="30" t="s">
        <v>6951</v>
      </c>
      <c r="C5973" t="s">
        <v>6952</v>
      </c>
      <c r="D5973" t="s">
        <v>10260</v>
      </c>
      <c r="E5973" t="s">
        <v>10280</v>
      </c>
      <c r="F5973">
        <v>115114</v>
      </c>
    </row>
    <row r="5974" spans="1:6" x14ac:dyDescent="0.3">
      <c r="A5974">
        <v>5970</v>
      </c>
      <c r="B5974" s="30" t="s">
        <v>6951</v>
      </c>
      <c r="C5974" t="s">
        <v>6953</v>
      </c>
      <c r="D5974" t="s">
        <v>10260</v>
      </c>
      <c r="E5974" t="s">
        <v>10280</v>
      </c>
      <c r="F5974">
        <v>115114</v>
      </c>
    </row>
    <row r="5975" spans="1:6" x14ac:dyDescent="0.3">
      <c r="A5975">
        <v>5971</v>
      </c>
      <c r="B5975" s="30" t="s">
        <v>6951</v>
      </c>
      <c r="C5975" t="s">
        <v>6954</v>
      </c>
      <c r="D5975" t="s">
        <v>10260</v>
      </c>
      <c r="F5975">
        <v>115114</v>
      </c>
    </row>
    <row r="5976" spans="1:6" x14ac:dyDescent="0.3">
      <c r="A5976">
        <v>5972</v>
      </c>
      <c r="B5976" s="30" t="s">
        <v>6951</v>
      </c>
      <c r="C5976" t="s">
        <v>6955</v>
      </c>
      <c r="D5976" t="s">
        <v>10260</v>
      </c>
      <c r="E5976" t="s">
        <v>10280</v>
      </c>
      <c r="F5976">
        <v>115114</v>
      </c>
    </row>
    <row r="5977" spans="1:6" x14ac:dyDescent="0.3">
      <c r="A5977">
        <v>5973</v>
      </c>
      <c r="B5977" s="30" t="s">
        <v>6956</v>
      </c>
      <c r="C5977" t="s">
        <v>6957</v>
      </c>
      <c r="D5977" t="s">
        <v>10261</v>
      </c>
      <c r="E5977" t="s">
        <v>10281</v>
      </c>
      <c r="F5977">
        <v>424910</v>
      </c>
    </row>
    <row r="5978" spans="1:6" x14ac:dyDescent="0.3">
      <c r="A5978">
        <v>5974</v>
      </c>
      <c r="B5978" s="30" t="s">
        <v>6956</v>
      </c>
      <c r="C5978" t="s">
        <v>6958</v>
      </c>
      <c r="D5978" t="s">
        <v>10261</v>
      </c>
      <c r="E5978" t="s">
        <v>10281</v>
      </c>
      <c r="F5978">
        <v>424910</v>
      </c>
    </row>
    <row r="5979" spans="1:6" x14ac:dyDescent="0.3">
      <c r="A5979">
        <v>5975</v>
      </c>
      <c r="B5979" s="30" t="s">
        <v>6956</v>
      </c>
      <c r="C5979" t="s">
        <v>6959</v>
      </c>
      <c r="D5979" t="s">
        <v>10261</v>
      </c>
      <c r="E5979" t="s">
        <v>10281</v>
      </c>
      <c r="F5979">
        <v>424910</v>
      </c>
    </row>
    <row r="5980" spans="1:6" x14ac:dyDescent="0.3">
      <c r="A5980">
        <v>5976</v>
      </c>
      <c r="B5980" s="30" t="s">
        <v>6956</v>
      </c>
      <c r="C5980" t="s">
        <v>6960</v>
      </c>
      <c r="D5980" t="s">
        <v>10261</v>
      </c>
      <c r="E5980" t="s">
        <v>10281</v>
      </c>
      <c r="F5980">
        <v>424910</v>
      </c>
    </row>
    <row r="5981" spans="1:6" x14ac:dyDescent="0.3">
      <c r="A5981">
        <v>5977</v>
      </c>
      <c r="B5981" s="30" t="s">
        <v>6956</v>
      </c>
      <c r="C5981" t="s">
        <v>6961</v>
      </c>
      <c r="D5981" t="s">
        <v>10261</v>
      </c>
      <c r="F5981">
        <v>424910</v>
      </c>
    </row>
    <row r="5982" spans="1:6" x14ac:dyDescent="0.3">
      <c r="A5982">
        <v>5978</v>
      </c>
      <c r="B5982" s="30" t="s">
        <v>6956</v>
      </c>
      <c r="C5982" t="s">
        <v>6962</v>
      </c>
      <c r="D5982" t="s">
        <v>10261</v>
      </c>
      <c r="E5982" t="s">
        <v>10281</v>
      </c>
      <c r="F5982">
        <v>444220</v>
      </c>
    </row>
    <row r="5983" spans="1:6" x14ac:dyDescent="0.3">
      <c r="A5983">
        <v>5979</v>
      </c>
      <c r="B5983" s="30" t="s">
        <v>6956</v>
      </c>
      <c r="C5983" t="s">
        <v>6963</v>
      </c>
      <c r="D5983" t="s">
        <v>10261</v>
      </c>
      <c r="E5983" t="s">
        <v>10281</v>
      </c>
      <c r="F5983">
        <v>424910</v>
      </c>
    </row>
    <row r="5984" spans="1:6" x14ac:dyDescent="0.3">
      <c r="A5984">
        <v>5980</v>
      </c>
      <c r="B5984" s="30" t="s">
        <v>6956</v>
      </c>
      <c r="C5984" t="s">
        <v>6964</v>
      </c>
      <c r="D5984" t="s">
        <v>10261</v>
      </c>
      <c r="E5984" t="s">
        <v>10281</v>
      </c>
      <c r="F5984">
        <v>424910</v>
      </c>
    </row>
    <row r="5985" spans="1:6" x14ac:dyDescent="0.3">
      <c r="A5985">
        <v>5981</v>
      </c>
      <c r="B5985" s="30" t="s">
        <v>6956</v>
      </c>
      <c r="C5985" t="s">
        <v>6965</v>
      </c>
    </row>
    <row r="5986" spans="1:6" x14ac:dyDescent="0.3">
      <c r="A5986">
        <v>5982</v>
      </c>
      <c r="B5986" s="30" t="s">
        <v>6956</v>
      </c>
      <c r="C5986" t="s">
        <v>6966</v>
      </c>
      <c r="D5986" t="s">
        <v>10261</v>
      </c>
      <c r="E5986" t="s">
        <v>10281</v>
      </c>
      <c r="F5986">
        <v>424910</v>
      </c>
    </row>
    <row r="5987" spans="1:6" x14ac:dyDescent="0.3">
      <c r="A5987">
        <v>5983</v>
      </c>
      <c r="B5987" s="30" t="s">
        <v>6956</v>
      </c>
      <c r="C5987" t="s">
        <v>6967</v>
      </c>
      <c r="D5987" t="s">
        <v>10261</v>
      </c>
      <c r="E5987" t="s">
        <v>10281</v>
      </c>
      <c r="F5987">
        <v>424910</v>
      </c>
    </row>
    <row r="5988" spans="1:6" x14ac:dyDescent="0.3">
      <c r="A5988">
        <v>5984</v>
      </c>
      <c r="B5988" s="30" t="s">
        <v>6956</v>
      </c>
      <c r="C5988" t="s">
        <v>6968</v>
      </c>
      <c r="D5988" t="s">
        <v>10261</v>
      </c>
      <c r="E5988" t="s">
        <v>10281</v>
      </c>
      <c r="F5988">
        <v>424910</v>
      </c>
    </row>
    <row r="5989" spans="1:6" x14ac:dyDescent="0.3">
      <c r="A5989">
        <v>5985</v>
      </c>
      <c r="B5989" s="30" t="s">
        <v>6956</v>
      </c>
      <c r="C5989" t="s">
        <v>6969</v>
      </c>
      <c r="D5989" t="s">
        <v>10261</v>
      </c>
      <c r="E5989" t="s">
        <v>10281</v>
      </c>
      <c r="F5989">
        <v>424910</v>
      </c>
    </row>
    <row r="5990" spans="1:6" x14ac:dyDescent="0.3">
      <c r="A5990">
        <v>5986</v>
      </c>
      <c r="B5990" s="30" t="s">
        <v>6956</v>
      </c>
      <c r="C5990" t="s">
        <v>6970</v>
      </c>
      <c r="D5990" t="s">
        <v>10261</v>
      </c>
      <c r="E5990" t="s">
        <v>10281</v>
      </c>
      <c r="F5990">
        <v>424910</v>
      </c>
    </row>
    <row r="5991" spans="1:6" x14ac:dyDescent="0.3">
      <c r="A5991">
        <v>5987</v>
      </c>
      <c r="B5991" s="30" t="s">
        <v>6956</v>
      </c>
      <c r="C5991" t="s">
        <v>6971</v>
      </c>
      <c r="D5991" t="s">
        <v>10261</v>
      </c>
      <c r="E5991" t="s">
        <v>10281</v>
      </c>
      <c r="F5991">
        <v>444220</v>
      </c>
    </row>
    <row r="5992" spans="1:6" x14ac:dyDescent="0.3">
      <c r="A5992">
        <v>5988</v>
      </c>
      <c r="B5992" s="30" t="s">
        <v>6956</v>
      </c>
      <c r="C5992" t="s">
        <v>6972</v>
      </c>
      <c r="D5992" t="s">
        <v>10261</v>
      </c>
      <c r="E5992" t="s">
        <v>10281</v>
      </c>
      <c r="F5992">
        <v>424910</v>
      </c>
    </row>
    <row r="5993" spans="1:6" x14ac:dyDescent="0.3">
      <c r="A5993">
        <v>5989</v>
      </c>
      <c r="B5993" s="30" t="s">
        <v>6956</v>
      </c>
      <c r="C5993" t="s">
        <v>6973</v>
      </c>
      <c r="D5993" t="s">
        <v>10261</v>
      </c>
      <c r="E5993" t="s">
        <v>10281</v>
      </c>
      <c r="F5993">
        <v>424910</v>
      </c>
    </row>
    <row r="5994" spans="1:6" x14ac:dyDescent="0.3">
      <c r="A5994">
        <v>5990</v>
      </c>
      <c r="B5994" s="30" t="s">
        <v>6956</v>
      </c>
      <c r="C5994" t="s">
        <v>6974</v>
      </c>
      <c r="D5994" t="s">
        <v>10261</v>
      </c>
      <c r="E5994" t="s">
        <v>10281</v>
      </c>
      <c r="F5994">
        <v>424910</v>
      </c>
    </row>
    <row r="5995" spans="1:6" x14ac:dyDescent="0.3">
      <c r="A5995">
        <v>5991</v>
      </c>
      <c r="B5995" s="30" t="s">
        <v>6956</v>
      </c>
      <c r="C5995" t="s">
        <v>6975</v>
      </c>
      <c r="D5995" t="s">
        <v>10261</v>
      </c>
      <c r="E5995" t="s">
        <v>10281</v>
      </c>
      <c r="F5995">
        <v>424910</v>
      </c>
    </row>
    <row r="5996" spans="1:6" x14ac:dyDescent="0.3">
      <c r="A5996">
        <v>5992</v>
      </c>
      <c r="B5996" s="30" t="s">
        <v>6956</v>
      </c>
      <c r="C5996" t="s">
        <v>6976</v>
      </c>
      <c r="D5996" t="s">
        <v>10261</v>
      </c>
      <c r="E5996" t="s">
        <v>10281</v>
      </c>
      <c r="F5996">
        <v>424910</v>
      </c>
    </row>
    <row r="5997" spans="1:6" x14ac:dyDescent="0.3">
      <c r="A5997">
        <v>5993</v>
      </c>
      <c r="B5997" s="30" t="s">
        <v>6956</v>
      </c>
      <c r="C5997" t="s">
        <v>6977</v>
      </c>
      <c r="E5997" t="s">
        <v>10281</v>
      </c>
    </row>
    <row r="5998" spans="1:6" x14ac:dyDescent="0.3">
      <c r="A5998">
        <v>5994</v>
      </c>
      <c r="B5998" s="30" t="s">
        <v>6956</v>
      </c>
      <c r="C5998" t="s">
        <v>6978</v>
      </c>
      <c r="E5998" t="s">
        <v>10281</v>
      </c>
    </row>
    <row r="5999" spans="1:6" x14ac:dyDescent="0.3">
      <c r="A5999">
        <v>5995</v>
      </c>
      <c r="B5999" s="30" t="s">
        <v>6956</v>
      </c>
      <c r="C5999" t="s">
        <v>6979</v>
      </c>
      <c r="D5999" t="s">
        <v>10261</v>
      </c>
      <c r="E5999" t="s">
        <v>10281</v>
      </c>
      <c r="F5999">
        <v>424590</v>
      </c>
    </row>
    <row r="6000" spans="1:6" x14ac:dyDescent="0.3">
      <c r="A6000">
        <v>5996</v>
      </c>
      <c r="B6000" s="30" t="s">
        <v>6980</v>
      </c>
      <c r="C6000" t="s">
        <v>6981</v>
      </c>
      <c r="D6000" t="s">
        <v>8671</v>
      </c>
      <c r="E6000" t="s">
        <v>10283</v>
      </c>
      <c r="F6000">
        <v>493190</v>
      </c>
    </row>
    <row r="6001" spans="1:6" x14ac:dyDescent="0.3">
      <c r="A6001">
        <v>5997</v>
      </c>
      <c r="B6001" s="30" t="s">
        <v>6980</v>
      </c>
      <c r="C6001" t="s">
        <v>6982</v>
      </c>
      <c r="D6001" t="s">
        <v>8671</v>
      </c>
      <c r="E6001" t="s">
        <v>10283</v>
      </c>
      <c r="F6001">
        <v>493190</v>
      </c>
    </row>
    <row r="6002" spans="1:6" x14ac:dyDescent="0.3">
      <c r="A6002">
        <v>5998</v>
      </c>
      <c r="B6002" s="30" t="s">
        <v>6980</v>
      </c>
      <c r="C6002" t="s">
        <v>6983</v>
      </c>
      <c r="D6002" t="s">
        <v>8671</v>
      </c>
      <c r="F6002">
        <v>493190</v>
      </c>
    </row>
    <row r="6003" spans="1:6" x14ac:dyDescent="0.3">
      <c r="A6003">
        <v>5999</v>
      </c>
      <c r="B6003" s="30" t="s">
        <v>6980</v>
      </c>
      <c r="C6003" t="s">
        <v>6984</v>
      </c>
      <c r="D6003" t="s">
        <v>8671</v>
      </c>
      <c r="F6003">
        <v>493190</v>
      </c>
    </row>
    <row r="6004" spans="1:6" x14ac:dyDescent="0.3">
      <c r="A6004">
        <v>6000</v>
      </c>
      <c r="B6004" s="30" t="s">
        <v>6980</v>
      </c>
      <c r="C6004" t="s">
        <v>6985</v>
      </c>
      <c r="D6004" t="s">
        <v>8671</v>
      </c>
      <c r="E6004" t="s">
        <v>10283</v>
      </c>
      <c r="F6004">
        <v>493190</v>
      </c>
    </row>
    <row r="6005" spans="1:6" x14ac:dyDescent="0.3">
      <c r="A6005">
        <v>6001</v>
      </c>
      <c r="B6005" s="30" t="s">
        <v>6980</v>
      </c>
      <c r="C6005" t="s">
        <v>6986</v>
      </c>
      <c r="D6005" t="s">
        <v>8671</v>
      </c>
      <c r="E6005" t="s">
        <v>10283</v>
      </c>
      <c r="F6005">
        <v>493190</v>
      </c>
    </row>
    <row r="6006" spans="1:6" x14ac:dyDescent="0.3">
      <c r="A6006">
        <v>6002</v>
      </c>
      <c r="B6006" s="30" t="s">
        <v>6987</v>
      </c>
      <c r="C6006" t="s">
        <v>6988</v>
      </c>
      <c r="E6006" t="s">
        <v>10282</v>
      </c>
    </row>
    <row r="6007" spans="1:6" x14ac:dyDescent="0.3">
      <c r="A6007">
        <v>6003</v>
      </c>
      <c r="B6007" s="30" t="s">
        <v>6987</v>
      </c>
      <c r="C6007" t="s">
        <v>6989</v>
      </c>
      <c r="E6007" t="s">
        <v>10282</v>
      </c>
    </row>
    <row r="6008" spans="1:6" x14ac:dyDescent="0.3">
      <c r="A6008">
        <v>6004</v>
      </c>
      <c r="B6008" s="30" t="s">
        <v>6987</v>
      </c>
      <c r="C6008" t="s">
        <v>6990</v>
      </c>
      <c r="E6008" t="s">
        <v>10282</v>
      </c>
    </row>
    <row r="6009" spans="1:6" x14ac:dyDescent="0.3">
      <c r="A6009">
        <v>6005</v>
      </c>
      <c r="B6009" s="30" t="s">
        <v>6987</v>
      </c>
      <c r="C6009" t="s">
        <v>6991</v>
      </c>
      <c r="E6009" t="s">
        <v>10282</v>
      </c>
    </row>
    <row r="6010" spans="1:6" x14ac:dyDescent="0.3">
      <c r="A6010">
        <v>6006</v>
      </c>
      <c r="B6010" s="30" t="s">
        <v>6987</v>
      </c>
      <c r="C6010" t="s">
        <v>6992</v>
      </c>
      <c r="E6010" t="s">
        <v>10282</v>
      </c>
    </row>
    <row r="6011" spans="1:6" x14ac:dyDescent="0.3">
      <c r="A6011">
        <v>6007</v>
      </c>
      <c r="B6011" s="30" t="s">
        <v>6987</v>
      </c>
      <c r="C6011" t="s">
        <v>6993</v>
      </c>
      <c r="E6011" t="s">
        <v>10282</v>
      </c>
    </row>
    <row r="6012" spans="1:6" x14ac:dyDescent="0.3">
      <c r="A6012">
        <v>6008</v>
      </c>
      <c r="B6012" s="30" t="s">
        <v>6994</v>
      </c>
      <c r="C6012" t="s">
        <v>6995</v>
      </c>
      <c r="D6012" t="s">
        <v>10261</v>
      </c>
      <c r="E6012" t="s">
        <v>10281</v>
      </c>
      <c r="F6012">
        <v>444190</v>
      </c>
    </row>
    <row r="6013" spans="1:6" x14ac:dyDescent="0.3">
      <c r="A6013">
        <v>6009</v>
      </c>
      <c r="B6013" s="30" t="s">
        <v>6994</v>
      </c>
      <c r="C6013" t="s">
        <v>6996</v>
      </c>
      <c r="E6013" t="s">
        <v>10281</v>
      </c>
      <c r="F6013">
        <v>444190</v>
      </c>
    </row>
    <row r="6014" spans="1:6" x14ac:dyDescent="0.3">
      <c r="A6014">
        <v>6010</v>
      </c>
      <c r="B6014" s="30" t="s">
        <v>6994</v>
      </c>
      <c r="C6014" t="s">
        <v>6997</v>
      </c>
      <c r="E6014" t="s">
        <v>10281</v>
      </c>
    </row>
    <row r="6015" spans="1:6" x14ac:dyDescent="0.3">
      <c r="A6015">
        <v>6011</v>
      </c>
      <c r="B6015" s="30" t="s">
        <v>6994</v>
      </c>
      <c r="C6015" t="s">
        <v>6998</v>
      </c>
      <c r="D6015" t="s">
        <v>10261</v>
      </c>
      <c r="E6015" t="s">
        <v>10281</v>
      </c>
      <c r="F6015">
        <v>444110</v>
      </c>
    </row>
    <row r="6016" spans="1:6" x14ac:dyDescent="0.3">
      <c r="A6016">
        <v>6012</v>
      </c>
      <c r="B6016" s="30" t="s">
        <v>6994</v>
      </c>
      <c r="C6016" t="s">
        <v>6999</v>
      </c>
      <c r="D6016" t="s">
        <v>10261</v>
      </c>
      <c r="E6016" t="s">
        <v>10281</v>
      </c>
      <c r="F6016">
        <v>423310</v>
      </c>
    </row>
    <row r="6017" spans="1:6" x14ac:dyDescent="0.3">
      <c r="A6017">
        <v>6013</v>
      </c>
      <c r="B6017" s="30" t="s">
        <v>6994</v>
      </c>
      <c r="C6017" t="s">
        <v>7000</v>
      </c>
      <c r="E6017" t="s">
        <v>10281</v>
      </c>
      <c r="F6017">
        <v>444190</v>
      </c>
    </row>
    <row r="6018" spans="1:6" x14ac:dyDescent="0.3">
      <c r="A6018">
        <v>6014</v>
      </c>
      <c r="B6018" s="30" t="s">
        <v>6994</v>
      </c>
      <c r="C6018" t="s">
        <v>7001</v>
      </c>
      <c r="D6018" t="s">
        <v>10261</v>
      </c>
      <c r="F6018">
        <v>423390</v>
      </c>
    </row>
    <row r="6019" spans="1:6" x14ac:dyDescent="0.3">
      <c r="A6019">
        <v>6015</v>
      </c>
      <c r="B6019" s="30" t="s">
        <v>6994</v>
      </c>
      <c r="C6019" t="s">
        <v>7002</v>
      </c>
    </row>
    <row r="6020" spans="1:6" x14ac:dyDescent="0.3">
      <c r="A6020">
        <v>6016</v>
      </c>
      <c r="B6020" s="30" t="s">
        <v>6994</v>
      </c>
      <c r="C6020" t="s">
        <v>7003</v>
      </c>
    </row>
    <row r="6021" spans="1:6" x14ac:dyDescent="0.3">
      <c r="A6021">
        <v>6017</v>
      </c>
      <c r="B6021" s="30" t="s">
        <v>6994</v>
      </c>
      <c r="C6021" t="s">
        <v>7004</v>
      </c>
      <c r="D6021" t="s">
        <v>10261</v>
      </c>
      <c r="F6021">
        <v>444110</v>
      </c>
    </row>
    <row r="6022" spans="1:6" x14ac:dyDescent="0.3">
      <c r="A6022">
        <v>6018</v>
      </c>
      <c r="B6022" s="30" t="s">
        <v>6994</v>
      </c>
      <c r="C6022" t="s">
        <v>7005</v>
      </c>
      <c r="D6022" t="s">
        <v>10261</v>
      </c>
      <c r="F6022">
        <v>424490</v>
      </c>
    </row>
    <row r="6023" spans="1:6" x14ac:dyDescent="0.3">
      <c r="A6023">
        <v>6019</v>
      </c>
      <c r="B6023" s="30" t="s">
        <v>6994</v>
      </c>
      <c r="C6023" t="s">
        <v>7006</v>
      </c>
      <c r="D6023" t="s">
        <v>10261</v>
      </c>
      <c r="F6023">
        <v>423310</v>
      </c>
    </row>
    <row r="6024" spans="1:6" x14ac:dyDescent="0.3">
      <c r="A6024">
        <v>6020</v>
      </c>
      <c r="B6024" s="30" t="s">
        <v>6994</v>
      </c>
      <c r="C6024" t="s">
        <v>7007</v>
      </c>
      <c r="F6024">
        <v>423310</v>
      </c>
    </row>
    <row r="6025" spans="1:6" x14ac:dyDescent="0.3">
      <c r="A6025">
        <v>6021</v>
      </c>
      <c r="B6025" s="30" t="s">
        <v>6994</v>
      </c>
      <c r="C6025" t="s">
        <v>7008</v>
      </c>
      <c r="D6025" t="s">
        <v>10261</v>
      </c>
      <c r="F6025">
        <v>321113</v>
      </c>
    </row>
    <row r="6026" spans="1:6" x14ac:dyDescent="0.3">
      <c r="A6026">
        <v>6022</v>
      </c>
      <c r="B6026" s="30" t="s">
        <v>6994</v>
      </c>
      <c r="C6026" t="s">
        <v>7009</v>
      </c>
      <c r="D6026" t="s">
        <v>10261</v>
      </c>
      <c r="F6026">
        <v>424590</v>
      </c>
    </row>
    <row r="6027" spans="1:6" x14ac:dyDescent="0.3">
      <c r="A6027">
        <v>6023</v>
      </c>
      <c r="B6027" s="30" t="s">
        <v>6994</v>
      </c>
      <c r="C6027" t="s">
        <v>7010</v>
      </c>
      <c r="F6027">
        <v>321114</v>
      </c>
    </row>
    <row r="6028" spans="1:6" x14ac:dyDescent="0.3">
      <c r="A6028">
        <v>6024</v>
      </c>
      <c r="B6028" s="30" t="s">
        <v>6994</v>
      </c>
      <c r="C6028" t="s">
        <v>7011</v>
      </c>
      <c r="D6028" t="s">
        <v>10261</v>
      </c>
      <c r="E6028" t="s">
        <v>10281</v>
      </c>
      <c r="F6028">
        <v>423310</v>
      </c>
    </row>
    <row r="6029" spans="1:6" x14ac:dyDescent="0.3">
      <c r="A6029">
        <v>6025</v>
      </c>
      <c r="B6029" s="30" t="s">
        <v>6994</v>
      </c>
      <c r="C6029" t="s">
        <v>7012</v>
      </c>
      <c r="E6029" t="s">
        <v>10281</v>
      </c>
    </row>
    <row r="6030" spans="1:6" x14ac:dyDescent="0.3">
      <c r="A6030">
        <v>6026</v>
      </c>
      <c r="B6030" s="30" t="s">
        <v>6994</v>
      </c>
      <c r="C6030" t="s">
        <v>7013</v>
      </c>
      <c r="D6030" t="s">
        <v>10261</v>
      </c>
      <c r="E6030" t="s">
        <v>10281</v>
      </c>
      <c r="F6030">
        <v>444110</v>
      </c>
    </row>
    <row r="6031" spans="1:6" x14ac:dyDescent="0.3">
      <c r="A6031">
        <v>6027</v>
      </c>
      <c r="B6031" s="30" t="s">
        <v>6994</v>
      </c>
      <c r="C6031" t="s">
        <v>7014</v>
      </c>
    </row>
    <row r="6032" spans="1:6" x14ac:dyDescent="0.3">
      <c r="A6032">
        <v>6028</v>
      </c>
      <c r="B6032" s="30" t="s">
        <v>6994</v>
      </c>
      <c r="C6032" t="s">
        <v>7015</v>
      </c>
      <c r="D6032" t="s">
        <v>10261</v>
      </c>
      <c r="E6032" t="s">
        <v>10281</v>
      </c>
      <c r="F6032">
        <v>444190</v>
      </c>
    </row>
    <row r="6033" spans="1:6" x14ac:dyDescent="0.3">
      <c r="A6033">
        <v>6029</v>
      </c>
      <c r="B6033" s="30" t="s">
        <v>6994</v>
      </c>
      <c r="C6033" t="s">
        <v>7016</v>
      </c>
      <c r="E6033" t="s">
        <v>10281</v>
      </c>
      <c r="F6033">
        <v>444190</v>
      </c>
    </row>
    <row r="6034" spans="1:6" x14ac:dyDescent="0.3">
      <c r="A6034">
        <v>6030</v>
      </c>
      <c r="B6034" s="30" t="s">
        <v>6994</v>
      </c>
      <c r="C6034" t="s">
        <v>7017</v>
      </c>
      <c r="E6034" t="s">
        <v>10281</v>
      </c>
    </row>
    <row r="6035" spans="1:6" x14ac:dyDescent="0.3">
      <c r="A6035">
        <v>6031</v>
      </c>
      <c r="B6035" s="30" t="s">
        <v>6994</v>
      </c>
      <c r="C6035" t="s">
        <v>7018</v>
      </c>
      <c r="E6035" t="s">
        <v>10281</v>
      </c>
    </row>
    <row r="6036" spans="1:6" x14ac:dyDescent="0.3">
      <c r="A6036">
        <v>6032</v>
      </c>
      <c r="B6036" s="30" t="s">
        <v>6994</v>
      </c>
      <c r="C6036" t="s">
        <v>7019</v>
      </c>
      <c r="E6036" t="s">
        <v>10281</v>
      </c>
      <c r="F6036">
        <v>423310</v>
      </c>
    </row>
    <row r="6037" spans="1:6" x14ac:dyDescent="0.3">
      <c r="A6037">
        <v>6033</v>
      </c>
      <c r="B6037" s="30" t="s">
        <v>6994</v>
      </c>
      <c r="C6037" t="s">
        <v>7020</v>
      </c>
      <c r="D6037" t="s">
        <v>10261</v>
      </c>
      <c r="E6037" t="s">
        <v>10281</v>
      </c>
      <c r="F6037">
        <v>444190</v>
      </c>
    </row>
    <row r="6038" spans="1:6" x14ac:dyDescent="0.3">
      <c r="A6038">
        <v>6034</v>
      </c>
      <c r="B6038" s="30" t="s">
        <v>6994</v>
      </c>
      <c r="C6038" t="s">
        <v>7021</v>
      </c>
      <c r="E6038" t="s">
        <v>10281</v>
      </c>
      <c r="F6038">
        <v>444190</v>
      </c>
    </row>
    <row r="6039" spans="1:6" x14ac:dyDescent="0.3">
      <c r="A6039">
        <v>6035</v>
      </c>
      <c r="B6039" s="30" t="s">
        <v>6994</v>
      </c>
      <c r="C6039" t="s">
        <v>7022</v>
      </c>
      <c r="D6039" t="s">
        <v>10261</v>
      </c>
      <c r="E6039" t="s">
        <v>10281</v>
      </c>
      <c r="F6039">
        <v>444110</v>
      </c>
    </row>
    <row r="6040" spans="1:6" x14ac:dyDescent="0.3">
      <c r="A6040">
        <v>6036</v>
      </c>
      <c r="B6040" s="30" t="s">
        <v>6994</v>
      </c>
      <c r="C6040" t="s">
        <v>7023</v>
      </c>
    </row>
    <row r="6041" spans="1:6" x14ac:dyDescent="0.3">
      <c r="A6041">
        <v>6037</v>
      </c>
      <c r="B6041" s="30" t="s">
        <v>6994</v>
      </c>
      <c r="C6041" t="s">
        <v>7024</v>
      </c>
      <c r="D6041" t="s">
        <v>10261</v>
      </c>
      <c r="E6041" t="s">
        <v>10281</v>
      </c>
      <c r="F6041">
        <v>423310</v>
      </c>
    </row>
    <row r="6042" spans="1:6" x14ac:dyDescent="0.3">
      <c r="A6042">
        <v>6038</v>
      </c>
      <c r="B6042" s="30" t="s">
        <v>7025</v>
      </c>
      <c r="C6042" t="s">
        <v>7026</v>
      </c>
      <c r="E6042" t="s">
        <v>10281</v>
      </c>
    </row>
    <row r="6043" spans="1:6" x14ac:dyDescent="0.3">
      <c r="A6043">
        <v>6039</v>
      </c>
      <c r="B6043" s="30" t="s">
        <v>7027</v>
      </c>
      <c r="C6043" t="s">
        <v>7028</v>
      </c>
      <c r="D6043" t="s">
        <v>10261</v>
      </c>
      <c r="E6043" t="s">
        <v>10281</v>
      </c>
      <c r="F6043">
        <v>444190</v>
      </c>
    </row>
    <row r="6044" spans="1:6" x14ac:dyDescent="0.3">
      <c r="A6044">
        <v>6040</v>
      </c>
      <c r="B6044" s="30" t="s">
        <v>7027</v>
      </c>
      <c r="C6044" t="s">
        <v>7029</v>
      </c>
      <c r="D6044" t="s">
        <v>10261</v>
      </c>
      <c r="E6044" t="s">
        <v>10281</v>
      </c>
      <c r="F6044">
        <v>493190</v>
      </c>
    </row>
    <row r="6045" spans="1:6" x14ac:dyDescent="0.3">
      <c r="A6045">
        <v>6041</v>
      </c>
      <c r="B6045" s="30" t="s">
        <v>7027</v>
      </c>
      <c r="C6045" t="s">
        <v>7030</v>
      </c>
      <c r="E6045" t="s">
        <v>10281</v>
      </c>
      <c r="F6045">
        <v>444190</v>
      </c>
    </row>
    <row r="6046" spans="1:6" x14ac:dyDescent="0.3">
      <c r="A6046">
        <v>6042</v>
      </c>
      <c r="B6046" s="30" t="s">
        <v>7027</v>
      </c>
      <c r="C6046" t="s">
        <v>7031</v>
      </c>
      <c r="D6046" t="s">
        <v>10261</v>
      </c>
      <c r="E6046" t="s">
        <v>10281</v>
      </c>
      <c r="F6046">
        <v>423310</v>
      </c>
    </row>
    <row r="6047" spans="1:6" x14ac:dyDescent="0.3">
      <c r="A6047">
        <v>6043</v>
      </c>
      <c r="B6047" s="30" t="s">
        <v>7027</v>
      </c>
      <c r="C6047" t="s">
        <v>7032</v>
      </c>
      <c r="D6047" t="s">
        <v>10261</v>
      </c>
      <c r="E6047" t="s">
        <v>10281</v>
      </c>
      <c r="F6047">
        <v>238130</v>
      </c>
    </row>
    <row r="6048" spans="1:6" x14ac:dyDescent="0.3">
      <c r="A6048">
        <v>6044</v>
      </c>
      <c r="B6048" s="30" t="s">
        <v>7027</v>
      </c>
      <c r="C6048" t="s">
        <v>7033</v>
      </c>
      <c r="D6048" t="s">
        <v>10261</v>
      </c>
      <c r="E6048" t="s">
        <v>10281</v>
      </c>
      <c r="F6048">
        <v>423310</v>
      </c>
    </row>
    <row r="6049" spans="1:6" x14ac:dyDescent="0.3">
      <c r="A6049">
        <v>6045</v>
      </c>
      <c r="B6049" s="30" t="s">
        <v>7027</v>
      </c>
      <c r="C6049" t="s">
        <v>7034</v>
      </c>
      <c r="D6049" t="s">
        <v>10261</v>
      </c>
      <c r="E6049" t="s">
        <v>10281</v>
      </c>
      <c r="F6049">
        <v>444190</v>
      </c>
    </row>
    <row r="6050" spans="1:6" x14ac:dyDescent="0.3">
      <c r="A6050">
        <v>6046</v>
      </c>
      <c r="B6050" s="30" t="s">
        <v>7027</v>
      </c>
      <c r="C6050" t="s">
        <v>7035</v>
      </c>
      <c r="D6050" t="s">
        <v>10261</v>
      </c>
      <c r="E6050" t="s">
        <v>10281</v>
      </c>
      <c r="F6050">
        <v>444190</v>
      </c>
    </row>
    <row r="6051" spans="1:6" x14ac:dyDescent="0.3">
      <c r="A6051">
        <v>6047</v>
      </c>
      <c r="B6051" s="30" t="s">
        <v>7027</v>
      </c>
      <c r="C6051" t="s">
        <v>7036</v>
      </c>
      <c r="D6051" t="s">
        <v>10261</v>
      </c>
      <c r="E6051" t="s">
        <v>10281</v>
      </c>
      <c r="F6051">
        <v>444110</v>
      </c>
    </row>
    <row r="6052" spans="1:6" x14ac:dyDescent="0.3">
      <c r="A6052">
        <v>6048</v>
      </c>
      <c r="B6052" s="30" t="s">
        <v>7027</v>
      </c>
      <c r="C6052" t="s">
        <v>7037</v>
      </c>
      <c r="D6052" t="s">
        <v>10261</v>
      </c>
      <c r="E6052" t="s">
        <v>10281</v>
      </c>
      <c r="F6052">
        <v>423330</v>
      </c>
    </row>
    <row r="6053" spans="1:6" x14ac:dyDescent="0.3">
      <c r="A6053">
        <v>6049</v>
      </c>
      <c r="B6053" s="30" t="s">
        <v>7027</v>
      </c>
      <c r="C6053" t="s">
        <v>7038</v>
      </c>
      <c r="D6053" t="s">
        <v>10261</v>
      </c>
      <c r="E6053" t="s">
        <v>10281</v>
      </c>
      <c r="F6053">
        <v>423310</v>
      </c>
    </row>
    <row r="6054" spans="1:6" x14ac:dyDescent="0.3">
      <c r="A6054">
        <v>6050</v>
      </c>
      <c r="B6054" s="30" t="s">
        <v>7027</v>
      </c>
      <c r="C6054" t="s">
        <v>7039</v>
      </c>
      <c r="D6054" t="s">
        <v>10261</v>
      </c>
      <c r="E6054" t="s">
        <v>10281</v>
      </c>
      <c r="F6054">
        <v>423310</v>
      </c>
    </row>
    <row r="6055" spans="1:6" x14ac:dyDescent="0.3">
      <c r="A6055">
        <v>6051</v>
      </c>
      <c r="B6055" s="30" t="s">
        <v>7027</v>
      </c>
      <c r="C6055" t="s">
        <v>7040</v>
      </c>
      <c r="D6055" t="s">
        <v>10261</v>
      </c>
      <c r="E6055" t="s">
        <v>10281</v>
      </c>
      <c r="F6055">
        <v>423990</v>
      </c>
    </row>
    <row r="6056" spans="1:6" x14ac:dyDescent="0.3">
      <c r="A6056">
        <v>6052</v>
      </c>
      <c r="B6056" s="30" t="s">
        <v>7027</v>
      </c>
      <c r="C6056" t="s">
        <v>7041</v>
      </c>
      <c r="E6056" t="s">
        <v>10281</v>
      </c>
      <c r="F6056">
        <v>444190</v>
      </c>
    </row>
    <row r="6057" spans="1:6" x14ac:dyDescent="0.3">
      <c r="A6057">
        <v>6053</v>
      </c>
      <c r="B6057" s="30" t="s">
        <v>7027</v>
      </c>
      <c r="C6057" t="s">
        <v>7042</v>
      </c>
      <c r="E6057" t="s">
        <v>10281</v>
      </c>
      <c r="F6057">
        <v>423310</v>
      </c>
    </row>
    <row r="6058" spans="1:6" x14ac:dyDescent="0.3">
      <c r="A6058">
        <v>6054</v>
      </c>
      <c r="B6058" s="30" t="s">
        <v>7027</v>
      </c>
      <c r="C6058" t="s">
        <v>7043</v>
      </c>
      <c r="E6058" t="s">
        <v>10281</v>
      </c>
    </row>
    <row r="6059" spans="1:6" x14ac:dyDescent="0.3">
      <c r="A6059">
        <v>6055</v>
      </c>
      <c r="B6059" s="30" t="s">
        <v>7027</v>
      </c>
      <c r="C6059" t="s">
        <v>7044</v>
      </c>
      <c r="E6059" t="s">
        <v>10281</v>
      </c>
    </row>
    <row r="6060" spans="1:6" x14ac:dyDescent="0.3">
      <c r="A6060">
        <v>6056</v>
      </c>
      <c r="B6060" s="30" t="s">
        <v>7027</v>
      </c>
      <c r="C6060" t="s">
        <v>7045</v>
      </c>
      <c r="D6060" t="s">
        <v>10261</v>
      </c>
      <c r="E6060" t="s">
        <v>10281</v>
      </c>
      <c r="F6060">
        <v>423310</v>
      </c>
    </row>
    <row r="6061" spans="1:6" x14ac:dyDescent="0.3">
      <c r="A6061">
        <v>6057</v>
      </c>
      <c r="B6061" s="30" t="s">
        <v>7027</v>
      </c>
      <c r="C6061" t="s">
        <v>7046</v>
      </c>
      <c r="E6061" t="s">
        <v>10281</v>
      </c>
    </row>
    <row r="6062" spans="1:6" x14ac:dyDescent="0.3">
      <c r="A6062">
        <v>6058</v>
      </c>
      <c r="B6062" s="30" t="s">
        <v>7027</v>
      </c>
      <c r="C6062" t="s">
        <v>7047</v>
      </c>
      <c r="D6062" t="s">
        <v>10261</v>
      </c>
      <c r="E6062" t="s">
        <v>10281</v>
      </c>
      <c r="F6062">
        <v>424930</v>
      </c>
    </row>
    <row r="6063" spans="1:6" x14ac:dyDescent="0.3">
      <c r="A6063">
        <v>6059</v>
      </c>
      <c r="B6063" s="30" t="s">
        <v>7027</v>
      </c>
      <c r="C6063" t="s">
        <v>7048</v>
      </c>
      <c r="E6063" t="s">
        <v>10281</v>
      </c>
      <c r="F6063">
        <v>444190</v>
      </c>
    </row>
    <row r="6064" spans="1:6" x14ac:dyDescent="0.3">
      <c r="A6064">
        <v>6060</v>
      </c>
      <c r="B6064" s="30" t="s">
        <v>7027</v>
      </c>
      <c r="C6064" t="s">
        <v>7049</v>
      </c>
      <c r="D6064" t="s">
        <v>10261</v>
      </c>
      <c r="E6064" t="s">
        <v>10281</v>
      </c>
      <c r="F6064">
        <v>444110</v>
      </c>
    </row>
    <row r="6065" spans="1:6" x14ac:dyDescent="0.3">
      <c r="A6065">
        <v>6061</v>
      </c>
      <c r="B6065" s="30" t="s">
        <v>7027</v>
      </c>
      <c r="C6065" t="s">
        <v>7050</v>
      </c>
      <c r="E6065" t="s">
        <v>10281</v>
      </c>
      <c r="F6065">
        <v>423310</v>
      </c>
    </row>
    <row r="6066" spans="1:6" x14ac:dyDescent="0.3">
      <c r="A6066">
        <v>6062</v>
      </c>
      <c r="B6066" s="30" t="s">
        <v>7027</v>
      </c>
      <c r="C6066" t="s">
        <v>722</v>
      </c>
      <c r="E6066" t="s">
        <v>10280</v>
      </c>
      <c r="F6066">
        <v>321114</v>
      </c>
    </row>
    <row r="6067" spans="1:6" x14ac:dyDescent="0.3">
      <c r="A6067">
        <v>6063</v>
      </c>
      <c r="B6067" s="30" t="s">
        <v>7051</v>
      </c>
      <c r="C6067" t="s">
        <v>7052</v>
      </c>
      <c r="D6067" t="s">
        <v>10261</v>
      </c>
      <c r="E6067" t="s">
        <v>10280</v>
      </c>
      <c r="F6067">
        <v>423310</v>
      </c>
    </row>
    <row r="6068" spans="1:6" x14ac:dyDescent="0.3">
      <c r="A6068">
        <v>6064</v>
      </c>
      <c r="B6068" s="30" t="s">
        <v>7051</v>
      </c>
      <c r="C6068" t="s">
        <v>7053</v>
      </c>
      <c r="D6068" t="s">
        <v>10261</v>
      </c>
      <c r="F6068">
        <v>423310</v>
      </c>
    </row>
    <row r="6069" spans="1:6" x14ac:dyDescent="0.3">
      <c r="A6069">
        <v>6065</v>
      </c>
      <c r="B6069" s="30" t="s">
        <v>7051</v>
      </c>
      <c r="C6069" t="s">
        <v>7054</v>
      </c>
      <c r="D6069" t="s">
        <v>10261</v>
      </c>
      <c r="F6069">
        <v>423310</v>
      </c>
    </row>
    <row r="6070" spans="1:6" x14ac:dyDescent="0.3">
      <c r="A6070">
        <v>6066</v>
      </c>
      <c r="B6070" s="30" t="s">
        <v>7051</v>
      </c>
      <c r="C6070" t="s">
        <v>7055</v>
      </c>
      <c r="D6070" t="s">
        <v>10261</v>
      </c>
      <c r="E6070" t="s">
        <v>10280</v>
      </c>
      <c r="F6070">
        <v>423310</v>
      </c>
    </row>
    <row r="6071" spans="1:6" x14ac:dyDescent="0.3">
      <c r="A6071">
        <v>6067</v>
      </c>
      <c r="B6071" s="30" t="s">
        <v>7051</v>
      </c>
      <c r="C6071" t="s">
        <v>7056</v>
      </c>
      <c r="D6071" t="s">
        <v>10261</v>
      </c>
      <c r="E6071" t="s">
        <v>10280</v>
      </c>
      <c r="F6071">
        <v>423310</v>
      </c>
    </row>
    <row r="6072" spans="1:6" x14ac:dyDescent="0.3">
      <c r="A6072">
        <v>6068</v>
      </c>
      <c r="B6072" s="30" t="s">
        <v>7057</v>
      </c>
      <c r="C6072" t="s">
        <v>7058</v>
      </c>
      <c r="E6072" t="s">
        <v>10281</v>
      </c>
    </row>
    <row r="6073" spans="1:6" x14ac:dyDescent="0.3">
      <c r="A6073">
        <v>6069</v>
      </c>
      <c r="B6073" s="30" t="s">
        <v>7057</v>
      </c>
      <c r="C6073" t="s">
        <v>7059</v>
      </c>
      <c r="E6073" t="s">
        <v>10281</v>
      </c>
    </row>
    <row r="6074" spans="1:6" x14ac:dyDescent="0.3">
      <c r="A6074">
        <v>6070</v>
      </c>
      <c r="B6074" s="30" t="s">
        <v>7060</v>
      </c>
      <c r="C6074" t="s">
        <v>7061</v>
      </c>
      <c r="E6074" t="s">
        <v>10279</v>
      </c>
      <c r="F6074">
        <v>423930</v>
      </c>
    </row>
    <row r="6075" spans="1:6" x14ac:dyDescent="0.3">
      <c r="A6075">
        <v>6071</v>
      </c>
      <c r="B6075" s="30" t="s">
        <v>7060</v>
      </c>
      <c r="C6075" t="s">
        <v>7062</v>
      </c>
      <c r="E6075" t="s">
        <v>10279</v>
      </c>
      <c r="F6075">
        <v>423930</v>
      </c>
    </row>
    <row r="6076" spans="1:6" x14ac:dyDescent="0.3">
      <c r="A6076">
        <v>6072</v>
      </c>
      <c r="B6076" s="30" t="s">
        <v>7063</v>
      </c>
      <c r="C6076" t="s">
        <v>7064</v>
      </c>
      <c r="E6076" t="s">
        <v>10281</v>
      </c>
      <c r="F6076">
        <v>423930</v>
      </c>
    </row>
    <row r="6077" spans="1:6" x14ac:dyDescent="0.3">
      <c r="A6077">
        <v>6073</v>
      </c>
      <c r="B6077" s="30" t="s">
        <v>7063</v>
      </c>
      <c r="C6077" t="s">
        <v>7065</v>
      </c>
      <c r="E6077" t="s">
        <v>10281</v>
      </c>
      <c r="F6077">
        <v>562920</v>
      </c>
    </row>
    <row r="6078" spans="1:6" x14ac:dyDescent="0.3">
      <c r="A6078">
        <v>6074</v>
      </c>
      <c r="B6078" s="30" t="s">
        <v>7063</v>
      </c>
      <c r="C6078" t="s">
        <v>7066</v>
      </c>
      <c r="E6078" t="s">
        <v>10281</v>
      </c>
      <c r="F6078">
        <v>423930</v>
      </c>
    </row>
    <row r="6079" spans="1:6" x14ac:dyDescent="0.3">
      <c r="A6079">
        <v>6075</v>
      </c>
      <c r="B6079" s="30" t="s">
        <v>7063</v>
      </c>
      <c r="C6079" t="s">
        <v>7067</v>
      </c>
      <c r="E6079" t="s">
        <v>10281</v>
      </c>
      <c r="F6079">
        <v>423930</v>
      </c>
    </row>
    <row r="6080" spans="1:6" x14ac:dyDescent="0.3">
      <c r="A6080">
        <v>6076</v>
      </c>
      <c r="B6080" s="30" t="s">
        <v>7063</v>
      </c>
      <c r="C6080" t="s">
        <v>7068</v>
      </c>
      <c r="E6080" t="s">
        <v>10281</v>
      </c>
      <c r="F6080">
        <v>423930</v>
      </c>
    </row>
    <row r="6081" spans="1:6" x14ac:dyDescent="0.3">
      <c r="A6081">
        <v>6077</v>
      </c>
      <c r="B6081" s="30" t="s">
        <v>7063</v>
      </c>
      <c r="C6081" t="s">
        <v>7069</v>
      </c>
      <c r="F6081">
        <v>423930</v>
      </c>
    </row>
    <row r="6082" spans="1:6" x14ac:dyDescent="0.3">
      <c r="A6082">
        <v>6078</v>
      </c>
      <c r="B6082" s="30" t="s">
        <v>7063</v>
      </c>
      <c r="C6082" t="s">
        <v>1304</v>
      </c>
      <c r="E6082" t="s">
        <v>10281</v>
      </c>
      <c r="F6082">
        <v>423930</v>
      </c>
    </row>
    <row r="6083" spans="1:6" x14ac:dyDescent="0.3">
      <c r="A6083">
        <v>6079</v>
      </c>
      <c r="B6083" s="30" t="s">
        <v>7063</v>
      </c>
      <c r="C6083" t="s">
        <v>7070</v>
      </c>
      <c r="F6083">
        <v>423930</v>
      </c>
    </row>
    <row r="6084" spans="1:6" x14ac:dyDescent="0.3">
      <c r="A6084">
        <v>6080</v>
      </c>
      <c r="B6084" s="30" t="s">
        <v>7063</v>
      </c>
      <c r="C6084" t="s">
        <v>7071</v>
      </c>
      <c r="F6084">
        <v>423930</v>
      </c>
    </row>
    <row r="6085" spans="1:6" x14ac:dyDescent="0.3">
      <c r="A6085">
        <v>6081</v>
      </c>
      <c r="B6085" s="30" t="s">
        <v>7063</v>
      </c>
      <c r="C6085" t="s">
        <v>7072</v>
      </c>
      <c r="F6085">
        <v>423930</v>
      </c>
    </row>
    <row r="6086" spans="1:6" x14ac:dyDescent="0.3">
      <c r="A6086">
        <v>6082</v>
      </c>
      <c r="B6086" s="30" t="s">
        <v>7063</v>
      </c>
      <c r="C6086" t="s">
        <v>7073</v>
      </c>
      <c r="E6086" t="s">
        <v>10281</v>
      </c>
      <c r="F6086">
        <v>423930</v>
      </c>
    </row>
    <row r="6087" spans="1:6" x14ac:dyDescent="0.3">
      <c r="A6087">
        <v>6083</v>
      </c>
      <c r="B6087" s="30" t="s">
        <v>7063</v>
      </c>
      <c r="C6087" t="s">
        <v>7074</v>
      </c>
      <c r="E6087" t="s">
        <v>10281</v>
      </c>
      <c r="F6087">
        <v>423930</v>
      </c>
    </row>
    <row r="6088" spans="1:6" x14ac:dyDescent="0.3">
      <c r="A6088">
        <v>6084</v>
      </c>
      <c r="B6088" s="30" t="s">
        <v>7063</v>
      </c>
      <c r="C6088" t="s">
        <v>7075</v>
      </c>
      <c r="E6088" t="s">
        <v>10281</v>
      </c>
      <c r="F6088">
        <v>562920</v>
      </c>
    </row>
    <row r="6089" spans="1:6" x14ac:dyDescent="0.3">
      <c r="A6089">
        <v>6085</v>
      </c>
      <c r="B6089" s="30" t="s">
        <v>7063</v>
      </c>
      <c r="C6089" t="s">
        <v>7076</v>
      </c>
      <c r="E6089" t="s">
        <v>10281</v>
      </c>
      <c r="F6089">
        <v>423930</v>
      </c>
    </row>
    <row r="6090" spans="1:6" x14ac:dyDescent="0.3">
      <c r="A6090">
        <v>6086</v>
      </c>
      <c r="B6090" s="30" t="s">
        <v>7063</v>
      </c>
      <c r="C6090" t="s">
        <v>7077</v>
      </c>
      <c r="E6090" t="s">
        <v>10281</v>
      </c>
      <c r="F6090">
        <v>423930</v>
      </c>
    </row>
    <row r="6091" spans="1:6" x14ac:dyDescent="0.3">
      <c r="A6091">
        <v>6087</v>
      </c>
      <c r="B6091" s="30" t="s">
        <v>7063</v>
      </c>
      <c r="C6091" t="s">
        <v>7078</v>
      </c>
      <c r="E6091" t="s">
        <v>10281</v>
      </c>
      <c r="F6091">
        <v>423930</v>
      </c>
    </row>
    <row r="6092" spans="1:6" x14ac:dyDescent="0.3">
      <c r="A6092">
        <v>6088</v>
      </c>
      <c r="B6092" s="30" t="s">
        <v>7063</v>
      </c>
      <c r="C6092" t="s">
        <v>7079</v>
      </c>
      <c r="E6092" t="s">
        <v>10281</v>
      </c>
      <c r="F6092">
        <v>423930</v>
      </c>
    </row>
    <row r="6093" spans="1:6" x14ac:dyDescent="0.3">
      <c r="A6093">
        <v>6089</v>
      </c>
      <c r="B6093" s="30" t="s">
        <v>7063</v>
      </c>
      <c r="C6093" t="s">
        <v>7080</v>
      </c>
      <c r="E6093" t="s">
        <v>10281</v>
      </c>
      <c r="F6093">
        <v>423930</v>
      </c>
    </row>
    <row r="6094" spans="1:6" x14ac:dyDescent="0.3">
      <c r="A6094">
        <v>6090</v>
      </c>
      <c r="B6094" s="30" t="s">
        <v>7063</v>
      </c>
      <c r="C6094" t="s">
        <v>7081</v>
      </c>
      <c r="E6094" t="s">
        <v>10281</v>
      </c>
      <c r="F6094">
        <v>423930</v>
      </c>
    </row>
    <row r="6095" spans="1:6" x14ac:dyDescent="0.3">
      <c r="A6095">
        <v>6091</v>
      </c>
      <c r="B6095" s="30" t="s">
        <v>7063</v>
      </c>
      <c r="C6095" t="s">
        <v>7082</v>
      </c>
      <c r="E6095" t="s">
        <v>10281</v>
      </c>
      <c r="F6095">
        <v>423930</v>
      </c>
    </row>
    <row r="6096" spans="1:6" x14ac:dyDescent="0.3">
      <c r="A6096">
        <v>6092</v>
      </c>
      <c r="B6096" s="30" t="s">
        <v>7063</v>
      </c>
      <c r="C6096" t="s">
        <v>7083</v>
      </c>
      <c r="E6096" t="s">
        <v>10281</v>
      </c>
      <c r="F6096">
        <v>423930</v>
      </c>
    </row>
    <row r="6097" spans="1:6" x14ac:dyDescent="0.3">
      <c r="A6097">
        <v>6093</v>
      </c>
      <c r="B6097" s="30" t="s">
        <v>7063</v>
      </c>
      <c r="C6097" t="s">
        <v>7084</v>
      </c>
      <c r="E6097" t="s">
        <v>10281</v>
      </c>
      <c r="F6097">
        <v>562920</v>
      </c>
    </row>
    <row r="6098" spans="1:6" x14ac:dyDescent="0.3">
      <c r="A6098">
        <v>6094</v>
      </c>
      <c r="B6098" s="30" t="s">
        <v>7063</v>
      </c>
      <c r="C6098" t="s">
        <v>7085</v>
      </c>
      <c r="E6098" t="s">
        <v>10281</v>
      </c>
      <c r="F6098">
        <v>423930</v>
      </c>
    </row>
    <row r="6099" spans="1:6" x14ac:dyDescent="0.3">
      <c r="A6099">
        <v>6095</v>
      </c>
      <c r="B6099" s="30" t="s">
        <v>7063</v>
      </c>
      <c r="C6099" t="s">
        <v>7086</v>
      </c>
      <c r="E6099" t="s">
        <v>10281</v>
      </c>
      <c r="F6099">
        <v>423930</v>
      </c>
    </row>
    <row r="6100" spans="1:6" x14ac:dyDescent="0.3">
      <c r="A6100">
        <v>6096</v>
      </c>
      <c r="B6100" s="30" t="s">
        <v>7063</v>
      </c>
      <c r="C6100" t="s">
        <v>7087</v>
      </c>
      <c r="E6100" t="s">
        <v>10281</v>
      </c>
      <c r="F6100">
        <v>423930</v>
      </c>
    </row>
    <row r="6101" spans="1:6" x14ac:dyDescent="0.3">
      <c r="A6101">
        <v>6097</v>
      </c>
      <c r="B6101" s="30" t="s">
        <v>7063</v>
      </c>
      <c r="C6101" t="s">
        <v>7088</v>
      </c>
      <c r="E6101" t="s">
        <v>10281</v>
      </c>
      <c r="F6101">
        <v>423930</v>
      </c>
    </row>
    <row r="6102" spans="1:6" x14ac:dyDescent="0.3">
      <c r="A6102">
        <v>6098</v>
      </c>
      <c r="B6102" s="30" t="s">
        <v>7063</v>
      </c>
      <c r="C6102" t="s">
        <v>7089</v>
      </c>
      <c r="E6102" t="s">
        <v>10281</v>
      </c>
      <c r="F6102">
        <v>423930</v>
      </c>
    </row>
    <row r="6103" spans="1:6" x14ac:dyDescent="0.3">
      <c r="A6103">
        <v>6099</v>
      </c>
      <c r="B6103" s="30" t="s">
        <v>7063</v>
      </c>
      <c r="C6103" t="s">
        <v>7090</v>
      </c>
      <c r="E6103" t="s">
        <v>10281</v>
      </c>
      <c r="F6103">
        <v>423930</v>
      </c>
    </row>
    <row r="6104" spans="1:6" x14ac:dyDescent="0.3">
      <c r="A6104">
        <v>6100</v>
      </c>
      <c r="B6104" s="30" t="s">
        <v>7063</v>
      </c>
      <c r="C6104" t="s">
        <v>7091</v>
      </c>
      <c r="E6104" t="s">
        <v>10281</v>
      </c>
      <c r="F6104">
        <v>423930</v>
      </c>
    </row>
    <row r="6105" spans="1:6" x14ac:dyDescent="0.3">
      <c r="A6105">
        <v>6101</v>
      </c>
      <c r="B6105" s="30" t="s">
        <v>7063</v>
      </c>
      <c r="C6105" t="s">
        <v>7092</v>
      </c>
      <c r="E6105" t="s">
        <v>10281</v>
      </c>
      <c r="F6105">
        <v>423930</v>
      </c>
    </row>
    <row r="6106" spans="1:6" x14ac:dyDescent="0.3">
      <c r="A6106">
        <v>6102</v>
      </c>
      <c r="B6106" s="30" t="s">
        <v>7063</v>
      </c>
      <c r="C6106" t="s">
        <v>7093</v>
      </c>
      <c r="E6106" t="s">
        <v>10281</v>
      </c>
      <c r="F6106">
        <v>423930</v>
      </c>
    </row>
    <row r="6107" spans="1:6" x14ac:dyDescent="0.3">
      <c r="A6107">
        <v>6103</v>
      </c>
      <c r="B6107" s="30" t="s">
        <v>7063</v>
      </c>
      <c r="C6107" t="s">
        <v>7094</v>
      </c>
      <c r="E6107" t="s">
        <v>10281</v>
      </c>
      <c r="F6107">
        <v>423930</v>
      </c>
    </row>
    <row r="6108" spans="1:6" x14ac:dyDescent="0.3">
      <c r="A6108">
        <v>6104</v>
      </c>
      <c r="B6108" s="30" t="s">
        <v>7063</v>
      </c>
      <c r="C6108" t="s">
        <v>7095</v>
      </c>
      <c r="E6108" t="s">
        <v>10281</v>
      </c>
      <c r="F6108">
        <v>423930</v>
      </c>
    </row>
    <row r="6109" spans="1:6" x14ac:dyDescent="0.3">
      <c r="A6109">
        <v>6105</v>
      </c>
      <c r="B6109" s="30" t="s">
        <v>7063</v>
      </c>
      <c r="C6109" t="s">
        <v>7096</v>
      </c>
      <c r="E6109" t="s">
        <v>10281</v>
      </c>
      <c r="F6109">
        <v>423930</v>
      </c>
    </row>
    <row r="6110" spans="1:6" x14ac:dyDescent="0.3">
      <c r="A6110">
        <v>6106</v>
      </c>
      <c r="B6110" s="30" t="s">
        <v>7063</v>
      </c>
      <c r="C6110" t="s">
        <v>7097</v>
      </c>
      <c r="E6110" t="s">
        <v>10281</v>
      </c>
      <c r="F6110">
        <v>423930</v>
      </c>
    </row>
    <row r="6111" spans="1:6" x14ac:dyDescent="0.3">
      <c r="A6111">
        <v>6107</v>
      </c>
      <c r="B6111" s="30" t="s">
        <v>7098</v>
      </c>
      <c r="C6111" t="s">
        <v>7099</v>
      </c>
      <c r="E6111" t="s">
        <v>10282</v>
      </c>
      <c r="F6111">
        <v>423930</v>
      </c>
    </row>
    <row r="6112" spans="1:6" x14ac:dyDescent="0.3">
      <c r="A6112">
        <v>6108</v>
      </c>
      <c r="B6112" s="30" t="s">
        <v>7098</v>
      </c>
      <c r="C6112" t="s">
        <v>7100</v>
      </c>
      <c r="E6112" t="s">
        <v>10282</v>
      </c>
      <c r="F6112">
        <v>423930</v>
      </c>
    </row>
    <row r="6113" spans="1:6" x14ac:dyDescent="0.3">
      <c r="A6113">
        <v>6109</v>
      </c>
      <c r="B6113" s="30" t="s">
        <v>7098</v>
      </c>
      <c r="C6113" t="s">
        <v>7101</v>
      </c>
      <c r="F6113">
        <v>423930</v>
      </c>
    </row>
    <row r="6114" spans="1:6" x14ac:dyDescent="0.3">
      <c r="A6114">
        <v>6110</v>
      </c>
      <c r="B6114" s="30" t="s">
        <v>7098</v>
      </c>
      <c r="C6114" t="s">
        <v>7102</v>
      </c>
      <c r="E6114" t="s">
        <v>10282</v>
      </c>
      <c r="F6114">
        <v>423930</v>
      </c>
    </row>
    <row r="6115" spans="1:6" x14ac:dyDescent="0.3">
      <c r="A6115">
        <v>6111</v>
      </c>
      <c r="B6115" s="30" t="s">
        <v>7098</v>
      </c>
      <c r="C6115" t="s">
        <v>7103</v>
      </c>
    </row>
    <row r="6116" spans="1:6" x14ac:dyDescent="0.3">
      <c r="A6116">
        <v>6112</v>
      </c>
      <c r="B6116" s="30" t="s">
        <v>7098</v>
      </c>
      <c r="C6116" t="s">
        <v>7104</v>
      </c>
      <c r="E6116" t="s">
        <v>10282</v>
      </c>
      <c r="F6116">
        <v>423930</v>
      </c>
    </row>
    <row r="6117" spans="1:6" x14ac:dyDescent="0.3">
      <c r="A6117">
        <v>6113</v>
      </c>
      <c r="B6117" s="30" t="s">
        <v>7098</v>
      </c>
      <c r="C6117" t="s">
        <v>7105</v>
      </c>
      <c r="E6117" t="s">
        <v>10282</v>
      </c>
    </row>
    <row r="6118" spans="1:6" x14ac:dyDescent="0.3">
      <c r="A6118">
        <v>6114</v>
      </c>
      <c r="B6118" s="30" t="s">
        <v>7098</v>
      </c>
      <c r="C6118" t="s">
        <v>7106</v>
      </c>
      <c r="E6118" t="s">
        <v>10281</v>
      </c>
    </row>
    <row r="6119" spans="1:6" x14ac:dyDescent="0.3">
      <c r="A6119">
        <v>6115</v>
      </c>
      <c r="B6119" s="30" t="s">
        <v>7098</v>
      </c>
      <c r="C6119" t="s">
        <v>7107</v>
      </c>
      <c r="E6119" t="s">
        <v>10281</v>
      </c>
    </row>
    <row r="6120" spans="1:6" x14ac:dyDescent="0.3">
      <c r="A6120">
        <v>6116</v>
      </c>
      <c r="B6120" s="30" t="s">
        <v>7098</v>
      </c>
      <c r="C6120" t="s">
        <v>7061</v>
      </c>
      <c r="E6120" t="s">
        <v>10279</v>
      </c>
      <c r="F6120">
        <v>423930</v>
      </c>
    </row>
    <row r="6121" spans="1:6" x14ac:dyDescent="0.3">
      <c r="A6121">
        <v>6117</v>
      </c>
      <c r="B6121" s="30" t="s">
        <v>7098</v>
      </c>
      <c r="C6121" t="s">
        <v>7108</v>
      </c>
      <c r="E6121" t="s">
        <v>10281</v>
      </c>
      <c r="F6121">
        <v>423930</v>
      </c>
    </row>
    <row r="6122" spans="1:6" x14ac:dyDescent="0.3">
      <c r="A6122">
        <v>6118</v>
      </c>
      <c r="B6122" s="30" t="s">
        <v>7098</v>
      </c>
      <c r="C6122" t="s">
        <v>7109</v>
      </c>
      <c r="E6122" t="s">
        <v>10281</v>
      </c>
    </row>
    <row r="6123" spans="1:6" x14ac:dyDescent="0.3">
      <c r="A6123">
        <v>6119</v>
      </c>
      <c r="B6123" s="30" t="s">
        <v>7110</v>
      </c>
      <c r="C6123" t="s">
        <v>7111</v>
      </c>
      <c r="E6123" t="s">
        <v>10280</v>
      </c>
      <c r="F6123">
        <v>423930</v>
      </c>
    </row>
    <row r="6124" spans="1:6" x14ac:dyDescent="0.3">
      <c r="A6124">
        <v>6120</v>
      </c>
      <c r="B6124" s="30" t="s">
        <v>7110</v>
      </c>
      <c r="C6124" t="s">
        <v>7112</v>
      </c>
      <c r="E6124" t="s">
        <v>10280</v>
      </c>
      <c r="F6124">
        <v>423930</v>
      </c>
    </row>
    <row r="6125" spans="1:6" x14ac:dyDescent="0.3">
      <c r="A6125">
        <v>6121</v>
      </c>
      <c r="B6125" s="30" t="s">
        <v>7113</v>
      </c>
      <c r="C6125" t="s">
        <v>7114</v>
      </c>
      <c r="E6125" t="s">
        <v>10279</v>
      </c>
    </row>
    <row r="6126" spans="1:6" x14ac:dyDescent="0.3">
      <c r="A6126">
        <v>6122</v>
      </c>
      <c r="B6126" s="30" t="s">
        <v>7115</v>
      </c>
      <c r="C6126" t="s">
        <v>7116</v>
      </c>
      <c r="E6126" t="s">
        <v>10280</v>
      </c>
    </row>
    <row r="6127" spans="1:6" x14ac:dyDescent="0.3">
      <c r="A6127">
        <v>6123</v>
      </c>
      <c r="B6127" s="30" t="s">
        <v>7117</v>
      </c>
      <c r="C6127" t="s">
        <v>7118</v>
      </c>
      <c r="E6127" t="s">
        <v>10280</v>
      </c>
    </row>
    <row r="6128" spans="1:6" x14ac:dyDescent="0.3">
      <c r="A6128">
        <v>6124</v>
      </c>
      <c r="B6128" s="30" t="s">
        <v>7119</v>
      </c>
      <c r="C6128" t="s">
        <v>7120</v>
      </c>
      <c r="E6128" t="s">
        <v>10282</v>
      </c>
    </row>
    <row r="6129" spans="1:5" x14ac:dyDescent="0.3">
      <c r="A6129">
        <v>6125</v>
      </c>
      <c r="B6129" s="30" t="s">
        <v>7119</v>
      </c>
      <c r="C6129" t="s">
        <v>456</v>
      </c>
      <c r="E6129" t="s">
        <v>10282</v>
      </c>
    </row>
    <row r="6130" spans="1:5" x14ac:dyDescent="0.3">
      <c r="A6130">
        <v>6126</v>
      </c>
      <c r="B6130" s="30" t="s">
        <v>7119</v>
      </c>
      <c r="C6130" t="s">
        <v>7121</v>
      </c>
      <c r="E6130" t="s">
        <v>10282</v>
      </c>
    </row>
    <row r="6131" spans="1:5" x14ac:dyDescent="0.3">
      <c r="A6131">
        <v>6127</v>
      </c>
      <c r="B6131" s="30" t="s">
        <v>7119</v>
      </c>
      <c r="C6131" t="s">
        <v>458</v>
      </c>
      <c r="E6131" t="s">
        <v>10282</v>
      </c>
    </row>
    <row r="6132" spans="1:5" x14ac:dyDescent="0.3">
      <c r="A6132">
        <v>6128</v>
      </c>
      <c r="B6132" s="30" t="s">
        <v>7119</v>
      </c>
      <c r="C6132" t="s">
        <v>460</v>
      </c>
      <c r="E6132" t="s">
        <v>10282</v>
      </c>
    </row>
    <row r="6133" spans="1:5" x14ac:dyDescent="0.3">
      <c r="A6133">
        <v>6129</v>
      </c>
      <c r="B6133" s="30" t="s">
        <v>7119</v>
      </c>
      <c r="C6133" t="s">
        <v>5561</v>
      </c>
      <c r="E6133" t="s">
        <v>10282</v>
      </c>
    </row>
    <row r="6134" spans="1:5" x14ac:dyDescent="0.3">
      <c r="A6134">
        <v>6130</v>
      </c>
      <c r="B6134" s="30" t="s">
        <v>7119</v>
      </c>
      <c r="C6134" t="s">
        <v>462</v>
      </c>
      <c r="E6134" t="s">
        <v>10282</v>
      </c>
    </row>
    <row r="6135" spans="1:5" x14ac:dyDescent="0.3">
      <c r="A6135">
        <v>6131</v>
      </c>
      <c r="B6135" s="30" t="s">
        <v>7119</v>
      </c>
      <c r="C6135" t="s">
        <v>7122</v>
      </c>
      <c r="E6135" t="s">
        <v>10282</v>
      </c>
    </row>
    <row r="6136" spans="1:5" x14ac:dyDescent="0.3">
      <c r="A6136">
        <v>6132</v>
      </c>
      <c r="B6136" s="30" t="s">
        <v>7119</v>
      </c>
      <c r="C6136" t="s">
        <v>463</v>
      </c>
      <c r="E6136" t="s">
        <v>10282</v>
      </c>
    </row>
    <row r="6137" spans="1:5" x14ac:dyDescent="0.3">
      <c r="A6137">
        <v>6133</v>
      </c>
      <c r="B6137" s="30" t="s">
        <v>7119</v>
      </c>
      <c r="C6137" t="s">
        <v>7123</v>
      </c>
    </row>
    <row r="6138" spans="1:5" x14ac:dyDescent="0.3">
      <c r="A6138">
        <v>6134</v>
      </c>
      <c r="B6138" s="30" t="s">
        <v>7119</v>
      </c>
      <c r="C6138" t="s">
        <v>7124</v>
      </c>
    </row>
    <row r="6139" spans="1:5" x14ac:dyDescent="0.3">
      <c r="A6139">
        <v>6135</v>
      </c>
      <c r="B6139" s="30" t="s">
        <v>7119</v>
      </c>
      <c r="C6139" t="s">
        <v>7125</v>
      </c>
    </row>
    <row r="6140" spans="1:5" x14ac:dyDescent="0.3">
      <c r="A6140">
        <v>6136</v>
      </c>
      <c r="B6140" s="30" t="s">
        <v>7119</v>
      </c>
      <c r="C6140" t="s">
        <v>7126</v>
      </c>
    </row>
    <row r="6141" spans="1:5" x14ac:dyDescent="0.3">
      <c r="A6141">
        <v>6137</v>
      </c>
      <c r="B6141" s="30" t="s">
        <v>7119</v>
      </c>
      <c r="C6141" t="s">
        <v>7127</v>
      </c>
    </row>
    <row r="6142" spans="1:5" x14ac:dyDescent="0.3">
      <c r="A6142">
        <v>6138</v>
      </c>
      <c r="B6142" s="30" t="s">
        <v>7119</v>
      </c>
      <c r="C6142" t="s">
        <v>7128</v>
      </c>
    </row>
    <row r="6143" spans="1:5" x14ac:dyDescent="0.3">
      <c r="A6143">
        <v>6139</v>
      </c>
      <c r="B6143" s="30" t="s">
        <v>7119</v>
      </c>
      <c r="C6143" t="s">
        <v>7129</v>
      </c>
    </row>
    <row r="6144" spans="1:5" x14ac:dyDescent="0.3">
      <c r="A6144">
        <v>6140</v>
      </c>
      <c r="B6144" s="30" t="s">
        <v>7119</v>
      </c>
      <c r="C6144" t="s">
        <v>7130</v>
      </c>
      <c r="E6144" t="s">
        <v>10282</v>
      </c>
    </row>
    <row r="6145" spans="1:5" x14ac:dyDescent="0.3">
      <c r="A6145">
        <v>6141</v>
      </c>
      <c r="B6145" s="30" t="s">
        <v>7119</v>
      </c>
      <c r="C6145" t="s">
        <v>7131</v>
      </c>
      <c r="E6145" t="s">
        <v>10282</v>
      </c>
    </row>
    <row r="6146" spans="1:5" x14ac:dyDescent="0.3">
      <c r="A6146">
        <v>6142</v>
      </c>
      <c r="B6146" s="30" t="s">
        <v>7119</v>
      </c>
      <c r="C6146" t="s">
        <v>7132</v>
      </c>
      <c r="E6146" t="s">
        <v>10282</v>
      </c>
    </row>
    <row r="6147" spans="1:5" x14ac:dyDescent="0.3">
      <c r="A6147">
        <v>6143</v>
      </c>
      <c r="B6147" s="30" t="s">
        <v>7119</v>
      </c>
      <c r="C6147" t="s">
        <v>7133</v>
      </c>
      <c r="E6147" t="s">
        <v>10282</v>
      </c>
    </row>
    <row r="6148" spans="1:5" x14ac:dyDescent="0.3">
      <c r="A6148">
        <v>6144</v>
      </c>
      <c r="B6148" s="30" t="s">
        <v>7119</v>
      </c>
      <c r="C6148" t="s">
        <v>7134</v>
      </c>
      <c r="E6148" t="s">
        <v>10282</v>
      </c>
    </row>
    <row r="6149" spans="1:5" x14ac:dyDescent="0.3">
      <c r="A6149">
        <v>6145</v>
      </c>
      <c r="B6149" s="30" t="s">
        <v>7119</v>
      </c>
      <c r="C6149" t="s">
        <v>7135</v>
      </c>
      <c r="E6149" t="s">
        <v>10282</v>
      </c>
    </row>
    <row r="6150" spans="1:5" x14ac:dyDescent="0.3">
      <c r="A6150">
        <v>6146</v>
      </c>
      <c r="B6150" s="30" t="s">
        <v>7119</v>
      </c>
      <c r="C6150" t="s">
        <v>7136</v>
      </c>
    </row>
    <row r="6151" spans="1:5" x14ac:dyDescent="0.3">
      <c r="A6151">
        <v>6147</v>
      </c>
      <c r="B6151" s="30" t="s">
        <v>7137</v>
      </c>
      <c r="C6151" t="s">
        <v>7138</v>
      </c>
      <c r="E6151" t="s">
        <v>10282</v>
      </c>
    </row>
    <row r="6152" spans="1:5" x14ac:dyDescent="0.3">
      <c r="A6152">
        <v>6148</v>
      </c>
      <c r="B6152" s="30" t="s">
        <v>7139</v>
      </c>
      <c r="C6152" t="s">
        <v>7140</v>
      </c>
      <c r="E6152" t="s">
        <v>10281</v>
      </c>
    </row>
    <row r="6153" spans="1:5" x14ac:dyDescent="0.3">
      <c r="A6153">
        <v>6149</v>
      </c>
      <c r="B6153" s="30" t="s">
        <v>7139</v>
      </c>
      <c r="C6153" t="s">
        <v>7141</v>
      </c>
      <c r="E6153" t="s">
        <v>10281</v>
      </c>
    </row>
    <row r="6154" spans="1:5" x14ac:dyDescent="0.3">
      <c r="A6154">
        <v>6150</v>
      </c>
      <c r="B6154" s="30" t="s">
        <v>7139</v>
      </c>
      <c r="C6154" t="s">
        <v>7142</v>
      </c>
      <c r="E6154" t="s">
        <v>10281</v>
      </c>
    </row>
    <row r="6155" spans="1:5" x14ac:dyDescent="0.3">
      <c r="A6155">
        <v>6151</v>
      </c>
      <c r="B6155" s="30" t="s">
        <v>7139</v>
      </c>
      <c r="C6155" t="s">
        <v>7143</v>
      </c>
      <c r="E6155" t="s">
        <v>10281</v>
      </c>
    </row>
    <row r="6156" spans="1:5" x14ac:dyDescent="0.3">
      <c r="A6156">
        <v>6152</v>
      </c>
      <c r="B6156" s="30" t="s">
        <v>7139</v>
      </c>
      <c r="C6156" t="s">
        <v>7144</v>
      </c>
      <c r="E6156" t="s">
        <v>10281</v>
      </c>
    </row>
    <row r="6157" spans="1:5" x14ac:dyDescent="0.3">
      <c r="A6157">
        <v>6153</v>
      </c>
      <c r="B6157" s="30" t="s">
        <v>7139</v>
      </c>
      <c r="C6157" t="s">
        <v>7145</v>
      </c>
      <c r="E6157" t="s">
        <v>10281</v>
      </c>
    </row>
    <row r="6158" spans="1:5" x14ac:dyDescent="0.3">
      <c r="A6158">
        <v>6154</v>
      </c>
      <c r="B6158" s="30" t="s">
        <v>7139</v>
      </c>
      <c r="C6158" t="s">
        <v>7146</v>
      </c>
      <c r="E6158" t="s">
        <v>10281</v>
      </c>
    </row>
    <row r="6159" spans="1:5" x14ac:dyDescent="0.3">
      <c r="A6159">
        <v>6155</v>
      </c>
      <c r="B6159" s="30" t="s">
        <v>7139</v>
      </c>
      <c r="C6159" t="s">
        <v>7147</v>
      </c>
      <c r="E6159" t="s">
        <v>10281</v>
      </c>
    </row>
    <row r="6160" spans="1:5" x14ac:dyDescent="0.3">
      <c r="A6160">
        <v>6156</v>
      </c>
      <c r="B6160" s="30" t="s">
        <v>7139</v>
      </c>
      <c r="C6160" t="s">
        <v>7148</v>
      </c>
      <c r="E6160" t="s">
        <v>10281</v>
      </c>
    </row>
    <row r="6161" spans="1:6" x14ac:dyDescent="0.3">
      <c r="A6161">
        <v>6157</v>
      </c>
      <c r="B6161" s="30" t="s">
        <v>7139</v>
      </c>
      <c r="C6161" t="s">
        <v>7149</v>
      </c>
      <c r="E6161" t="s">
        <v>10281</v>
      </c>
    </row>
    <row r="6162" spans="1:6" x14ac:dyDescent="0.3">
      <c r="A6162">
        <v>6158</v>
      </c>
      <c r="B6162" s="30" t="s">
        <v>7139</v>
      </c>
      <c r="C6162" t="s">
        <v>7150</v>
      </c>
      <c r="E6162" t="s">
        <v>10281</v>
      </c>
    </row>
    <row r="6163" spans="1:6" x14ac:dyDescent="0.3">
      <c r="A6163">
        <v>6159</v>
      </c>
      <c r="B6163" s="30" t="s">
        <v>7139</v>
      </c>
      <c r="C6163" t="s">
        <v>7151</v>
      </c>
      <c r="E6163" t="s">
        <v>10281</v>
      </c>
    </row>
    <row r="6164" spans="1:6" x14ac:dyDescent="0.3">
      <c r="A6164">
        <v>6160</v>
      </c>
      <c r="B6164" s="30" t="s">
        <v>7139</v>
      </c>
      <c r="C6164" t="s">
        <v>7152</v>
      </c>
      <c r="E6164" t="s">
        <v>10281</v>
      </c>
    </row>
    <row r="6165" spans="1:6" x14ac:dyDescent="0.3">
      <c r="A6165">
        <v>6161</v>
      </c>
      <c r="B6165" s="30" t="s">
        <v>7139</v>
      </c>
      <c r="C6165" t="s">
        <v>7153</v>
      </c>
      <c r="E6165" t="s">
        <v>10281</v>
      </c>
    </row>
    <row r="6166" spans="1:6" x14ac:dyDescent="0.3">
      <c r="A6166">
        <v>6162</v>
      </c>
      <c r="B6166" s="30" t="s">
        <v>7139</v>
      </c>
      <c r="C6166" t="s">
        <v>7154</v>
      </c>
      <c r="E6166" t="s">
        <v>10281</v>
      </c>
    </row>
    <row r="6167" spans="1:6" x14ac:dyDescent="0.3">
      <c r="A6167">
        <v>6163</v>
      </c>
      <c r="B6167" s="30" t="s">
        <v>7139</v>
      </c>
      <c r="C6167" t="s">
        <v>7155</v>
      </c>
      <c r="E6167" t="s">
        <v>10281</v>
      </c>
    </row>
    <row r="6168" spans="1:6" x14ac:dyDescent="0.3">
      <c r="A6168">
        <v>6164</v>
      </c>
      <c r="B6168" s="30" t="s">
        <v>7139</v>
      </c>
      <c r="C6168" t="s">
        <v>7156</v>
      </c>
      <c r="E6168" t="s">
        <v>10281</v>
      </c>
    </row>
    <row r="6169" spans="1:6" x14ac:dyDescent="0.3">
      <c r="A6169">
        <v>6165</v>
      </c>
      <c r="B6169" s="30" t="s">
        <v>7139</v>
      </c>
      <c r="C6169" t="s">
        <v>7157</v>
      </c>
      <c r="E6169" t="s">
        <v>10281</v>
      </c>
    </row>
    <row r="6170" spans="1:6" x14ac:dyDescent="0.3">
      <c r="A6170">
        <v>6166</v>
      </c>
      <c r="B6170" s="30" t="s">
        <v>7158</v>
      </c>
      <c r="C6170" t="s">
        <v>7159</v>
      </c>
      <c r="D6170" t="s">
        <v>10260</v>
      </c>
      <c r="E6170" t="s">
        <v>10279</v>
      </c>
      <c r="F6170">
        <v>493120</v>
      </c>
    </row>
    <row r="6171" spans="1:6" x14ac:dyDescent="0.3">
      <c r="A6171">
        <v>6167</v>
      </c>
      <c r="B6171" s="30" t="s">
        <v>7158</v>
      </c>
      <c r="C6171" t="s">
        <v>7160</v>
      </c>
      <c r="D6171" t="s">
        <v>10260</v>
      </c>
      <c r="E6171" t="s">
        <v>10279</v>
      </c>
      <c r="F6171">
        <v>493120</v>
      </c>
    </row>
    <row r="6172" spans="1:6" x14ac:dyDescent="0.3">
      <c r="A6172">
        <v>6168</v>
      </c>
      <c r="B6172" s="30" t="s">
        <v>7158</v>
      </c>
      <c r="C6172" t="s">
        <v>7161</v>
      </c>
      <c r="D6172" t="s">
        <v>10260</v>
      </c>
      <c r="F6172">
        <v>493120</v>
      </c>
    </row>
    <row r="6173" spans="1:6" x14ac:dyDescent="0.3">
      <c r="A6173">
        <v>6169</v>
      </c>
      <c r="B6173" s="30" t="s">
        <v>7158</v>
      </c>
      <c r="C6173" t="s">
        <v>7162</v>
      </c>
      <c r="D6173" t="s">
        <v>10260</v>
      </c>
      <c r="F6173">
        <v>493120</v>
      </c>
    </row>
    <row r="6174" spans="1:6" x14ac:dyDescent="0.3">
      <c r="A6174">
        <v>6170</v>
      </c>
      <c r="B6174" s="30" t="s">
        <v>7158</v>
      </c>
      <c r="C6174" t="s">
        <v>7163</v>
      </c>
      <c r="D6174" t="s">
        <v>10260</v>
      </c>
      <c r="E6174" t="s">
        <v>10279</v>
      </c>
      <c r="F6174">
        <v>493120</v>
      </c>
    </row>
    <row r="6175" spans="1:6" x14ac:dyDescent="0.3">
      <c r="A6175">
        <v>6171</v>
      </c>
      <c r="B6175" s="30" t="s">
        <v>7164</v>
      </c>
      <c r="C6175" t="s">
        <v>7165</v>
      </c>
      <c r="D6175" t="s">
        <v>10260</v>
      </c>
      <c r="E6175" t="s">
        <v>10280</v>
      </c>
      <c r="F6175">
        <v>493110</v>
      </c>
    </row>
    <row r="6176" spans="1:6" x14ac:dyDescent="0.3">
      <c r="A6176">
        <v>6172</v>
      </c>
      <c r="B6176" s="30" t="s">
        <v>7164</v>
      </c>
      <c r="C6176" t="s">
        <v>7166</v>
      </c>
      <c r="D6176" t="s">
        <v>10260</v>
      </c>
      <c r="E6176" t="s">
        <v>10280</v>
      </c>
      <c r="F6176">
        <v>493110</v>
      </c>
    </row>
    <row r="6177" spans="1:6" x14ac:dyDescent="0.3">
      <c r="A6177">
        <v>6173</v>
      </c>
      <c r="B6177" s="30" t="s">
        <v>7164</v>
      </c>
      <c r="C6177" t="s">
        <v>7167</v>
      </c>
      <c r="E6177" t="s">
        <v>10279</v>
      </c>
    </row>
    <row r="6178" spans="1:6" x14ac:dyDescent="0.3">
      <c r="A6178">
        <v>6174</v>
      </c>
      <c r="B6178" s="30" t="s">
        <v>7164</v>
      </c>
      <c r="C6178" t="s">
        <v>7168</v>
      </c>
      <c r="D6178" t="s">
        <v>10260</v>
      </c>
      <c r="E6178" t="s">
        <v>10279</v>
      </c>
      <c r="F6178">
        <v>493110</v>
      </c>
    </row>
    <row r="6179" spans="1:6" x14ac:dyDescent="0.3">
      <c r="A6179">
        <v>6175</v>
      </c>
      <c r="B6179" s="30" t="s">
        <v>7164</v>
      </c>
      <c r="C6179" t="s">
        <v>7169</v>
      </c>
      <c r="E6179" t="s">
        <v>10279</v>
      </c>
    </row>
    <row r="6180" spans="1:6" x14ac:dyDescent="0.3">
      <c r="A6180">
        <v>6176</v>
      </c>
      <c r="B6180" s="30" t="s">
        <v>7164</v>
      </c>
      <c r="C6180" t="s">
        <v>7170</v>
      </c>
      <c r="D6180" t="s">
        <v>10260</v>
      </c>
      <c r="E6180" t="s">
        <v>10279</v>
      </c>
      <c r="F6180">
        <v>493120</v>
      </c>
    </row>
    <row r="6181" spans="1:6" x14ac:dyDescent="0.3">
      <c r="A6181">
        <v>6177</v>
      </c>
      <c r="B6181" s="30" t="s">
        <v>7164</v>
      </c>
      <c r="C6181" t="s">
        <v>7171</v>
      </c>
      <c r="D6181" t="s">
        <v>10260</v>
      </c>
      <c r="E6181" t="s">
        <v>10279</v>
      </c>
      <c r="F6181">
        <v>493110</v>
      </c>
    </row>
    <row r="6182" spans="1:6" x14ac:dyDescent="0.3">
      <c r="A6182">
        <v>6178</v>
      </c>
      <c r="B6182" s="30" t="s">
        <v>7164</v>
      </c>
      <c r="C6182" t="s">
        <v>7172</v>
      </c>
      <c r="D6182" t="s">
        <v>10260</v>
      </c>
      <c r="E6182" t="s">
        <v>10279</v>
      </c>
      <c r="F6182">
        <v>493120</v>
      </c>
    </row>
    <row r="6183" spans="1:6" x14ac:dyDescent="0.3">
      <c r="A6183">
        <v>6179</v>
      </c>
      <c r="B6183" s="30" t="s">
        <v>7164</v>
      </c>
      <c r="C6183" t="s">
        <v>7173</v>
      </c>
      <c r="D6183" t="s">
        <v>10260</v>
      </c>
      <c r="E6183" t="s">
        <v>10279</v>
      </c>
      <c r="F6183">
        <v>493110</v>
      </c>
    </row>
    <row r="6184" spans="1:6" x14ac:dyDescent="0.3">
      <c r="A6184">
        <v>6180</v>
      </c>
      <c r="B6184" s="30" t="s">
        <v>7164</v>
      </c>
      <c r="C6184" t="s">
        <v>7174</v>
      </c>
      <c r="F6184">
        <v>493110</v>
      </c>
    </row>
    <row r="6185" spans="1:6" x14ac:dyDescent="0.3">
      <c r="A6185">
        <v>6181</v>
      </c>
      <c r="B6185" s="30" t="s">
        <v>7164</v>
      </c>
      <c r="C6185" t="s">
        <v>7175</v>
      </c>
      <c r="D6185" t="s">
        <v>10260</v>
      </c>
      <c r="F6185">
        <v>493110</v>
      </c>
    </row>
    <row r="6186" spans="1:6" x14ac:dyDescent="0.3">
      <c r="A6186">
        <v>6182</v>
      </c>
      <c r="B6186" s="30" t="s">
        <v>7164</v>
      </c>
      <c r="C6186" t="s">
        <v>7176</v>
      </c>
      <c r="D6186" t="s">
        <v>10260</v>
      </c>
      <c r="F6186">
        <v>493110</v>
      </c>
    </row>
    <row r="6187" spans="1:6" x14ac:dyDescent="0.3">
      <c r="A6187">
        <v>6183</v>
      </c>
      <c r="B6187" s="30" t="s">
        <v>7164</v>
      </c>
      <c r="C6187" t="s">
        <v>7177</v>
      </c>
      <c r="D6187" t="s">
        <v>10260</v>
      </c>
      <c r="E6187" t="s">
        <v>10280</v>
      </c>
      <c r="F6187">
        <v>493110</v>
      </c>
    </row>
    <row r="6188" spans="1:6" x14ac:dyDescent="0.3">
      <c r="A6188">
        <v>6184</v>
      </c>
      <c r="B6188" s="30" t="s">
        <v>7178</v>
      </c>
      <c r="C6188" t="s">
        <v>7179</v>
      </c>
      <c r="E6188" t="s">
        <v>10281</v>
      </c>
      <c r="F6188">
        <v>484210</v>
      </c>
    </row>
    <row r="6189" spans="1:6" x14ac:dyDescent="0.3">
      <c r="A6189">
        <v>6185</v>
      </c>
      <c r="B6189" s="30" t="s">
        <v>7178</v>
      </c>
      <c r="C6189" t="s">
        <v>7180</v>
      </c>
      <c r="D6189" t="s">
        <v>10260</v>
      </c>
      <c r="E6189" t="s">
        <v>10281</v>
      </c>
      <c r="F6189">
        <v>484210</v>
      </c>
    </row>
    <row r="6190" spans="1:6" x14ac:dyDescent="0.3">
      <c r="A6190">
        <v>6186</v>
      </c>
      <c r="B6190" s="30" t="s">
        <v>7178</v>
      </c>
      <c r="C6190" t="s">
        <v>7181</v>
      </c>
      <c r="D6190" t="s">
        <v>10260</v>
      </c>
      <c r="E6190" t="s">
        <v>10281</v>
      </c>
      <c r="F6190">
        <v>484210</v>
      </c>
    </row>
    <row r="6191" spans="1:6" x14ac:dyDescent="0.3">
      <c r="A6191">
        <v>6187</v>
      </c>
      <c r="B6191" s="30" t="s">
        <v>7178</v>
      </c>
      <c r="C6191" t="s">
        <v>7182</v>
      </c>
      <c r="F6191">
        <v>484210</v>
      </c>
    </row>
    <row r="6192" spans="1:6" x14ac:dyDescent="0.3">
      <c r="A6192">
        <v>6188</v>
      </c>
      <c r="B6192" s="30" t="s">
        <v>7178</v>
      </c>
      <c r="C6192" t="s">
        <v>7183</v>
      </c>
      <c r="D6192" t="s">
        <v>10260</v>
      </c>
      <c r="F6192">
        <v>484210</v>
      </c>
    </row>
    <row r="6193" spans="1:6" x14ac:dyDescent="0.3">
      <c r="A6193">
        <v>6189</v>
      </c>
      <c r="B6193" s="30" t="s">
        <v>7178</v>
      </c>
      <c r="C6193" t="s">
        <v>7184</v>
      </c>
      <c r="D6193" t="s">
        <v>10260</v>
      </c>
      <c r="F6193">
        <v>484210</v>
      </c>
    </row>
    <row r="6194" spans="1:6" x14ac:dyDescent="0.3">
      <c r="A6194">
        <v>6190</v>
      </c>
      <c r="B6194" s="30" t="s">
        <v>7178</v>
      </c>
      <c r="C6194" t="s">
        <v>7185</v>
      </c>
      <c r="D6194" t="s">
        <v>10260</v>
      </c>
      <c r="E6194" t="s">
        <v>10281</v>
      </c>
      <c r="F6194">
        <v>484210</v>
      </c>
    </row>
    <row r="6195" spans="1:6" x14ac:dyDescent="0.3">
      <c r="A6195">
        <v>6191</v>
      </c>
      <c r="B6195" s="30" t="s">
        <v>7178</v>
      </c>
      <c r="C6195" t="s">
        <v>7186</v>
      </c>
      <c r="D6195" t="s">
        <v>10260</v>
      </c>
      <c r="E6195" t="s">
        <v>10281</v>
      </c>
      <c r="F6195">
        <v>484210</v>
      </c>
    </row>
    <row r="6196" spans="1:6" x14ac:dyDescent="0.3">
      <c r="A6196">
        <v>6192</v>
      </c>
      <c r="B6196" s="30" t="s">
        <v>7178</v>
      </c>
      <c r="C6196" t="s">
        <v>7187</v>
      </c>
      <c r="D6196" t="s">
        <v>10260</v>
      </c>
      <c r="E6196" t="s">
        <v>10281</v>
      </c>
      <c r="F6196">
        <v>484210</v>
      </c>
    </row>
    <row r="6197" spans="1:6" x14ac:dyDescent="0.3">
      <c r="A6197">
        <v>6193</v>
      </c>
      <c r="B6197" s="30" t="s">
        <v>7178</v>
      </c>
      <c r="C6197" t="s">
        <v>7188</v>
      </c>
      <c r="E6197" t="s">
        <v>10281</v>
      </c>
      <c r="F6197">
        <v>484210</v>
      </c>
    </row>
    <row r="6198" spans="1:6" x14ac:dyDescent="0.3">
      <c r="A6198">
        <v>6194</v>
      </c>
      <c r="B6198" s="30" t="s">
        <v>7178</v>
      </c>
      <c r="C6198" t="s">
        <v>7189</v>
      </c>
      <c r="E6198" t="s">
        <v>10281</v>
      </c>
      <c r="F6198">
        <v>484210</v>
      </c>
    </row>
    <row r="6199" spans="1:6" x14ac:dyDescent="0.3">
      <c r="A6199">
        <v>6195</v>
      </c>
      <c r="B6199" s="30" t="s">
        <v>7178</v>
      </c>
      <c r="C6199" t="s">
        <v>7190</v>
      </c>
      <c r="E6199" t="s">
        <v>10281</v>
      </c>
      <c r="F6199">
        <v>484210</v>
      </c>
    </row>
    <row r="6200" spans="1:6" x14ac:dyDescent="0.3">
      <c r="A6200">
        <v>6196</v>
      </c>
      <c r="B6200" s="30" t="s">
        <v>7191</v>
      </c>
      <c r="C6200" t="s">
        <v>7192</v>
      </c>
      <c r="E6200" t="s">
        <v>10281</v>
      </c>
    </row>
    <row r="6201" spans="1:6" x14ac:dyDescent="0.3">
      <c r="A6201">
        <v>6197</v>
      </c>
      <c r="B6201" s="30" t="s">
        <v>7191</v>
      </c>
      <c r="C6201" t="s">
        <v>7193</v>
      </c>
    </row>
    <row r="6202" spans="1:6" x14ac:dyDescent="0.3">
      <c r="A6202">
        <v>6198</v>
      </c>
      <c r="B6202" s="30" t="s">
        <v>7191</v>
      </c>
      <c r="C6202" t="s">
        <v>7194</v>
      </c>
      <c r="E6202" t="s">
        <v>10281</v>
      </c>
    </row>
    <row r="6203" spans="1:6" x14ac:dyDescent="0.3">
      <c r="A6203">
        <v>6199</v>
      </c>
      <c r="B6203" s="30" t="s">
        <v>7191</v>
      </c>
      <c r="C6203" t="s">
        <v>7195</v>
      </c>
      <c r="E6203" t="s">
        <v>10281</v>
      </c>
    </row>
    <row r="6204" spans="1:6" x14ac:dyDescent="0.3">
      <c r="A6204">
        <v>6200</v>
      </c>
      <c r="B6204" s="30" t="s">
        <v>7196</v>
      </c>
      <c r="C6204" t="s">
        <v>7197</v>
      </c>
      <c r="E6204" t="s">
        <v>10282</v>
      </c>
    </row>
    <row r="6205" spans="1:6" x14ac:dyDescent="0.3">
      <c r="A6205">
        <v>6201</v>
      </c>
      <c r="B6205" s="30" t="s">
        <v>7196</v>
      </c>
      <c r="C6205" t="s">
        <v>7198</v>
      </c>
      <c r="E6205" t="s">
        <v>10282</v>
      </c>
    </row>
    <row r="6206" spans="1:6" x14ac:dyDescent="0.3">
      <c r="A6206">
        <v>6202</v>
      </c>
      <c r="B6206" s="30" t="s">
        <v>7196</v>
      </c>
      <c r="C6206" t="s">
        <v>7199</v>
      </c>
      <c r="E6206" t="s">
        <v>10282</v>
      </c>
    </row>
    <row r="6207" spans="1:6" x14ac:dyDescent="0.3">
      <c r="A6207">
        <v>6203</v>
      </c>
      <c r="B6207" s="30" t="s">
        <v>7196</v>
      </c>
      <c r="C6207" t="s">
        <v>7200</v>
      </c>
      <c r="E6207" t="s">
        <v>10282</v>
      </c>
    </row>
    <row r="6208" spans="1:6" x14ac:dyDescent="0.3">
      <c r="A6208">
        <v>6204</v>
      </c>
      <c r="B6208" s="30" t="s">
        <v>7196</v>
      </c>
      <c r="C6208" t="s">
        <v>7201</v>
      </c>
      <c r="E6208" t="s">
        <v>10282</v>
      </c>
    </row>
    <row r="6209" spans="1:5" x14ac:dyDescent="0.3">
      <c r="A6209">
        <v>6205</v>
      </c>
      <c r="B6209" s="30" t="s">
        <v>7196</v>
      </c>
      <c r="C6209" t="s">
        <v>7202</v>
      </c>
      <c r="E6209" t="s">
        <v>10282</v>
      </c>
    </row>
    <row r="6210" spans="1:5" x14ac:dyDescent="0.3">
      <c r="A6210">
        <v>6206</v>
      </c>
      <c r="B6210" s="30" t="s">
        <v>7196</v>
      </c>
      <c r="C6210" t="s">
        <v>7203</v>
      </c>
      <c r="E6210" t="s">
        <v>10282</v>
      </c>
    </row>
    <row r="6211" spans="1:5" x14ac:dyDescent="0.3">
      <c r="A6211">
        <v>6207</v>
      </c>
      <c r="B6211" s="30" t="s">
        <v>7196</v>
      </c>
      <c r="C6211" t="s">
        <v>7204</v>
      </c>
      <c r="E6211" t="s">
        <v>10282</v>
      </c>
    </row>
    <row r="6212" spans="1:5" x14ac:dyDescent="0.3">
      <c r="A6212">
        <v>6208</v>
      </c>
      <c r="B6212" s="30" t="s">
        <v>7196</v>
      </c>
      <c r="C6212" t="s">
        <v>7205</v>
      </c>
    </row>
    <row r="6213" spans="1:5" x14ac:dyDescent="0.3">
      <c r="A6213">
        <v>6209</v>
      </c>
      <c r="B6213" s="30" t="s">
        <v>7196</v>
      </c>
      <c r="C6213" t="s">
        <v>7206</v>
      </c>
    </row>
    <row r="6214" spans="1:5" x14ac:dyDescent="0.3">
      <c r="A6214">
        <v>6210</v>
      </c>
      <c r="B6214" s="30" t="s">
        <v>7196</v>
      </c>
      <c r="C6214" t="s">
        <v>7207</v>
      </c>
    </row>
    <row r="6215" spans="1:5" x14ac:dyDescent="0.3">
      <c r="A6215">
        <v>6211</v>
      </c>
      <c r="B6215" s="30" t="s">
        <v>7196</v>
      </c>
      <c r="C6215" t="s">
        <v>7208</v>
      </c>
    </row>
    <row r="6216" spans="1:5" x14ac:dyDescent="0.3">
      <c r="A6216">
        <v>6212</v>
      </c>
      <c r="B6216" s="30" t="s">
        <v>7196</v>
      </c>
      <c r="C6216" t="s">
        <v>7209</v>
      </c>
      <c r="E6216" t="s">
        <v>10282</v>
      </c>
    </row>
    <row r="6217" spans="1:5" x14ac:dyDescent="0.3">
      <c r="A6217">
        <v>6213</v>
      </c>
      <c r="B6217" s="30" t="s">
        <v>7196</v>
      </c>
      <c r="C6217" t="s">
        <v>7210</v>
      </c>
      <c r="E6217" t="s">
        <v>10282</v>
      </c>
    </row>
    <row r="6218" spans="1:5" x14ac:dyDescent="0.3">
      <c r="A6218">
        <v>6214</v>
      </c>
      <c r="B6218" s="30" t="s">
        <v>7196</v>
      </c>
      <c r="C6218" t="s">
        <v>7211</v>
      </c>
      <c r="E6218" t="s">
        <v>10282</v>
      </c>
    </row>
    <row r="6219" spans="1:5" x14ac:dyDescent="0.3">
      <c r="A6219">
        <v>6215</v>
      </c>
      <c r="B6219" s="30" t="s">
        <v>7196</v>
      </c>
      <c r="C6219" t="s">
        <v>7212</v>
      </c>
      <c r="E6219" t="s">
        <v>10282</v>
      </c>
    </row>
    <row r="6220" spans="1:5" x14ac:dyDescent="0.3">
      <c r="A6220">
        <v>6216</v>
      </c>
      <c r="B6220" s="30" t="s">
        <v>7196</v>
      </c>
      <c r="C6220" t="s">
        <v>7213</v>
      </c>
      <c r="E6220" t="s">
        <v>10282</v>
      </c>
    </row>
    <row r="6221" spans="1:5" x14ac:dyDescent="0.3">
      <c r="A6221">
        <v>6217</v>
      </c>
      <c r="B6221" s="30" t="s">
        <v>7196</v>
      </c>
      <c r="C6221" t="s">
        <v>7214</v>
      </c>
      <c r="E6221" t="s">
        <v>10282</v>
      </c>
    </row>
    <row r="6222" spans="1:5" x14ac:dyDescent="0.3">
      <c r="A6222">
        <v>6218</v>
      </c>
      <c r="B6222" s="30" t="s">
        <v>7196</v>
      </c>
      <c r="C6222" t="s">
        <v>7215</v>
      </c>
      <c r="E6222" t="s">
        <v>10282</v>
      </c>
    </row>
    <row r="6223" spans="1:5" x14ac:dyDescent="0.3">
      <c r="A6223">
        <v>6219</v>
      </c>
      <c r="B6223" s="30" t="s">
        <v>7196</v>
      </c>
      <c r="C6223" t="s">
        <v>7216</v>
      </c>
      <c r="E6223" t="s">
        <v>10282</v>
      </c>
    </row>
    <row r="6224" spans="1:5" x14ac:dyDescent="0.3">
      <c r="A6224">
        <v>6220</v>
      </c>
      <c r="B6224" s="30" t="s">
        <v>7196</v>
      </c>
      <c r="C6224" t="s">
        <v>7217</v>
      </c>
      <c r="E6224" t="s">
        <v>10282</v>
      </c>
    </row>
    <row r="6225" spans="1:6" x14ac:dyDescent="0.3">
      <c r="A6225">
        <v>6221</v>
      </c>
      <c r="B6225" s="30" t="s">
        <v>7196</v>
      </c>
      <c r="C6225" t="s">
        <v>7218</v>
      </c>
      <c r="E6225" t="s">
        <v>10282</v>
      </c>
      <c r="F6225">
        <v>454310</v>
      </c>
    </row>
    <row r="6226" spans="1:6" x14ac:dyDescent="0.3">
      <c r="A6226">
        <v>6222</v>
      </c>
      <c r="B6226" s="30" t="s">
        <v>7196</v>
      </c>
      <c r="C6226" t="s">
        <v>7219</v>
      </c>
      <c r="E6226" t="s">
        <v>10282</v>
      </c>
    </row>
    <row r="6227" spans="1:6" x14ac:dyDescent="0.3">
      <c r="A6227">
        <v>6223</v>
      </c>
      <c r="B6227" s="30" t="s">
        <v>7196</v>
      </c>
      <c r="C6227" t="s">
        <v>7220</v>
      </c>
      <c r="E6227" t="s">
        <v>10282</v>
      </c>
    </row>
    <row r="6228" spans="1:6" x14ac:dyDescent="0.3">
      <c r="A6228">
        <v>6224</v>
      </c>
      <c r="B6228" s="30" t="s">
        <v>7196</v>
      </c>
      <c r="C6228" t="s">
        <v>7221</v>
      </c>
      <c r="E6228" t="s">
        <v>10282</v>
      </c>
    </row>
    <row r="6229" spans="1:6" x14ac:dyDescent="0.3">
      <c r="A6229">
        <v>6225</v>
      </c>
      <c r="B6229" s="30" t="s">
        <v>7196</v>
      </c>
      <c r="C6229" t="s">
        <v>7222</v>
      </c>
      <c r="E6229" t="s">
        <v>10282</v>
      </c>
    </row>
    <row r="6230" spans="1:6" x14ac:dyDescent="0.3">
      <c r="A6230">
        <v>6226</v>
      </c>
      <c r="B6230" s="30" t="s">
        <v>7196</v>
      </c>
      <c r="C6230" t="s">
        <v>7223</v>
      </c>
      <c r="E6230" t="s">
        <v>10282</v>
      </c>
    </row>
    <row r="6231" spans="1:6" x14ac:dyDescent="0.3">
      <c r="A6231">
        <v>6227</v>
      </c>
      <c r="B6231" s="30" t="s">
        <v>7196</v>
      </c>
      <c r="C6231" t="s">
        <v>7224</v>
      </c>
      <c r="E6231" t="s">
        <v>10282</v>
      </c>
    </row>
    <row r="6232" spans="1:6" x14ac:dyDescent="0.3">
      <c r="A6232">
        <v>6228</v>
      </c>
      <c r="B6232" s="30" t="s">
        <v>7196</v>
      </c>
      <c r="C6232" t="s">
        <v>7225</v>
      </c>
      <c r="E6232" t="s">
        <v>10282</v>
      </c>
    </row>
    <row r="6233" spans="1:6" x14ac:dyDescent="0.3">
      <c r="A6233">
        <v>6229</v>
      </c>
      <c r="B6233" s="30" t="s">
        <v>7226</v>
      </c>
      <c r="C6233" t="s">
        <v>7227</v>
      </c>
      <c r="E6233" t="s">
        <v>10281</v>
      </c>
    </row>
    <row r="6234" spans="1:6" x14ac:dyDescent="0.3">
      <c r="A6234">
        <v>6230</v>
      </c>
      <c r="B6234" s="30" t="s">
        <v>7226</v>
      </c>
      <c r="C6234" t="s">
        <v>7228</v>
      </c>
      <c r="E6234" t="s">
        <v>10281</v>
      </c>
    </row>
    <row r="6235" spans="1:6" x14ac:dyDescent="0.3">
      <c r="A6235">
        <v>6231</v>
      </c>
      <c r="B6235" s="30" t="s">
        <v>7226</v>
      </c>
      <c r="C6235" t="s">
        <v>7229</v>
      </c>
      <c r="E6235" t="s">
        <v>10281</v>
      </c>
    </row>
    <row r="6236" spans="1:6" x14ac:dyDescent="0.3">
      <c r="A6236">
        <v>6232</v>
      </c>
      <c r="B6236" s="30" t="s">
        <v>7226</v>
      </c>
      <c r="C6236" t="s">
        <v>7230</v>
      </c>
      <c r="E6236" t="s">
        <v>10281</v>
      </c>
    </row>
    <row r="6237" spans="1:6" x14ac:dyDescent="0.3">
      <c r="A6237">
        <v>6233</v>
      </c>
      <c r="B6237" s="30" t="s">
        <v>7226</v>
      </c>
      <c r="C6237" t="s">
        <v>7231</v>
      </c>
      <c r="E6237" t="s">
        <v>10281</v>
      </c>
    </row>
    <row r="6238" spans="1:6" x14ac:dyDescent="0.3">
      <c r="A6238">
        <v>6234</v>
      </c>
      <c r="B6238" s="30" t="s">
        <v>7232</v>
      </c>
      <c r="C6238" t="s">
        <v>7233</v>
      </c>
      <c r="E6238" t="s">
        <v>10281</v>
      </c>
      <c r="F6238">
        <v>484220</v>
      </c>
    </row>
    <row r="6239" spans="1:6" x14ac:dyDescent="0.3">
      <c r="A6239">
        <v>6235</v>
      </c>
      <c r="B6239" s="30" t="s">
        <v>7232</v>
      </c>
      <c r="C6239" t="s">
        <v>7234</v>
      </c>
      <c r="E6239" t="s">
        <v>10281</v>
      </c>
      <c r="F6239">
        <v>484220</v>
      </c>
    </row>
    <row r="6240" spans="1:6" x14ac:dyDescent="0.3">
      <c r="A6240">
        <v>6236</v>
      </c>
      <c r="B6240" s="30" t="s">
        <v>7232</v>
      </c>
      <c r="C6240" t="s">
        <v>7235</v>
      </c>
      <c r="E6240" t="s">
        <v>10281</v>
      </c>
      <c r="F6240">
        <v>484220</v>
      </c>
    </row>
    <row r="6241" spans="1:6" x14ac:dyDescent="0.3">
      <c r="A6241">
        <v>6237</v>
      </c>
      <c r="B6241" s="30" t="s">
        <v>7236</v>
      </c>
      <c r="C6241" t="s">
        <v>7237</v>
      </c>
      <c r="D6241" t="s">
        <v>10262</v>
      </c>
      <c r="E6241" t="s">
        <v>10279</v>
      </c>
      <c r="F6241">
        <v>811198</v>
      </c>
    </row>
    <row r="6242" spans="1:6" x14ac:dyDescent="0.3">
      <c r="A6242">
        <v>6238</v>
      </c>
      <c r="B6242" s="30" t="s">
        <v>7236</v>
      </c>
      <c r="C6242" t="s">
        <v>5599</v>
      </c>
      <c r="E6242" t="s">
        <v>10279</v>
      </c>
    </row>
    <row r="6243" spans="1:6" x14ac:dyDescent="0.3">
      <c r="A6243">
        <v>6239</v>
      </c>
      <c r="B6243" s="30" t="s">
        <v>7236</v>
      </c>
      <c r="C6243" t="s">
        <v>7238</v>
      </c>
      <c r="D6243" t="s">
        <v>10261</v>
      </c>
      <c r="E6243" t="s">
        <v>10279</v>
      </c>
      <c r="F6243">
        <v>447190</v>
      </c>
    </row>
    <row r="6244" spans="1:6" x14ac:dyDescent="0.3">
      <c r="A6244">
        <v>6240</v>
      </c>
      <c r="B6244" s="30" t="s">
        <v>7236</v>
      </c>
      <c r="C6244" t="s">
        <v>7239</v>
      </c>
      <c r="D6244" t="s">
        <v>10263</v>
      </c>
      <c r="E6244" t="s">
        <v>10279</v>
      </c>
      <c r="F6244">
        <v>453930</v>
      </c>
    </row>
    <row r="6245" spans="1:6" x14ac:dyDescent="0.3">
      <c r="A6245">
        <v>6241</v>
      </c>
      <c r="B6245" s="30" t="s">
        <v>7236</v>
      </c>
      <c r="C6245" t="s">
        <v>7240</v>
      </c>
      <c r="D6245" t="s">
        <v>10263</v>
      </c>
      <c r="E6245" t="s">
        <v>10279</v>
      </c>
      <c r="F6245">
        <v>321991</v>
      </c>
    </row>
    <row r="6246" spans="1:6" x14ac:dyDescent="0.3">
      <c r="A6246">
        <v>6242</v>
      </c>
      <c r="B6246" s="30" t="s">
        <v>7236</v>
      </c>
      <c r="C6246" t="s">
        <v>7241</v>
      </c>
      <c r="E6246" t="s">
        <v>10279</v>
      </c>
      <c r="F6246">
        <v>441320</v>
      </c>
    </row>
    <row r="6247" spans="1:6" x14ac:dyDescent="0.3">
      <c r="A6247">
        <v>6243</v>
      </c>
      <c r="B6247" s="30" t="s">
        <v>7236</v>
      </c>
      <c r="C6247" t="s">
        <v>7242</v>
      </c>
      <c r="E6247" t="s">
        <v>10279</v>
      </c>
    </row>
    <row r="6248" spans="1:6" x14ac:dyDescent="0.3">
      <c r="A6248">
        <v>6244</v>
      </c>
      <c r="B6248" s="30" t="s">
        <v>7236</v>
      </c>
      <c r="C6248" t="s">
        <v>7243</v>
      </c>
      <c r="E6248" t="s">
        <v>10279</v>
      </c>
      <c r="F6248">
        <v>532120</v>
      </c>
    </row>
    <row r="6249" spans="1:6" x14ac:dyDescent="0.3">
      <c r="A6249">
        <v>6245</v>
      </c>
      <c r="B6249" s="30" t="s">
        <v>7236</v>
      </c>
      <c r="C6249" t="s">
        <v>7244</v>
      </c>
      <c r="D6249" t="s">
        <v>10262</v>
      </c>
      <c r="E6249" t="s">
        <v>10279</v>
      </c>
      <c r="F6249">
        <v>811198</v>
      </c>
    </row>
    <row r="6250" spans="1:6" x14ac:dyDescent="0.3">
      <c r="A6250">
        <v>6246</v>
      </c>
      <c r="B6250" s="30" t="s">
        <v>7236</v>
      </c>
      <c r="C6250" t="s">
        <v>7245</v>
      </c>
    </row>
    <row r="6251" spans="1:6" x14ac:dyDescent="0.3">
      <c r="A6251">
        <v>6247</v>
      </c>
      <c r="B6251" s="30" t="s">
        <v>7236</v>
      </c>
      <c r="C6251" t="s">
        <v>7246</v>
      </c>
    </row>
    <row r="6252" spans="1:6" x14ac:dyDescent="0.3">
      <c r="A6252">
        <v>6248</v>
      </c>
      <c r="B6252" s="30" t="s">
        <v>7236</v>
      </c>
      <c r="C6252" t="s">
        <v>7247</v>
      </c>
      <c r="D6252" t="s">
        <v>10262</v>
      </c>
      <c r="E6252" t="s">
        <v>10279</v>
      </c>
      <c r="F6252">
        <v>811112</v>
      </c>
    </row>
    <row r="6253" spans="1:6" x14ac:dyDescent="0.3">
      <c r="A6253">
        <v>6249</v>
      </c>
      <c r="B6253" s="30" t="s">
        <v>7236</v>
      </c>
      <c r="C6253" t="s">
        <v>7248</v>
      </c>
    </row>
    <row r="6254" spans="1:6" x14ac:dyDescent="0.3">
      <c r="A6254">
        <v>6250</v>
      </c>
      <c r="B6254" s="30" t="s">
        <v>7236</v>
      </c>
      <c r="C6254" t="s">
        <v>7249</v>
      </c>
      <c r="D6254" t="s">
        <v>10262</v>
      </c>
      <c r="E6254" t="s">
        <v>10279</v>
      </c>
      <c r="F6254">
        <v>441110</v>
      </c>
    </row>
    <row r="6255" spans="1:6" x14ac:dyDescent="0.3">
      <c r="A6255">
        <v>6251</v>
      </c>
      <c r="B6255" s="30" t="s">
        <v>7236</v>
      </c>
      <c r="C6255" t="s">
        <v>7250</v>
      </c>
      <c r="D6255" t="s">
        <v>10261</v>
      </c>
      <c r="E6255" t="s">
        <v>10279</v>
      </c>
      <c r="F6255">
        <v>447190</v>
      </c>
    </row>
    <row r="6256" spans="1:6" x14ac:dyDescent="0.3">
      <c r="A6256">
        <v>6252</v>
      </c>
      <c r="B6256" s="30" t="s">
        <v>7236</v>
      </c>
      <c r="C6256" t="s">
        <v>7251</v>
      </c>
      <c r="D6256" t="s">
        <v>10263</v>
      </c>
      <c r="E6256" t="s">
        <v>10279</v>
      </c>
      <c r="F6256">
        <v>453930</v>
      </c>
    </row>
    <row r="6257" spans="1:6" x14ac:dyDescent="0.3">
      <c r="A6257">
        <v>6253</v>
      </c>
      <c r="B6257" s="30" t="s">
        <v>7236</v>
      </c>
      <c r="C6257" t="s">
        <v>7252</v>
      </c>
      <c r="D6257" t="s">
        <v>10263</v>
      </c>
      <c r="E6257" t="s">
        <v>10279</v>
      </c>
      <c r="F6257">
        <v>321991</v>
      </c>
    </row>
    <row r="6258" spans="1:6" x14ac:dyDescent="0.3">
      <c r="A6258">
        <v>6254</v>
      </c>
      <c r="B6258" s="30" t="s">
        <v>7236</v>
      </c>
      <c r="C6258" t="s">
        <v>7253</v>
      </c>
      <c r="E6258" t="s">
        <v>10279</v>
      </c>
      <c r="F6258">
        <v>441320</v>
      </c>
    </row>
    <row r="6259" spans="1:6" x14ac:dyDescent="0.3">
      <c r="A6259">
        <v>6255</v>
      </c>
      <c r="B6259" s="30" t="s">
        <v>7236</v>
      </c>
      <c r="C6259" t="s">
        <v>7254</v>
      </c>
      <c r="E6259" t="s">
        <v>10279</v>
      </c>
    </row>
    <row r="6260" spans="1:6" x14ac:dyDescent="0.3">
      <c r="A6260">
        <v>6256</v>
      </c>
      <c r="B6260" s="30" t="s">
        <v>7236</v>
      </c>
      <c r="C6260" t="s">
        <v>7255</v>
      </c>
    </row>
    <row r="6261" spans="1:6" x14ac:dyDescent="0.3">
      <c r="A6261">
        <v>6257</v>
      </c>
      <c r="B6261" s="30" t="s">
        <v>7236</v>
      </c>
      <c r="C6261" t="s">
        <v>7256</v>
      </c>
      <c r="D6261" t="s">
        <v>10262</v>
      </c>
      <c r="E6261" t="s">
        <v>10279</v>
      </c>
      <c r="F6261">
        <v>811198</v>
      </c>
    </row>
    <row r="6262" spans="1:6" x14ac:dyDescent="0.3">
      <c r="A6262">
        <v>6258</v>
      </c>
      <c r="B6262" s="30" t="s">
        <v>7236</v>
      </c>
      <c r="C6262" t="s">
        <v>7257</v>
      </c>
      <c r="E6262" t="s">
        <v>10279</v>
      </c>
      <c r="F6262">
        <v>441110</v>
      </c>
    </row>
    <row r="6263" spans="1:6" x14ac:dyDescent="0.3">
      <c r="A6263">
        <v>6259</v>
      </c>
      <c r="B6263" s="30" t="s">
        <v>7236</v>
      </c>
      <c r="C6263" t="s">
        <v>7258</v>
      </c>
      <c r="D6263" t="s">
        <v>10262</v>
      </c>
      <c r="E6263" t="s">
        <v>10279</v>
      </c>
      <c r="F6263">
        <v>336111</v>
      </c>
    </row>
    <row r="6264" spans="1:6" x14ac:dyDescent="0.3">
      <c r="A6264">
        <v>6260</v>
      </c>
      <c r="B6264" s="30" t="s">
        <v>7236</v>
      </c>
      <c r="C6264" t="s">
        <v>7259</v>
      </c>
      <c r="D6264" t="s">
        <v>10263</v>
      </c>
      <c r="E6264" t="s">
        <v>10279</v>
      </c>
      <c r="F6264">
        <v>453930</v>
      </c>
    </row>
    <row r="6265" spans="1:6" x14ac:dyDescent="0.3">
      <c r="A6265">
        <v>6261</v>
      </c>
      <c r="B6265" s="30" t="s">
        <v>7260</v>
      </c>
      <c r="C6265" t="s">
        <v>7261</v>
      </c>
      <c r="D6265" t="s">
        <v>10261</v>
      </c>
      <c r="E6265" t="s">
        <v>10279</v>
      </c>
      <c r="F6265">
        <v>447190</v>
      </c>
    </row>
    <row r="6266" spans="1:6" x14ac:dyDescent="0.3">
      <c r="A6266">
        <v>6262</v>
      </c>
      <c r="B6266" s="30" t="s">
        <v>7260</v>
      </c>
      <c r="C6266" t="s">
        <v>7262</v>
      </c>
      <c r="D6266" t="s">
        <v>10261</v>
      </c>
      <c r="E6266" t="s">
        <v>10279</v>
      </c>
      <c r="F6266">
        <v>447190</v>
      </c>
    </row>
    <row r="6267" spans="1:6" x14ac:dyDescent="0.3">
      <c r="A6267">
        <v>6263</v>
      </c>
      <c r="B6267" s="30" t="s">
        <v>7260</v>
      </c>
      <c r="C6267" t="s">
        <v>7263</v>
      </c>
      <c r="D6267" t="s">
        <v>10261</v>
      </c>
      <c r="F6267">
        <v>447190</v>
      </c>
    </row>
    <row r="6268" spans="1:6" x14ac:dyDescent="0.3">
      <c r="A6268">
        <v>6264</v>
      </c>
      <c r="B6268" s="30" t="s">
        <v>7260</v>
      </c>
      <c r="C6268" t="s">
        <v>7264</v>
      </c>
    </row>
    <row r="6269" spans="1:6" x14ac:dyDescent="0.3">
      <c r="A6269">
        <v>6265</v>
      </c>
      <c r="B6269" s="30" t="s">
        <v>7265</v>
      </c>
      <c r="C6269" t="s">
        <v>7266</v>
      </c>
      <c r="E6269" t="s">
        <v>10281</v>
      </c>
      <c r="F6269">
        <v>621910</v>
      </c>
    </row>
    <row r="6270" spans="1:6" x14ac:dyDescent="0.3">
      <c r="A6270">
        <v>6266</v>
      </c>
      <c r="B6270" s="30" t="s">
        <v>7265</v>
      </c>
      <c r="C6270" t="s">
        <v>7267</v>
      </c>
      <c r="D6270" t="s">
        <v>10262</v>
      </c>
      <c r="E6270" t="s">
        <v>10281</v>
      </c>
      <c r="F6270">
        <v>532111</v>
      </c>
    </row>
    <row r="6271" spans="1:6" x14ac:dyDescent="0.3">
      <c r="A6271">
        <v>6267</v>
      </c>
      <c r="B6271" s="30" t="s">
        <v>7265</v>
      </c>
      <c r="C6271" t="s">
        <v>7268</v>
      </c>
      <c r="E6271" t="s">
        <v>10281</v>
      </c>
      <c r="F6271">
        <v>485113</v>
      </c>
    </row>
    <row r="6272" spans="1:6" x14ac:dyDescent="0.3">
      <c r="A6272">
        <v>6268</v>
      </c>
      <c r="B6272" s="30" t="s">
        <v>7265</v>
      </c>
      <c r="C6272" t="s">
        <v>7269</v>
      </c>
      <c r="E6272" t="s">
        <v>10281</v>
      </c>
      <c r="F6272">
        <v>485113</v>
      </c>
    </row>
    <row r="6273" spans="1:6" x14ac:dyDescent="0.3">
      <c r="A6273">
        <v>6269</v>
      </c>
      <c r="B6273" s="30" t="s">
        <v>7265</v>
      </c>
      <c r="C6273" t="s">
        <v>7270</v>
      </c>
      <c r="E6273" t="s">
        <v>10281</v>
      </c>
      <c r="F6273">
        <v>532120</v>
      </c>
    </row>
    <row r="6274" spans="1:6" x14ac:dyDescent="0.3">
      <c r="A6274">
        <v>6270</v>
      </c>
      <c r="B6274" s="30" t="s">
        <v>7265</v>
      </c>
      <c r="C6274" t="s">
        <v>7271</v>
      </c>
      <c r="E6274" t="s">
        <v>10281</v>
      </c>
      <c r="F6274">
        <v>532120</v>
      </c>
    </row>
    <row r="6275" spans="1:6" x14ac:dyDescent="0.3">
      <c r="A6275">
        <v>6271</v>
      </c>
      <c r="B6275" s="30" t="s">
        <v>7265</v>
      </c>
      <c r="C6275" t="s">
        <v>7272</v>
      </c>
      <c r="E6275" t="s">
        <v>10281</v>
      </c>
      <c r="F6275">
        <v>621910</v>
      </c>
    </row>
    <row r="6276" spans="1:6" x14ac:dyDescent="0.3">
      <c r="A6276">
        <v>6272</v>
      </c>
      <c r="B6276" s="30" t="s">
        <v>7265</v>
      </c>
      <c r="C6276" t="s">
        <v>7273</v>
      </c>
      <c r="E6276" t="s">
        <v>10281</v>
      </c>
      <c r="F6276">
        <v>485113</v>
      </c>
    </row>
    <row r="6277" spans="1:6" x14ac:dyDescent="0.3">
      <c r="A6277">
        <v>6273</v>
      </c>
      <c r="B6277" s="30" t="s">
        <v>7265</v>
      </c>
      <c r="C6277" t="s">
        <v>7274</v>
      </c>
      <c r="E6277" t="s">
        <v>10281</v>
      </c>
      <c r="F6277">
        <v>621910</v>
      </c>
    </row>
    <row r="6278" spans="1:6" x14ac:dyDescent="0.3">
      <c r="A6278">
        <v>6274</v>
      </c>
      <c r="B6278" s="30" t="s">
        <v>7265</v>
      </c>
      <c r="C6278" t="s">
        <v>7275</v>
      </c>
    </row>
    <row r="6279" spans="1:6" x14ac:dyDescent="0.3">
      <c r="A6279">
        <v>6275</v>
      </c>
      <c r="B6279" s="30" t="s">
        <v>7265</v>
      </c>
      <c r="C6279" t="s">
        <v>7276</v>
      </c>
      <c r="E6279" t="s">
        <v>10281</v>
      </c>
      <c r="F6279">
        <v>485113</v>
      </c>
    </row>
    <row r="6280" spans="1:6" x14ac:dyDescent="0.3">
      <c r="A6280">
        <v>6276</v>
      </c>
      <c r="B6280" s="30" t="s">
        <v>7265</v>
      </c>
      <c r="C6280" t="s">
        <v>7277</v>
      </c>
      <c r="E6280" t="s">
        <v>10281</v>
      </c>
      <c r="F6280">
        <v>485113</v>
      </c>
    </row>
    <row r="6281" spans="1:6" x14ac:dyDescent="0.3">
      <c r="A6281">
        <v>6277</v>
      </c>
      <c r="B6281" s="30" t="s">
        <v>7265</v>
      </c>
      <c r="C6281" t="s">
        <v>7278</v>
      </c>
      <c r="E6281" t="s">
        <v>10281</v>
      </c>
    </row>
    <row r="6282" spans="1:6" x14ac:dyDescent="0.3">
      <c r="A6282">
        <v>6278</v>
      </c>
      <c r="B6282" s="30" t="s">
        <v>7265</v>
      </c>
      <c r="C6282" t="s">
        <v>7279</v>
      </c>
      <c r="E6282" t="s">
        <v>10281</v>
      </c>
      <c r="F6282">
        <v>532120</v>
      </c>
    </row>
    <row r="6283" spans="1:6" x14ac:dyDescent="0.3">
      <c r="A6283">
        <v>6279</v>
      </c>
      <c r="B6283" s="30" t="s">
        <v>7265</v>
      </c>
      <c r="C6283" t="s">
        <v>7280</v>
      </c>
      <c r="E6283" t="s">
        <v>10281</v>
      </c>
      <c r="F6283">
        <v>532120</v>
      </c>
    </row>
    <row r="6284" spans="1:6" x14ac:dyDescent="0.3">
      <c r="A6284">
        <v>6280</v>
      </c>
      <c r="B6284" s="30" t="s">
        <v>7265</v>
      </c>
      <c r="C6284" t="s">
        <v>7281</v>
      </c>
      <c r="E6284" t="s">
        <v>10281</v>
      </c>
      <c r="F6284">
        <v>485113</v>
      </c>
    </row>
    <row r="6285" spans="1:6" x14ac:dyDescent="0.3">
      <c r="A6285">
        <v>6281</v>
      </c>
      <c r="B6285" s="30" t="s">
        <v>7265</v>
      </c>
      <c r="C6285" t="s">
        <v>7282</v>
      </c>
      <c r="E6285" t="s">
        <v>10281</v>
      </c>
      <c r="F6285">
        <v>485113</v>
      </c>
    </row>
    <row r="6286" spans="1:6" x14ac:dyDescent="0.3">
      <c r="A6286">
        <v>6282</v>
      </c>
      <c r="B6286" s="30" t="s">
        <v>7265</v>
      </c>
      <c r="C6286" t="s">
        <v>7283</v>
      </c>
      <c r="E6286" t="s">
        <v>10281</v>
      </c>
      <c r="F6286">
        <v>485113</v>
      </c>
    </row>
    <row r="6287" spans="1:6" x14ac:dyDescent="0.3">
      <c r="A6287">
        <v>6283</v>
      </c>
      <c r="B6287" s="30" t="s">
        <v>7265</v>
      </c>
      <c r="C6287" t="s">
        <v>7284</v>
      </c>
      <c r="D6287" t="s">
        <v>10262</v>
      </c>
      <c r="E6287" t="s">
        <v>10281</v>
      </c>
      <c r="F6287">
        <v>532111</v>
      </c>
    </row>
    <row r="6288" spans="1:6" x14ac:dyDescent="0.3">
      <c r="A6288">
        <v>6284</v>
      </c>
      <c r="B6288" s="30" t="s">
        <v>7285</v>
      </c>
      <c r="C6288" t="s">
        <v>7238</v>
      </c>
      <c r="D6288" t="s">
        <v>10261</v>
      </c>
      <c r="E6288" t="s">
        <v>10279</v>
      </c>
      <c r="F6288">
        <v>447190</v>
      </c>
    </row>
    <row r="6289" spans="1:6" x14ac:dyDescent="0.3">
      <c r="A6289">
        <v>6285</v>
      </c>
      <c r="B6289" s="30" t="s">
        <v>7285</v>
      </c>
      <c r="C6289" t="s">
        <v>7241</v>
      </c>
      <c r="E6289" t="s">
        <v>10279</v>
      </c>
      <c r="F6289">
        <v>441320</v>
      </c>
    </row>
    <row r="6290" spans="1:6" x14ac:dyDescent="0.3">
      <c r="A6290">
        <v>6286</v>
      </c>
      <c r="B6290" s="30" t="s">
        <v>7285</v>
      </c>
      <c r="C6290" t="s">
        <v>7286</v>
      </c>
      <c r="E6290" t="s">
        <v>10279</v>
      </c>
    </row>
    <row r="6291" spans="1:6" x14ac:dyDescent="0.3">
      <c r="A6291">
        <v>6287</v>
      </c>
      <c r="B6291" s="30" t="s">
        <v>7285</v>
      </c>
      <c r="C6291" t="s">
        <v>7287</v>
      </c>
      <c r="D6291" t="s">
        <v>10262</v>
      </c>
      <c r="F6291">
        <v>811198</v>
      </c>
    </row>
    <row r="6292" spans="1:6" x14ac:dyDescent="0.3">
      <c r="A6292">
        <v>6288</v>
      </c>
      <c r="B6292" s="30" t="s">
        <v>7285</v>
      </c>
      <c r="C6292" t="s">
        <v>7288</v>
      </c>
      <c r="D6292" t="s">
        <v>10262</v>
      </c>
      <c r="F6292">
        <v>811192</v>
      </c>
    </row>
    <row r="6293" spans="1:6" x14ac:dyDescent="0.3">
      <c r="A6293">
        <v>6289</v>
      </c>
      <c r="B6293" s="30" t="s">
        <v>7285</v>
      </c>
      <c r="C6293" t="s">
        <v>7289</v>
      </c>
      <c r="D6293" t="s">
        <v>10261</v>
      </c>
      <c r="F6293">
        <v>447190</v>
      </c>
    </row>
    <row r="6294" spans="1:6" x14ac:dyDescent="0.3">
      <c r="A6294">
        <v>6290</v>
      </c>
      <c r="B6294" s="30" t="s">
        <v>7285</v>
      </c>
      <c r="C6294" t="s">
        <v>7290</v>
      </c>
    </row>
    <row r="6295" spans="1:6" x14ac:dyDescent="0.3">
      <c r="A6295">
        <v>6291</v>
      </c>
      <c r="B6295" s="30" t="s">
        <v>7285</v>
      </c>
      <c r="C6295" t="s">
        <v>7291</v>
      </c>
      <c r="D6295" t="s">
        <v>10262</v>
      </c>
      <c r="E6295" t="s">
        <v>10279</v>
      </c>
      <c r="F6295">
        <v>811192</v>
      </c>
    </row>
    <row r="6296" spans="1:6" x14ac:dyDescent="0.3">
      <c r="A6296">
        <v>6292</v>
      </c>
      <c r="B6296" s="30" t="s">
        <v>7285</v>
      </c>
      <c r="C6296" t="s">
        <v>7292</v>
      </c>
      <c r="D6296" t="s">
        <v>10262</v>
      </c>
      <c r="E6296" t="s">
        <v>10279</v>
      </c>
      <c r="F6296">
        <v>811122</v>
      </c>
    </row>
    <row r="6297" spans="1:6" x14ac:dyDescent="0.3">
      <c r="A6297">
        <v>6293</v>
      </c>
      <c r="B6297" s="30" t="s">
        <v>7285</v>
      </c>
      <c r="C6297" t="s">
        <v>7293</v>
      </c>
      <c r="D6297" t="s">
        <v>10262</v>
      </c>
      <c r="E6297" t="s">
        <v>10279</v>
      </c>
      <c r="F6297">
        <v>441110</v>
      </c>
    </row>
    <row r="6298" spans="1:6" x14ac:dyDescent="0.3">
      <c r="A6298">
        <v>6294</v>
      </c>
      <c r="B6298" s="30" t="s">
        <v>7285</v>
      </c>
      <c r="C6298" t="s">
        <v>7294</v>
      </c>
      <c r="D6298" t="s">
        <v>10261</v>
      </c>
      <c r="E6298" t="s">
        <v>10279</v>
      </c>
      <c r="F6298">
        <v>447190</v>
      </c>
    </row>
    <row r="6299" spans="1:6" x14ac:dyDescent="0.3">
      <c r="A6299">
        <v>6295</v>
      </c>
      <c r="B6299" s="30" t="s">
        <v>7285</v>
      </c>
      <c r="C6299" t="s">
        <v>7295</v>
      </c>
      <c r="D6299" t="s">
        <v>10262</v>
      </c>
      <c r="E6299" t="s">
        <v>10279</v>
      </c>
      <c r="F6299">
        <v>811121</v>
      </c>
    </row>
    <row r="6300" spans="1:6" x14ac:dyDescent="0.3">
      <c r="A6300">
        <v>6296</v>
      </c>
      <c r="B6300" s="30" t="s">
        <v>7285</v>
      </c>
      <c r="C6300" t="s">
        <v>7296</v>
      </c>
      <c r="D6300" t="s">
        <v>10262</v>
      </c>
      <c r="E6300" t="s">
        <v>10279</v>
      </c>
      <c r="F6300">
        <v>441110</v>
      </c>
    </row>
    <row r="6301" spans="1:6" x14ac:dyDescent="0.3">
      <c r="A6301">
        <v>6297</v>
      </c>
      <c r="B6301" s="30" t="s">
        <v>7285</v>
      </c>
      <c r="C6301" t="s">
        <v>7297</v>
      </c>
      <c r="D6301" t="s">
        <v>10262</v>
      </c>
      <c r="E6301" t="s">
        <v>10279</v>
      </c>
      <c r="F6301">
        <v>811112</v>
      </c>
    </row>
    <row r="6302" spans="1:6" x14ac:dyDescent="0.3">
      <c r="A6302">
        <v>6298</v>
      </c>
      <c r="B6302" s="30" t="s">
        <v>7285</v>
      </c>
      <c r="C6302" t="s">
        <v>7298</v>
      </c>
      <c r="D6302" t="s">
        <v>10261</v>
      </c>
      <c r="E6302" t="s">
        <v>10279</v>
      </c>
      <c r="F6302">
        <v>447190</v>
      </c>
    </row>
    <row r="6303" spans="1:6" x14ac:dyDescent="0.3">
      <c r="A6303">
        <v>6299</v>
      </c>
      <c r="B6303" s="30" t="s">
        <v>7285</v>
      </c>
      <c r="C6303" t="s">
        <v>7299</v>
      </c>
      <c r="E6303" t="s">
        <v>10279</v>
      </c>
      <c r="F6303">
        <v>441320</v>
      </c>
    </row>
    <row r="6304" spans="1:6" x14ac:dyDescent="0.3">
      <c r="A6304">
        <v>6300</v>
      </c>
      <c r="B6304" s="30" t="s">
        <v>7285</v>
      </c>
      <c r="C6304" t="s">
        <v>7300</v>
      </c>
      <c r="D6304" t="s">
        <v>10261</v>
      </c>
      <c r="E6304" t="s">
        <v>10279</v>
      </c>
      <c r="F6304">
        <v>447190</v>
      </c>
    </row>
    <row r="6305" spans="1:6" x14ac:dyDescent="0.3">
      <c r="A6305">
        <v>6301</v>
      </c>
      <c r="B6305" s="30" t="s">
        <v>7285</v>
      </c>
      <c r="C6305" t="s">
        <v>7301</v>
      </c>
      <c r="D6305" t="s">
        <v>10262</v>
      </c>
      <c r="E6305" t="s">
        <v>10279</v>
      </c>
      <c r="F6305">
        <v>811122</v>
      </c>
    </row>
    <row r="6306" spans="1:6" x14ac:dyDescent="0.3">
      <c r="A6306">
        <v>6302</v>
      </c>
      <c r="B6306" s="30" t="s">
        <v>7285</v>
      </c>
      <c r="C6306" t="s">
        <v>7302</v>
      </c>
      <c r="D6306" t="s">
        <v>10262</v>
      </c>
      <c r="E6306" t="s">
        <v>10279</v>
      </c>
      <c r="F6306">
        <v>811191</v>
      </c>
    </row>
    <row r="6307" spans="1:6" x14ac:dyDescent="0.3">
      <c r="A6307">
        <v>6303</v>
      </c>
      <c r="B6307" s="30" t="s">
        <v>7285</v>
      </c>
      <c r="C6307" t="s">
        <v>7303</v>
      </c>
      <c r="D6307" t="s">
        <v>10262</v>
      </c>
      <c r="E6307" t="s">
        <v>10279</v>
      </c>
      <c r="F6307">
        <v>811192</v>
      </c>
    </row>
    <row r="6308" spans="1:6" x14ac:dyDescent="0.3">
      <c r="A6308">
        <v>6304</v>
      </c>
      <c r="B6308" s="30" t="s">
        <v>7285</v>
      </c>
      <c r="C6308" t="s">
        <v>7304</v>
      </c>
      <c r="D6308" t="s">
        <v>10261</v>
      </c>
      <c r="E6308" t="s">
        <v>10279</v>
      </c>
      <c r="F6308">
        <v>447190</v>
      </c>
    </row>
    <row r="6309" spans="1:6" x14ac:dyDescent="0.3">
      <c r="A6309">
        <v>6305</v>
      </c>
      <c r="B6309" s="30" t="s">
        <v>7285</v>
      </c>
      <c r="C6309" t="s">
        <v>7305</v>
      </c>
      <c r="E6309" t="s">
        <v>10279</v>
      </c>
    </row>
    <row r="6310" spans="1:6" x14ac:dyDescent="0.3">
      <c r="A6310">
        <v>6306</v>
      </c>
      <c r="B6310" s="30" t="s">
        <v>7306</v>
      </c>
      <c r="C6310" t="s">
        <v>7237</v>
      </c>
      <c r="D6310" t="s">
        <v>10262</v>
      </c>
      <c r="E6310" t="s">
        <v>10279</v>
      </c>
      <c r="F6310">
        <v>811198</v>
      </c>
    </row>
    <row r="6311" spans="1:6" x14ac:dyDescent="0.3">
      <c r="A6311">
        <v>6307</v>
      </c>
      <c r="B6311" s="30" t="s">
        <v>7306</v>
      </c>
      <c r="C6311" t="s">
        <v>7307</v>
      </c>
      <c r="D6311" t="s">
        <v>10263</v>
      </c>
      <c r="E6311" t="s">
        <v>10279</v>
      </c>
      <c r="F6311">
        <v>321991</v>
      </c>
    </row>
    <row r="6312" spans="1:6" x14ac:dyDescent="0.3">
      <c r="A6312">
        <v>6308</v>
      </c>
      <c r="B6312" s="30" t="s">
        <v>7306</v>
      </c>
      <c r="C6312" t="s">
        <v>7259</v>
      </c>
      <c r="D6312" t="s">
        <v>10263</v>
      </c>
      <c r="E6312" t="s">
        <v>10279</v>
      </c>
      <c r="F6312">
        <v>453930</v>
      </c>
    </row>
    <row r="6313" spans="1:6" x14ac:dyDescent="0.3">
      <c r="A6313">
        <v>6309</v>
      </c>
      <c r="B6313" s="30" t="s">
        <v>7306</v>
      </c>
      <c r="C6313" t="s">
        <v>7308</v>
      </c>
      <c r="D6313" t="s">
        <v>10262</v>
      </c>
      <c r="E6313" t="s">
        <v>10279</v>
      </c>
      <c r="F6313">
        <v>811198</v>
      </c>
    </row>
    <row r="6314" spans="1:6" x14ac:dyDescent="0.3">
      <c r="A6314">
        <v>6310</v>
      </c>
      <c r="B6314" s="30" t="s">
        <v>7306</v>
      </c>
      <c r="C6314" t="s">
        <v>7309</v>
      </c>
      <c r="D6314" t="s">
        <v>10262</v>
      </c>
      <c r="E6314" t="s">
        <v>10279</v>
      </c>
      <c r="F6314">
        <v>811121</v>
      </c>
    </row>
    <row r="6315" spans="1:6" x14ac:dyDescent="0.3">
      <c r="A6315">
        <v>6311</v>
      </c>
      <c r="B6315" s="30" t="s">
        <v>7306</v>
      </c>
      <c r="C6315" t="s">
        <v>7310</v>
      </c>
      <c r="D6315" t="s">
        <v>10262</v>
      </c>
      <c r="E6315" t="s">
        <v>10279</v>
      </c>
      <c r="F6315">
        <v>532112</v>
      </c>
    </row>
    <row r="6316" spans="1:6" x14ac:dyDescent="0.3">
      <c r="A6316">
        <v>6312</v>
      </c>
      <c r="B6316" s="30" t="s">
        <v>7306</v>
      </c>
      <c r="C6316" t="s">
        <v>7311</v>
      </c>
      <c r="D6316" t="s">
        <v>10262</v>
      </c>
      <c r="E6316" t="s">
        <v>10279</v>
      </c>
      <c r="F6316">
        <v>811112</v>
      </c>
    </row>
    <row r="6317" spans="1:6" x14ac:dyDescent="0.3">
      <c r="A6317">
        <v>6313</v>
      </c>
      <c r="B6317" s="30" t="s">
        <v>7306</v>
      </c>
      <c r="C6317" t="s">
        <v>7312</v>
      </c>
      <c r="D6317" t="s">
        <v>10262</v>
      </c>
      <c r="E6317" t="s">
        <v>10279</v>
      </c>
      <c r="F6317">
        <v>811121</v>
      </c>
    </row>
    <row r="6318" spans="1:6" x14ac:dyDescent="0.3">
      <c r="A6318">
        <v>6314</v>
      </c>
      <c r="B6318" s="30" t="s">
        <v>7306</v>
      </c>
      <c r="C6318" t="s">
        <v>7313</v>
      </c>
      <c r="D6318" t="s">
        <v>10262</v>
      </c>
      <c r="E6318" t="s">
        <v>10279</v>
      </c>
      <c r="F6318">
        <v>811111</v>
      </c>
    </row>
    <row r="6319" spans="1:6" x14ac:dyDescent="0.3">
      <c r="A6319">
        <v>6315</v>
      </c>
      <c r="B6319" s="30" t="s">
        <v>7306</v>
      </c>
      <c r="C6319" t="s">
        <v>7314</v>
      </c>
      <c r="D6319" t="s">
        <v>10262</v>
      </c>
      <c r="E6319" t="s">
        <v>10279</v>
      </c>
      <c r="F6319">
        <v>441110</v>
      </c>
    </row>
    <row r="6320" spans="1:6" x14ac:dyDescent="0.3">
      <c r="A6320">
        <v>6316</v>
      </c>
      <c r="B6320" s="30" t="s">
        <v>7306</v>
      </c>
      <c r="C6320" t="s">
        <v>7315</v>
      </c>
      <c r="D6320" t="s">
        <v>10262</v>
      </c>
      <c r="E6320" t="s">
        <v>10279</v>
      </c>
      <c r="F6320">
        <v>811198</v>
      </c>
    </row>
    <row r="6321" spans="1:6" x14ac:dyDescent="0.3">
      <c r="A6321">
        <v>6317</v>
      </c>
      <c r="B6321" s="30" t="s">
        <v>7306</v>
      </c>
      <c r="C6321" t="s">
        <v>7316</v>
      </c>
      <c r="D6321" t="s">
        <v>10262</v>
      </c>
      <c r="E6321" t="s">
        <v>10279</v>
      </c>
      <c r="F6321">
        <v>811198</v>
      </c>
    </row>
    <row r="6322" spans="1:6" x14ac:dyDescent="0.3">
      <c r="A6322">
        <v>6318</v>
      </c>
      <c r="B6322" s="30" t="s">
        <v>7306</v>
      </c>
      <c r="C6322" t="s">
        <v>7317</v>
      </c>
      <c r="D6322" t="s">
        <v>10262</v>
      </c>
      <c r="E6322" t="s">
        <v>10279</v>
      </c>
      <c r="F6322">
        <v>811121</v>
      </c>
    </row>
    <row r="6323" spans="1:6" x14ac:dyDescent="0.3">
      <c r="A6323">
        <v>6319</v>
      </c>
      <c r="B6323" s="30" t="s">
        <v>7306</v>
      </c>
      <c r="C6323" t="s">
        <v>7318</v>
      </c>
      <c r="D6323" t="s">
        <v>10262</v>
      </c>
      <c r="E6323" t="s">
        <v>10279</v>
      </c>
      <c r="F6323">
        <v>441110</v>
      </c>
    </row>
    <row r="6324" spans="1:6" x14ac:dyDescent="0.3">
      <c r="A6324">
        <v>6320</v>
      </c>
      <c r="B6324" s="30" t="s">
        <v>7306</v>
      </c>
      <c r="C6324" t="s">
        <v>7319</v>
      </c>
      <c r="D6324" t="s">
        <v>10263</v>
      </c>
      <c r="E6324" t="s">
        <v>10279</v>
      </c>
      <c r="F6324">
        <v>321991</v>
      </c>
    </row>
    <row r="6325" spans="1:6" x14ac:dyDescent="0.3">
      <c r="A6325">
        <v>6321</v>
      </c>
      <c r="B6325" s="30" t="s">
        <v>7306</v>
      </c>
      <c r="C6325" t="s">
        <v>7320</v>
      </c>
      <c r="D6325" t="s">
        <v>10263</v>
      </c>
      <c r="E6325" t="s">
        <v>10279</v>
      </c>
      <c r="F6325">
        <v>453930</v>
      </c>
    </row>
    <row r="6326" spans="1:6" x14ac:dyDescent="0.3">
      <c r="A6326">
        <v>6322</v>
      </c>
      <c r="B6326" s="30" t="s">
        <v>7306</v>
      </c>
      <c r="C6326" t="s">
        <v>7321</v>
      </c>
      <c r="D6326" t="s">
        <v>10262</v>
      </c>
      <c r="E6326" t="s">
        <v>10279</v>
      </c>
      <c r="F6326">
        <v>811198</v>
      </c>
    </row>
    <row r="6327" spans="1:6" x14ac:dyDescent="0.3">
      <c r="A6327">
        <v>6323</v>
      </c>
      <c r="B6327" s="30" t="s">
        <v>7306</v>
      </c>
      <c r="C6327" t="s">
        <v>7322</v>
      </c>
      <c r="D6327" t="s">
        <v>10262</v>
      </c>
      <c r="E6327" t="s">
        <v>10279</v>
      </c>
      <c r="F6327">
        <v>811198</v>
      </c>
    </row>
    <row r="6328" spans="1:6" x14ac:dyDescent="0.3">
      <c r="A6328">
        <v>6324</v>
      </c>
      <c r="B6328" s="30" t="s">
        <v>7306</v>
      </c>
      <c r="C6328" t="s">
        <v>7323</v>
      </c>
      <c r="D6328" t="s">
        <v>10263</v>
      </c>
      <c r="E6328" t="s">
        <v>10279</v>
      </c>
      <c r="F6328">
        <v>453930</v>
      </c>
    </row>
    <row r="6329" spans="1:6" x14ac:dyDescent="0.3">
      <c r="A6329">
        <v>6325</v>
      </c>
      <c r="B6329" s="30" t="s">
        <v>7306</v>
      </c>
      <c r="C6329" t="s">
        <v>7324</v>
      </c>
      <c r="E6329" t="s">
        <v>10279</v>
      </c>
    </row>
    <row r="6330" spans="1:6" x14ac:dyDescent="0.3">
      <c r="A6330">
        <v>6326</v>
      </c>
      <c r="B6330" s="30" t="s">
        <v>7306</v>
      </c>
      <c r="C6330" t="s">
        <v>7325</v>
      </c>
      <c r="D6330" t="s">
        <v>10262</v>
      </c>
      <c r="E6330" t="s">
        <v>10279</v>
      </c>
      <c r="F6330">
        <v>441310</v>
      </c>
    </row>
    <row r="6331" spans="1:6" x14ac:dyDescent="0.3">
      <c r="A6331">
        <v>6327</v>
      </c>
      <c r="B6331" s="30" t="s">
        <v>7306</v>
      </c>
      <c r="C6331" t="s">
        <v>7326</v>
      </c>
      <c r="D6331" t="s">
        <v>10262</v>
      </c>
      <c r="E6331" t="s">
        <v>10279</v>
      </c>
      <c r="F6331">
        <v>811198</v>
      </c>
    </row>
    <row r="6332" spans="1:6" x14ac:dyDescent="0.3">
      <c r="A6332">
        <v>6328</v>
      </c>
      <c r="B6332" s="30" t="s">
        <v>7306</v>
      </c>
      <c r="C6332" t="s">
        <v>7327</v>
      </c>
      <c r="D6332" t="s">
        <v>10262</v>
      </c>
      <c r="E6332" t="s">
        <v>10279</v>
      </c>
      <c r="F6332">
        <v>811121</v>
      </c>
    </row>
    <row r="6333" spans="1:6" x14ac:dyDescent="0.3">
      <c r="A6333">
        <v>6329</v>
      </c>
      <c r="B6333" s="30" t="s">
        <v>7306</v>
      </c>
      <c r="C6333" t="s">
        <v>7328</v>
      </c>
      <c r="D6333" t="s">
        <v>10262</v>
      </c>
      <c r="E6333" t="s">
        <v>10279</v>
      </c>
      <c r="F6333">
        <v>811121</v>
      </c>
    </row>
    <row r="6334" spans="1:6" x14ac:dyDescent="0.3">
      <c r="A6334">
        <v>6330</v>
      </c>
      <c r="B6334" s="30" t="s">
        <v>7306</v>
      </c>
      <c r="C6334" t="s">
        <v>7329</v>
      </c>
      <c r="D6334" t="s">
        <v>10262</v>
      </c>
      <c r="E6334" t="s">
        <v>10279</v>
      </c>
      <c r="F6334">
        <v>811121</v>
      </c>
    </row>
    <row r="6335" spans="1:6" x14ac:dyDescent="0.3">
      <c r="A6335">
        <v>6331</v>
      </c>
      <c r="B6335" s="30" t="s">
        <v>7306</v>
      </c>
      <c r="C6335" t="s">
        <v>7330</v>
      </c>
      <c r="D6335" t="s">
        <v>10262</v>
      </c>
      <c r="E6335" t="s">
        <v>10279</v>
      </c>
      <c r="F6335">
        <v>811121</v>
      </c>
    </row>
    <row r="6336" spans="1:6" x14ac:dyDescent="0.3">
      <c r="A6336">
        <v>6332</v>
      </c>
      <c r="B6336" s="30" t="s">
        <v>7306</v>
      </c>
      <c r="C6336" t="s">
        <v>7331</v>
      </c>
      <c r="D6336" t="s">
        <v>10262</v>
      </c>
      <c r="E6336" t="s">
        <v>10279</v>
      </c>
      <c r="F6336">
        <v>811122</v>
      </c>
    </row>
    <row r="6337" spans="1:6" x14ac:dyDescent="0.3">
      <c r="A6337">
        <v>6333</v>
      </c>
      <c r="B6337" s="30" t="s">
        <v>7306</v>
      </c>
      <c r="C6337" t="s">
        <v>7332</v>
      </c>
      <c r="D6337" t="s">
        <v>10262</v>
      </c>
      <c r="E6337" t="s">
        <v>10279</v>
      </c>
      <c r="F6337">
        <v>441110</v>
      </c>
    </row>
    <row r="6338" spans="1:6" x14ac:dyDescent="0.3">
      <c r="A6338">
        <v>6334</v>
      </c>
      <c r="B6338" s="30" t="s">
        <v>7306</v>
      </c>
      <c r="C6338" t="s">
        <v>7333</v>
      </c>
      <c r="D6338" t="s">
        <v>10262</v>
      </c>
      <c r="E6338" t="s">
        <v>10279</v>
      </c>
      <c r="F6338">
        <v>441110</v>
      </c>
    </row>
    <row r="6339" spans="1:6" x14ac:dyDescent="0.3">
      <c r="A6339">
        <v>6335</v>
      </c>
      <c r="B6339" s="30" t="s">
        <v>7306</v>
      </c>
      <c r="C6339" t="s">
        <v>7334</v>
      </c>
      <c r="D6339" t="s">
        <v>10262</v>
      </c>
      <c r="E6339" t="s">
        <v>10279</v>
      </c>
      <c r="F6339">
        <v>238320</v>
      </c>
    </row>
    <row r="6340" spans="1:6" x14ac:dyDescent="0.3">
      <c r="A6340">
        <v>6336</v>
      </c>
      <c r="B6340" s="30" t="s">
        <v>7306</v>
      </c>
      <c r="C6340" t="s">
        <v>7335</v>
      </c>
      <c r="D6340" t="s">
        <v>10262</v>
      </c>
      <c r="E6340" t="s">
        <v>10279</v>
      </c>
      <c r="F6340">
        <v>238320</v>
      </c>
    </row>
    <row r="6341" spans="1:6" x14ac:dyDescent="0.3">
      <c r="A6341">
        <v>6337</v>
      </c>
      <c r="B6341" s="30" t="s">
        <v>7306</v>
      </c>
      <c r="C6341" t="s">
        <v>7336</v>
      </c>
      <c r="D6341" t="s">
        <v>10262</v>
      </c>
      <c r="E6341" t="s">
        <v>10279</v>
      </c>
      <c r="F6341">
        <v>441310</v>
      </c>
    </row>
    <row r="6342" spans="1:6" x14ac:dyDescent="0.3">
      <c r="A6342">
        <v>6338</v>
      </c>
      <c r="B6342" s="30" t="s">
        <v>7306</v>
      </c>
      <c r="C6342" t="s">
        <v>7337</v>
      </c>
      <c r="D6342" t="s">
        <v>10262</v>
      </c>
      <c r="E6342" t="s">
        <v>10279</v>
      </c>
      <c r="F6342">
        <v>811111</v>
      </c>
    </row>
    <row r="6343" spans="1:6" x14ac:dyDescent="0.3">
      <c r="A6343">
        <v>6339</v>
      </c>
      <c r="B6343" s="30" t="s">
        <v>7306</v>
      </c>
      <c r="C6343" t="s">
        <v>7338</v>
      </c>
      <c r="D6343" t="s">
        <v>10262</v>
      </c>
      <c r="E6343" t="s">
        <v>10279</v>
      </c>
      <c r="F6343">
        <v>441110</v>
      </c>
    </row>
    <row r="6344" spans="1:6" x14ac:dyDescent="0.3">
      <c r="A6344">
        <v>6340</v>
      </c>
      <c r="B6344" s="30" t="s">
        <v>7306</v>
      </c>
      <c r="C6344" t="s">
        <v>7339</v>
      </c>
      <c r="E6344" t="s">
        <v>10279</v>
      </c>
      <c r="F6344">
        <v>441110</v>
      </c>
    </row>
    <row r="6345" spans="1:6" x14ac:dyDescent="0.3">
      <c r="A6345">
        <v>6341</v>
      </c>
      <c r="B6345" s="30" t="s">
        <v>7306</v>
      </c>
      <c r="C6345" t="s">
        <v>7340</v>
      </c>
      <c r="D6345" t="s">
        <v>10258</v>
      </c>
      <c r="E6345" t="s">
        <v>10279</v>
      </c>
      <c r="F6345">
        <v>336612</v>
      </c>
    </row>
    <row r="6346" spans="1:6" x14ac:dyDescent="0.3">
      <c r="A6346">
        <v>6342</v>
      </c>
      <c r="B6346" s="30" t="s">
        <v>7306</v>
      </c>
      <c r="C6346" t="s">
        <v>7341</v>
      </c>
      <c r="D6346" t="s">
        <v>10262</v>
      </c>
      <c r="E6346" t="s">
        <v>10279</v>
      </c>
      <c r="F6346">
        <v>811121</v>
      </c>
    </row>
    <row r="6347" spans="1:6" x14ac:dyDescent="0.3">
      <c r="A6347">
        <v>6343</v>
      </c>
      <c r="B6347" s="30" t="s">
        <v>7306</v>
      </c>
      <c r="C6347" t="s">
        <v>7342</v>
      </c>
      <c r="D6347" t="s">
        <v>10262</v>
      </c>
      <c r="E6347" t="s">
        <v>10279</v>
      </c>
      <c r="F6347">
        <v>811121</v>
      </c>
    </row>
    <row r="6348" spans="1:6" x14ac:dyDescent="0.3">
      <c r="A6348">
        <v>6344</v>
      </c>
      <c r="B6348" s="30" t="s">
        <v>7306</v>
      </c>
      <c r="C6348" t="s">
        <v>7343</v>
      </c>
      <c r="E6348" t="s">
        <v>10279</v>
      </c>
    </row>
    <row r="6349" spans="1:6" x14ac:dyDescent="0.3">
      <c r="A6349">
        <v>6345</v>
      </c>
      <c r="B6349" s="30" t="s">
        <v>7306</v>
      </c>
      <c r="C6349" t="s">
        <v>7344</v>
      </c>
      <c r="D6349" t="s">
        <v>10263</v>
      </c>
      <c r="E6349" t="s">
        <v>10279</v>
      </c>
      <c r="F6349">
        <v>321991</v>
      </c>
    </row>
    <row r="6350" spans="1:6" x14ac:dyDescent="0.3">
      <c r="A6350">
        <v>6346</v>
      </c>
      <c r="B6350" s="30" t="s">
        <v>7306</v>
      </c>
      <c r="C6350" t="s">
        <v>7345</v>
      </c>
      <c r="D6350" t="s">
        <v>10263</v>
      </c>
      <c r="E6350" t="s">
        <v>10279</v>
      </c>
      <c r="F6350">
        <v>453930</v>
      </c>
    </row>
    <row r="6351" spans="1:6" x14ac:dyDescent="0.3">
      <c r="A6351">
        <v>6347</v>
      </c>
      <c r="B6351" s="30" t="s">
        <v>7306</v>
      </c>
      <c r="C6351" t="s">
        <v>7346</v>
      </c>
      <c r="D6351" t="s">
        <v>10263</v>
      </c>
      <c r="E6351" t="s">
        <v>10279</v>
      </c>
      <c r="F6351">
        <v>531190</v>
      </c>
    </row>
    <row r="6352" spans="1:6" x14ac:dyDescent="0.3">
      <c r="A6352">
        <v>6348</v>
      </c>
      <c r="B6352" s="30" t="s">
        <v>7306</v>
      </c>
      <c r="C6352" t="s">
        <v>7347</v>
      </c>
      <c r="E6352" t="s">
        <v>10279</v>
      </c>
      <c r="F6352">
        <v>441110</v>
      </c>
    </row>
    <row r="6353" spans="1:6" x14ac:dyDescent="0.3">
      <c r="A6353">
        <v>6349</v>
      </c>
      <c r="B6353" s="30" t="s">
        <v>7306</v>
      </c>
      <c r="C6353" t="s">
        <v>7348</v>
      </c>
      <c r="D6353" t="s">
        <v>10262</v>
      </c>
      <c r="E6353" t="s">
        <v>10279</v>
      </c>
      <c r="F6353">
        <v>811112</v>
      </c>
    </row>
    <row r="6354" spans="1:6" x14ac:dyDescent="0.3">
      <c r="A6354">
        <v>6350</v>
      </c>
      <c r="B6354" s="30" t="s">
        <v>7306</v>
      </c>
      <c r="C6354" t="s">
        <v>7349</v>
      </c>
      <c r="E6354" t="s">
        <v>10279</v>
      </c>
    </row>
    <row r="6355" spans="1:6" x14ac:dyDescent="0.3">
      <c r="A6355">
        <v>6351</v>
      </c>
      <c r="B6355" s="30" t="s">
        <v>7306</v>
      </c>
      <c r="C6355" t="s">
        <v>7350</v>
      </c>
      <c r="D6355" t="s">
        <v>10262</v>
      </c>
      <c r="E6355" t="s">
        <v>10279</v>
      </c>
      <c r="F6355">
        <v>238320</v>
      </c>
    </row>
    <row r="6356" spans="1:6" x14ac:dyDescent="0.3">
      <c r="A6356">
        <v>6352</v>
      </c>
      <c r="B6356" s="30" t="s">
        <v>7306</v>
      </c>
      <c r="C6356" t="s">
        <v>7351</v>
      </c>
      <c r="D6356" t="s">
        <v>10262</v>
      </c>
      <c r="E6356" t="s">
        <v>10279</v>
      </c>
      <c r="F6356">
        <v>811121</v>
      </c>
    </row>
    <row r="6357" spans="1:6" x14ac:dyDescent="0.3">
      <c r="A6357">
        <v>6353</v>
      </c>
      <c r="B6357" s="30" t="s">
        <v>7306</v>
      </c>
      <c r="C6357" t="s">
        <v>7352</v>
      </c>
      <c r="D6357" t="s">
        <v>10262</v>
      </c>
      <c r="E6357" t="s">
        <v>10279</v>
      </c>
      <c r="F6357">
        <v>441310</v>
      </c>
    </row>
    <row r="6358" spans="1:6" x14ac:dyDescent="0.3">
      <c r="A6358">
        <v>6354</v>
      </c>
      <c r="B6358" s="30" t="s">
        <v>7306</v>
      </c>
      <c r="C6358" t="s">
        <v>7353</v>
      </c>
      <c r="D6358" t="s">
        <v>10262</v>
      </c>
      <c r="E6358" t="s">
        <v>10279</v>
      </c>
      <c r="F6358">
        <v>441310</v>
      </c>
    </row>
    <row r="6359" spans="1:6" x14ac:dyDescent="0.3">
      <c r="A6359">
        <v>6355</v>
      </c>
      <c r="B6359" s="30" t="s">
        <v>7306</v>
      </c>
      <c r="C6359" t="s">
        <v>7354</v>
      </c>
      <c r="E6359" t="s">
        <v>10279</v>
      </c>
      <c r="F6359">
        <v>423130</v>
      </c>
    </row>
    <row r="6360" spans="1:6" x14ac:dyDescent="0.3">
      <c r="A6360">
        <v>6356</v>
      </c>
      <c r="B6360" s="30" t="s">
        <v>7306</v>
      </c>
      <c r="C6360" t="s">
        <v>7355</v>
      </c>
      <c r="E6360" t="s">
        <v>10279</v>
      </c>
      <c r="F6360">
        <v>423130</v>
      </c>
    </row>
    <row r="6361" spans="1:6" x14ac:dyDescent="0.3">
      <c r="A6361">
        <v>6357</v>
      </c>
      <c r="B6361" s="30" t="s">
        <v>7306</v>
      </c>
      <c r="C6361" t="s">
        <v>7356</v>
      </c>
      <c r="D6361" t="s">
        <v>10262</v>
      </c>
      <c r="E6361" t="s">
        <v>10279</v>
      </c>
      <c r="F6361">
        <v>811121</v>
      </c>
    </row>
    <row r="6362" spans="1:6" x14ac:dyDescent="0.3">
      <c r="A6362">
        <v>6358</v>
      </c>
      <c r="B6362" s="30" t="s">
        <v>7306</v>
      </c>
      <c r="C6362" t="s">
        <v>7357</v>
      </c>
      <c r="E6362" t="s">
        <v>10279</v>
      </c>
      <c r="F6362">
        <v>532120</v>
      </c>
    </row>
    <row r="6363" spans="1:6" x14ac:dyDescent="0.3">
      <c r="A6363">
        <v>6359</v>
      </c>
      <c r="B6363" s="30" t="s">
        <v>7306</v>
      </c>
      <c r="C6363" t="s">
        <v>7358</v>
      </c>
      <c r="D6363" t="s">
        <v>10262</v>
      </c>
      <c r="E6363" t="s">
        <v>10279</v>
      </c>
      <c r="F6363">
        <v>811121</v>
      </c>
    </row>
    <row r="6364" spans="1:6" x14ac:dyDescent="0.3">
      <c r="A6364">
        <v>6360</v>
      </c>
      <c r="B6364" s="30" t="s">
        <v>7306</v>
      </c>
      <c r="C6364" t="s">
        <v>7359</v>
      </c>
      <c r="E6364" t="s">
        <v>10279</v>
      </c>
    </row>
    <row r="6365" spans="1:6" x14ac:dyDescent="0.3">
      <c r="A6365">
        <v>6361</v>
      </c>
      <c r="B6365" s="30" t="s">
        <v>7360</v>
      </c>
      <c r="C6365" t="s">
        <v>7361</v>
      </c>
      <c r="D6365" t="s">
        <v>10262</v>
      </c>
      <c r="E6365" t="s">
        <v>10280</v>
      </c>
      <c r="F6365">
        <v>812930</v>
      </c>
    </row>
    <row r="6366" spans="1:6" x14ac:dyDescent="0.3">
      <c r="A6366">
        <v>6362</v>
      </c>
      <c r="B6366" s="30" t="s">
        <v>7360</v>
      </c>
      <c r="C6366" t="s">
        <v>7362</v>
      </c>
      <c r="D6366" t="s">
        <v>10262</v>
      </c>
      <c r="F6366">
        <v>812930</v>
      </c>
    </row>
    <row r="6367" spans="1:6" x14ac:dyDescent="0.3">
      <c r="A6367">
        <v>6363</v>
      </c>
      <c r="B6367" s="30" t="s">
        <v>7360</v>
      </c>
      <c r="C6367" t="s">
        <v>7363</v>
      </c>
      <c r="D6367" t="s">
        <v>10262</v>
      </c>
      <c r="E6367" t="s">
        <v>10280</v>
      </c>
      <c r="F6367">
        <v>812930</v>
      </c>
    </row>
    <row r="6368" spans="1:6" x14ac:dyDescent="0.3">
      <c r="A6368">
        <v>6364</v>
      </c>
      <c r="B6368" s="30" t="s">
        <v>7360</v>
      </c>
      <c r="C6368" t="s">
        <v>7364</v>
      </c>
      <c r="D6368" t="s">
        <v>10262</v>
      </c>
      <c r="E6368" t="s">
        <v>10280</v>
      </c>
      <c r="F6368">
        <v>812930</v>
      </c>
    </row>
    <row r="6369" spans="1:6" x14ac:dyDescent="0.3">
      <c r="A6369">
        <v>6365</v>
      </c>
      <c r="B6369" s="30" t="s">
        <v>7360</v>
      </c>
      <c r="C6369" t="s">
        <v>7365</v>
      </c>
      <c r="D6369" t="s">
        <v>10262</v>
      </c>
      <c r="E6369" t="s">
        <v>10280</v>
      </c>
      <c r="F6369">
        <v>812930</v>
      </c>
    </row>
    <row r="6370" spans="1:6" x14ac:dyDescent="0.3">
      <c r="A6370">
        <v>6366</v>
      </c>
      <c r="B6370" s="30" t="s">
        <v>7366</v>
      </c>
      <c r="C6370" t="s">
        <v>7367</v>
      </c>
      <c r="D6370" t="s">
        <v>10262</v>
      </c>
      <c r="E6370" t="s">
        <v>10280</v>
      </c>
      <c r="F6370">
        <v>811121</v>
      </c>
    </row>
    <row r="6371" spans="1:6" x14ac:dyDescent="0.3">
      <c r="A6371">
        <v>6367</v>
      </c>
      <c r="B6371" s="30" t="s">
        <v>7366</v>
      </c>
      <c r="C6371" t="s">
        <v>7368</v>
      </c>
      <c r="D6371" t="s">
        <v>10262</v>
      </c>
      <c r="E6371" t="s">
        <v>10280</v>
      </c>
      <c r="F6371">
        <v>811121</v>
      </c>
    </row>
    <row r="6372" spans="1:6" x14ac:dyDescent="0.3">
      <c r="A6372">
        <v>6368</v>
      </c>
      <c r="B6372" s="30" t="s">
        <v>7366</v>
      </c>
      <c r="C6372" t="s">
        <v>7369</v>
      </c>
      <c r="D6372" t="s">
        <v>10262</v>
      </c>
      <c r="E6372" t="s">
        <v>10280</v>
      </c>
      <c r="F6372">
        <v>811121</v>
      </c>
    </row>
    <row r="6373" spans="1:6" x14ac:dyDescent="0.3">
      <c r="A6373">
        <v>6369</v>
      </c>
      <c r="B6373" s="30" t="s">
        <v>7366</v>
      </c>
      <c r="C6373" t="s">
        <v>7370</v>
      </c>
      <c r="D6373" t="s">
        <v>10262</v>
      </c>
      <c r="E6373" t="s">
        <v>10280</v>
      </c>
      <c r="F6373">
        <v>336212</v>
      </c>
    </row>
    <row r="6374" spans="1:6" x14ac:dyDescent="0.3">
      <c r="A6374">
        <v>6370</v>
      </c>
      <c r="B6374" s="30" t="s">
        <v>7366</v>
      </c>
      <c r="C6374" t="s">
        <v>7371</v>
      </c>
      <c r="D6374" t="s">
        <v>10262</v>
      </c>
      <c r="F6374">
        <v>811121</v>
      </c>
    </row>
    <row r="6375" spans="1:6" x14ac:dyDescent="0.3">
      <c r="A6375">
        <v>6371</v>
      </c>
      <c r="B6375" s="30" t="s">
        <v>7366</v>
      </c>
      <c r="C6375" t="s">
        <v>7372</v>
      </c>
      <c r="D6375" t="s">
        <v>10262</v>
      </c>
      <c r="F6375">
        <v>336212</v>
      </c>
    </row>
    <row r="6376" spans="1:6" x14ac:dyDescent="0.3">
      <c r="A6376">
        <v>6372</v>
      </c>
      <c r="B6376" s="30" t="s">
        <v>7366</v>
      </c>
      <c r="C6376" t="s">
        <v>7373</v>
      </c>
      <c r="D6376" t="s">
        <v>10262</v>
      </c>
      <c r="E6376" t="s">
        <v>10280</v>
      </c>
      <c r="F6376">
        <v>811121</v>
      </c>
    </row>
    <row r="6377" spans="1:6" x14ac:dyDescent="0.3">
      <c r="A6377">
        <v>6373</v>
      </c>
      <c r="B6377" s="30" t="s">
        <v>7366</v>
      </c>
      <c r="C6377" t="s">
        <v>7374</v>
      </c>
      <c r="D6377" t="s">
        <v>10262</v>
      </c>
      <c r="E6377" t="s">
        <v>10280</v>
      </c>
      <c r="F6377">
        <v>333120</v>
      </c>
    </row>
    <row r="6378" spans="1:6" x14ac:dyDescent="0.3">
      <c r="A6378">
        <v>6374</v>
      </c>
      <c r="B6378" s="30" t="s">
        <v>7366</v>
      </c>
      <c r="C6378" t="s">
        <v>7375</v>
      </c>
      <c r="D6378" t="s">
        <v>10262</v>
      </c>
      <c r="E6378" t="s">
        <v>10280</v>
      </c>
      <c r="F6378">
        <v>811121</v>
      </c>
    </row>
    <row r="6379" spans="1:6" x14ac:dyDescent="0.3">
      <c r="A6379">
        <v>6375</v>
      </c>
      <c r="B6379" s="30" t="s">
        <v>7376</v>
      </c>
      <c r="C6379" t="s">
        <v>7377</v>
      </c>
      <c r="D6379" t="s">
        <v>10262</v>
      </c>
      <c r="F6379">
        <v>532111</v>
      </c>
    </row>
    <row r="6380" spans="1:6" x14ac:dyDescent="0.3">
      <c r="A6380">
        <v>6376</v>
      </c>
      <c r="B6380" s="30" t="s">
        <v>7376</v>
      </c>
      <c r="C6380" t="s">
        <v>7378</v>
      </c>
      <c r="D6380" t="s">
        <v>10262</v>
      </c>
      <c r="F6380">
        <v>811111</v>
      </c>
    </row>
    <row r="6381" spans="1:6" x14ac:dyDescent="0.3">
      <c r="A6381">
        <v>6377</v>
      </c>
      <c r="B6381" s="30" t="s">
        <v>7376</v>
      </c>
      <c r="C6381" t="s">
        <v>7379</v>
      </c>
      <c r="F6381">
        <v>485113</v>
      </c>
    </row>
    <row r="6382" spans="1:6" x14ac:dyDescent="0.3">
      <c r="A6382">
        <v>6378</v>
      </c>
      <c r="B6382" s="30" t="s">
        <v>7376</v>
      </c>
      <c r="C6382" t="s">
        <v>7380</v>
      </c>
      <c r="F6382">
        <v>485113</v>
      </c>
    </row>
    <row r="6383" spans="1:6" x14ac:dyDescent="0.3">
      <c r="A6383">
        <v>6379</v>
      </c>
      <c r="B6383" s="30" t="s">
        <v>7376</v>
      </c>
      <c r="C6383" t="s">
        <v>7381</v>
      </c>
      <c r="F6383">
        <v>485320</v>
      </c>
    </row>
    <row r="6384" spans="1:6" x14ac:dyDescent="0.3">
      <c r="A6384">
        <v>6380</v>
      </c>
      <c r="B6384" s="30" t="s">
        <v>7376</v>
      </c>
      <c r="C6384" t="s">
        <v>7382</v>
      </c>
    </row>
    <row r="6385" spans="1:6" x14ac:dyDescent="0.3">
      <c r="A6385">
        <v>6381</v>
      </c>
      <c r="B6385" s="30" t="s">
        <v>7376</v>
      </c>
      <c r="C6385" t="s">
        <v>7383</v>
      </c>
    </row>
    <row r="6386" spans="1:6" x14ac:dyDescent="0.3">
      <c r="A6386">
        <v>6382</v>
      </c>
      <c r="B6386" s="30" t="s">
        <v>7376</v>
      </c>
      <c r="C6386" t="s">
        <v>7384</v>
      </c>
      <c r="F6386">
        <v>485310</v>
      </c>
    </row>
    <row r="6387" spans="1:6" x14ac:dyDescent="0.3">
      <c r="A6387">
        <v>6383</v>
      </c>
      <c r="B6387" s="30" t="s">
        <v>7376</v>
      </c>
      <c r="C6387" t="s">
        <v>7385</v>
      </c>
      <c r="F6387">
        <v>532120</v>
      </c>
    </row>
    <row r="6388" spans="1:6" x14ac:dyDescent="0.3">
      <c r="A6388">
        <v>6384</v>
      </c>
      <c r="B6388" s="30" t="s">
        <v>7386</v>
      </c>
      <c r="C6388" t="s">
        <v>7387</v>
      </c>
      <c r="D6388" t="s">
        <v>10262</v>
      </c>
      <c r="E6388" t="s">
        <v>10279</v>
      </c>
      <c r="F6388">
        <v>811192</v>
      </c>
    </row>
    <row r="6389" spans="1:6" x14ac:dyDescent="0.3">
      <c r="A6389">
        <v>6385</v>
      </c>
      <c r="B6389" s="30" t="s">
        <v>7388</v>
      </c>
      <c r="C6389" t="s">
        <v>7389</v>
      </c>
      <c r="D6389" t="s">
        <v>10262</v>
      </c>
      <c r="E6389" t="s">
        <v>10279</v>
      </c>
      <c r="F6389">
        <v>811111</v>
      </c>
    </row>
    <row r="6390" spans="1:6" x14ac:dyDescent="0.3">
      <c r="A6390">
        <v>6386</v>
      </c>
      <c r="B6390" s="30" t="s">
        <v>7388</v>
      </c>
      <c r="C6390" t="s">
        <v>7390</v>
      </c>
      <c r="D6390" t="s">
        <v>10262</v>
      </c>
      <c r="E6390" t="s">
        <v>10279</v>
      </c>
      <c r="F6390">
        <v>441110</v>
      </c>
    </row>
    <row r="6391" spans="1:6" x14ac:dyDescent="0.3">
      <c r="A6391">
        <v>6387</v>
      </c>
      <c r="B6391" s="30" t="s">
        <v>7391</v>
      </c>
      <c r="C6391" t="s">
        <v>7392</v>
      </c>
      <c r="D6391" t="s">
        <v>10262</v>
      </c>
      <c r="E6391" t="s">
        <v>10279</v>
      </c>
      <c r="F6391">
        <v>441110</v>
      </c>
    </row>
    <row r="6392" spans="1:6" x14ac:dyDescent="0.3">
      <c r="A6392">
        <v>6388</v>
      </c>
      <c r="B6392" s="30" t="s">
        <v>7393</v>
      </c>
      <c r="C6392" t="s">
        <v>7394</v>
      </c>
      <c r="D6392" t="s">
        <v>10262</v>
      </c>
      <c r="F6392">
        <v>811111</v>
      </c>
    </row>
    <row r="6393" spans="1:6" x14ac:dyDescent="0.3">
      <c r="A6393">
        <v>6389</v>
      </c>
      <c r="B6393" s="30" t="s">
        <v>7395</v>
      </c>
      <c r="C6393" t="s">
        <v>7396</v>
      </c>
      <c r="E6393" t="s">
        <v>10283</v>
      </c>
    </row>
    <row r="6394" spans="1:6" x14ac:dyDescent="0.3">
      <c r="A6394">
        <v>6390</v>
      </c>
      <c r="B6394" s="30" t="s">
        <v>7395</v>
      </c>
      <c r="C6394" t="s">
        <v>7397</v>
      </c>
      <c r="E6394" t="s">
        <v>10283</v>
      </c>
    </row>
    <row r="6395" spans="1:6" x14ac:dyDescent="0.3">
      <c r="A6395">
        <v>6391</v>
      </c>
      <c r="B6395" s="30" t="s">
        <v>7398</v>
      </c>
      <c r="C6395" t="s">
        <v>7399</v>
      </c>
      <c r="E6395" t="s">
        <v>10281</v>
      </c>
      <c r="F6395">
        <v>423930</v>
      </c>
    </row>
    <row r="6396" spans="1:6" x14ac:dyDescent="0.3">
      <c r="A6396">
        <v>6392</v>
      </c>
      <c r="B6396" s="30" t="s">
        <v>7400</v>
      </c>
      <c r="C6396" t="s">
        <v>7401</v>
      </c>
      <c r="E6396" t="s">
        <v>10281</v>
      </c>
      <c r="F6396">
        <v>423930</v>
      </c>
    </row>
    <row r="6397" spans="1:6" x14ac:dyDescent="0.3">
      <c r="A6397">
        <v>6393</v>
      </c>
      <c r="B6397" s="30" t="s">
        <v>7402</v>
      </c>
      <c r="C6397" t="s">
        <v>7403</v>
      </c>
      <c r="E6397" t="s">
        <v>10281</v>
      </c>
      <c r="F6397">
        <v>423930</v>
      </c>
    </row>
    <row r="6398" spans="1:6" x14ac:dyDescent="0.3">
      <c r="A6398">
        <v>6394</v>
      </c>
      <c r="B6398" s="30" t="s">
        <v>7404</v>
      </c>
      <c r="C6398" t="s">
        <v>7405</v>
      </c>
      <c r="D6398" t="s">
        <v>10255</v>
      </c>
      <c r="E6398" t="s">
        <v>10279</v>
      </c>
      <c r="F6398">
        <v>541310</v>
      </c>
    </row>
    <row r="6399" spans="1:6" x14ac:dyDescent="0.3">
      <c r="A6399">
        <v>6395</v>
      </c>
      <c r="B6399" s="30" t="s">
        <v>7404</v>
      </c>
      <c r="C6399" t="s">
        <v>7406</v>
      </c>
      <c r="D6399" t="s">
        <v>10255</v>
      </c>
      <c r="E6399" t="s">
        <v>10279</v>
      </c>
      <c r="F6399">
        <v>541310</v>
      </c>
    </row>
    <row r="6400" spans="1:6" x14ac:dyDescent="0.3">
      <c r="A6400">
        <v>6396</v>
      </c>
      <c r="B6400" s="30" t="s">
        <v>7404</v>
      </c>
      <c r="C6400" t="s">
        <v>7407</v>
      </c>
      <c r="D6400" t="s">
        <v>10255</v>
      </c>
      <c r="F6400">
        <v>541310</v>
      </c>
    </row>
    <row r="6401" spans="1:6" x14ac:dyDescent="0.3">
      <c r="A6401">
        <v>6397</v>
      </c>
      <c r="B6401" s="30" t="s">
        <v>7404</v>
      </c>
      <c r="C6401" t="s">
        <v>7408</v>
      </c>
    </row>
    <row r="6402" spans="1:6" x14ac:dyDescent="0.3">
      <c r="A6402">
        <v>6398</v>
      </c>
      <c r="B6402" s="30" t="s">
        <v>7404</v>
      </c>
      <c r="C6402" t="s">
        <v>7409</v>
      </c>
    </row>
    <row r="6403" spans="1:6" x14ac:dyDescent="0.3">
      <c r="A6403">
        <v>6399</v>
      </c>
      <c r="B6403" s="30" t="s">
        <v>7404</v>
      </c>
      <c r="C6403" t="s">
        <v>7410</v>
      </c>
    </row>
    <row r="6404" spans="1:6" x14ac:dyDescent="0.3">
      <c r="A6404">
        <v>6400</v>
      </c>
      <c r="B6404" s="30" t="s">
        <v>7404</v>
      </c>
      <c r="C6404" t="s">
        <v>7411</v>
      </c>
      <c r="F6404">
        <v>541370</v>
      </c>
    </row>
    <row r="6405" spans="1:6" x14ac:dyDescent="0.3">
      <c r="A6405">
        <v>6401</v>
      </c>
      <c r="B6405" s="30" t="s">
        <v>7404</v>
      </c>
      <c r="C6405" t="s">
        <v>7412</v>
      </c>
    </row>
    <row r="6406" spans="1:6" x14ac:dyDescent="0.3">
      <c r="A6406">
        <v>6402</v>
      </c>
      <c r="B6406" s="30" t="s">
        <v>7404</v>
      </c>
      <c r="C6406" t="s">
        <v>7413</v>
      </c>
      <c r="D6406" t="s">
        <v>10255</v>
      </c>
      <c r="E6406" t="s">
        <v>10279</v>
      </c>
      <c r="F6406">
        <v>541310</v>
      </c>
    </row>
    <row r="6407" spans="1:6" x14ac:dyDescent="0.3">
      <c r="A6407">
        <v>6403</v>
      </c>
      <c r="B6407" s="30" t="s">
        <v>7404</v>
      </c>
      <c r="C6407" t="s">
        <v>7414</v>
      </c>
      <c r="D6407" t="s">
        <v>10255</v>
      </c>
      <c r="E6407" t="s">
        <v>10279</v>
      </c>
      <c r="F6407">
        <v>541330</v>
      </c>
    </row>
    <row r="6408" spans="1:6" x14ac:dyDescent="0.3">
      <c r="A6408">
        <v>6404</v>
      </c>
      <c r="B6408" s="30" t="s">
        <v>7404</v>
      </c>
      <c r="C6408" t="s">
        <v>7415</v>
      </c>
      <c r="E6408" t="s">
        <v>10279</v>
      </c>
      <c r="F6408">
        <v>541370</v>
      </c>
    </row>
    <row r="6409" spans="1:6" x14ac:dyDescent="0.3">
      <c r="A6409">
        <v>6405</v>
      </c>
      <c r="B6409" s="30" t="s">
        <v>7404</v>
      </c>
      <c r="C6409" t="s">
        <v>7416</v>
      </c>
      <c r="D6409" t="s">
        <v>10255</v>
      </c>
      <c r="E6409" t="s">
        <v>10279</v>
      </c>
      <c r="F6409">
        <v>541310</v>
      </c>
    </row>
    <row r="6410" spans="1:6" x14ac:dyDescent="0.3">
      <c r="A6410">
        <v>6406</v>
      </c>
      <c r="B6410" s="30" t="s">
        <v>7404</v>
      </c>
      <c r="C6410" t="s">
        <v>7417</v>
      </c>
      <c r="D6410" t="s">
        <v>10270</v>
      </c>
      <c r="E6410" t="s">
        <v>10279</v>
      </c>
      <c r="F6410">
        <v>811198</v>
      </c>
    </row>
    <row r="6411" spans="1:6" x14ac:dyDescent="0.3">
      <c r="A6411">
        <v>6407</v>
      </c>
      <c r="B6411" s="30" t="s">
        <v>7404</v>
      </c>
      <c r="C6411" t="s">
        <v>7418</v>
      </c>
      <c r="D6411" t="s">
        <v>10255</v>
      </c>
      <c r="E6411" t="s">
        <v>10279</v>
      </c>
      <c r="F6411">
        <v>541310</v>
      </c>
    </row>
    <row r="6412" spans="1:6" x14ac:dyDescent="0.3">
      <c r="A6412">
        <v>6408</v>
      </c>
      <c r="B6412" s="30" t="s">
        <v>7404</v>
      </c>
      <c r="C6412" t="s">
        <v>7419</v>
      </c>
      <c r="D6412" t="s">
        <v>10255</v>
      </c>
      <c r="E6412" t="s">
        <v>10279</v>
      </c>
      <c r="F6412">
        <v>541330</v>
      </c>
    </row>
    <row r="6413" spans="1:6" x14ac:dyDescent="0.3">
      <c r="A6413">
        <v>6409</v>
      </c>
      <c r="B6413" s="30" t="s">
        <v>7404</v>
      </c>
      <c r="C6413" t="s">
        <v>7420</v>
      </c>
      <c r="E6413" t="s">
        <v>10279</v>
      </c>
    </row>
    <row r="6414" spans="1:6" x14ac:dyDescent="0.3">
      <c r="A6414">
        <v>6410</v>
      </c>
      <c r="B6414" s="30" t="s">
        <v>7404</v>
      </c>
      <c r="C6414" t="s">
        <v>7421</v>
      </c>
      <c r="E6414" t="s">
        <v>10279</v>
      </c>
    </row>
    <row r="6415" spans="1:6" x14ac:dyDescent="0.3">
      <c r="A6415">
        <v>6411</v>
      </c>
      <c r="B6415" s="30" t="s">
        <v>7404</v>
      </c>
      <c r="C6415" t="s">
        <v>7422</v>
      </c>
      <c r="E6415" t="s">
        <v>10279</v>
      </c>
    </row>
    <row r="6416" spans="1:6" x14ac:dyDescent="0.3">
      <c r="A6416">
        <v>6412</v>
      </c>
      <c r="B6416" s="30" t="s">
        <v>7404</v>
      </c>
      <c r="C6416" t="s">
        <v>7423</v>
      </c>
      <c r="E6416" t="s">
        <v>10279</v>
      </c>
    </row>
    <row r="6417" spans="1:6" x14ac:dyDescent="0.3">
      <c r="A6417">
        <v>6413</v>
      </c>
      <c r="B6417" s="30" t="s">
        <v>7404</v>
      </c>
      <c r="C6417" t="s">
        <v>7424</v>
      </c>
      <c r="E6417" t="s">
        <v>10279</v>
      </c>
    </row>
    <row r="6418" spans="1:6" x14ac:dyDescent="0.3">
      <c r="A6418">
        <v>6414</v>
      </c>
      <c r="B6418" s="30" t="s">
        <v>7425</v>
      </c>
      <c r="C6418" t="s">
        <v>7426</v>
      </c>
      <c r="E6418" t="s">
        <v>10279</v>
      </c>
    </row>
    <row r="6419" spans="1:6" x14ac:dyDescent="0.3">
      <c r="A6419">
        <v>6415</v>
      </c>
      <c r="B6419" s="30" t="s">
        <v>7425</v>
      </c>
      <c r="C6419" t="s">
        <v>7427</v>
      </c>
      <c r="E6419" t="s">
        <v>10279</v>
      </c>
    </row>
    <row r="6420" spans="1:6" x14ac:dyDescent="0.3">
      <c r="A6420">
        <v>6416</v>
      </c>
      <c r="B6420" s="30" t="s">
        <v>7425</v>
      </c>
      <c r="C6420" t="s">
        <v>7428</v>
      </c>
      <c r="E6420" t="s">
        <v>10279</v>
      </c>
      <c r="F6420">
        <v>541370</v>
      </c>
    </row>
    <row r="6421" spans="1:6" x14ac:dyDescent="0.3">
      <c r="A6421">
        <v>6417</v>
      </c>
      <c r="B6421" s="30" t="s">
        <v>7425</v>
      </c>
      <c r="C6421" t="s">
        <v>7429</v>
      </c>
      <c r="E6421" t="s">
        <v>10279</v>
      </c>
    </row>
    <row r="6422" spans="1:6" x14ac:dyDescent="0.3">
      <c r="A6422">
        <v>6418</v>
      </c>
      <c r="B6422" s="30" t="s">
        <v>7425</v>
      </c>
      <c r="C6422" t="s">
        <v>7430</v>
      </c>
      <c r="E6422" t="s">
        <v>10279</v>
      </c>
    </row>
    <row r="6423" spans="1:6" x14ac:dyDescent="0.3">
      <c r="A6423">
        <v>6419</v>
      </c>
      <c r="B6423" s="30" t="s">
        <v>7431</v>
      </c>
      <c r="C6423" t="s">
        <v>7432</v>
      </c>
      <c r="D6423" t="s">
        <v>10255</v>
      </c>
      <c r="E6423" t="s">
        <v>10280</v>
      </c>
      <c r="F6423">
        <v>541430</v>
      </c>
    </row>
    <row r="6424" spans="1:6" x14ac:dyDescent="0.3">
      <c r="A6424">
        <v>6420</v>
      </c>
      <c r="B6424" s="30" t="s">
        <v>7431</v>
      </c>
      <c r="C6424" t="s">
        <v>7433</v>
      </c>
      <c r="D6424" t="s">
        <v>10255</v>
      </c>
      <c r="E6424" t="s">
        <v>10280</v>
      </c>
      <c r="F6424">
        <v>541340</v>
      </c>
    </row>
    <row r="6425" spans="1:6" x14ac:dyDescent="0.3">
      <c r="A6425">
        <v>6421</v>
      </c>
      <c r="B6425" s="30" t="s">
        <v>7431</v>
      </c>
      <c r="C6425" t="s">
        <v>7434</v>
      </c>
      <c r="D6425" t="s">
        <v>10255</v>
      </c>
      <c r="E6425" t="s">
        <v>10280</v>
      </c>
      <c r="F6425">
        <v>541340</v>
      </c>
    </row>
    <row r="6426" spans="1:6" x14ac:dyDescent="0.3">
      <c r="A6426">
        <v>6422</v>
      </c>
      <c r="B6426" s="30" t="s">
        <v>7435</v>
      </c>
      <c r="C6426" t="s">
        <v>7436</v>
      </c>
      <c r="E6426" t="s">
        <v>10282</v>
      </c>
    </row>
    <row r="6427" spans="1:6" x14ac:dyDescent="0.3">
      <c r="A6427">
        <v>6423</v>
      </c>
      <c r="B6427" s="30" t="s">
        <v>7435</v>
      </c>
      <c r="C6427" t="s">
        <v>7437</v>
      </c>
      <c r="E6427" t="s">
        <v>10282</v>
      </c>
    </row>
    <row r="6428" spans="1:6" x14ac:dyDescent="0.3">
      <c r="A6428">
        <v>6424</v>
      </c>
      <c r="B6428" s="30" t="s">
        <v>7435</v>
      </c>
      <c r="C6428" t="s">
        <v>7438</v>
      </c>
      <c r="E6428" t="s">
        <v>10282</v>
      </c>
    </row>
    <row r="6429" spans="1:6" x14ac:dyDescent="0.3">
      <c r="A6429">
        <v>6425</v>
      </c>
      <c r="B6429" s="30" t="s">
        <v>7439</v>
      </c>
      <c r="C6429" t="s">
        <v>7440</v>
      </c>
      <c r="E6429" t="s">
        <v>10281</v>
      </c>
    </row>
    <row r="6430" spans="1:6" x14ac:dyDescent="0.3">
      <c r="A6430">
        <v>6426</v>
      </c>
      <c r="B6430" s="30" t="s">
        <v>7439</v>
      </c>
      <c r="C6430" t="s">
        <v>7441</v>
      </c>
      <c r="E6430" t="s">
        <v>10279</v>
      </c>
    </row>
    <row r="6431" spans="1:6" x14ac:dyDescent="0.3">
      <c r="A6431">
        <v>6427</v>
      </c>
      <c r="B6431" s="30" t="s">
        <v>7439</v>
      </c>
      <c r="C6431" t="s">
        <v>7442</v>
      </c>
      <c r="E6431" t="s">
        <v>10279</v>
      </c>
    </row>
    <row r="6432" spans="1:6" x14ac:dyDescent="0.3">
      <c r="A6432">
        <v>6428</v>
      </c>
      <c r="B6432" s="30" t="s">
        <v>7443</v>
      </c>
      <c r="C6432" t="s">
        <v>7444</v>
      </c>
      <c r="E6432" t="s">
        <v>10283</v>
      </c>
    </row>
    <row r="6433" spans="1:5" x14ac:dyDescent="0.3">
      <c r="A6433">
        <v>6429</v>
      </c>
      <c r="B6433" s="30" t="s">
        <v>7443</v>
      </c>
      <c r="C6433" t="s">
        <v>7445</v>
      </c>
    </row>
    <row r="6434" spans="1:5" x14ac:dyDescent="0.3">
      <c r="A6434">
        <v>6430</v>
      </c>
      <c r="B6434" s="30" t="s">
        <v>7443</v>
      </c>
      <c r="C6434" t="s">
        <v>7446</v>
      </c>
    </row>
    <row r="6435" spans="1:5" x14ac:dyDescent="0.3">
      <c r="A6435">
        <v>6431</v>
      </c>
      <c r="B6435" s="30" t="s">
        <v>7443</v>
      </c>
      <c r="C6435" t="s">
        <v>7447</v>
      </c>
    </row>
    <row r="6436" spans="1:5" x14ac:dyDescent="0.3">
      <c r="A6436">
        <v>6432</v>
      </c>
      <c r="B6436" s="30" t="s">
        <v>7443</v>
      </c>
      <c r="C6436" t="s">
        <v>7448</v>
      </c>
      <c r="E6436" t="s">
        <v>10283</v>
      </c>
    </row>
    <row r="6437" spans="1:5" x14ac:dyDescent="0.3">
      <c r="A6437">
        <v>6433</v>
      </c>
      <c r="B6437" s="30" t="s">
        <v>7443</v>
      </c>
      <c r="C6437" t="s">
        <v>7449</v>
      </c>
    </row>
    <row r="6438" spans="1:5" x14ac:dyDescent="0.3">
      <c r="A6438">
        <v>6434</v>
      </c>
      <c r="B6438" s="30" t="s">
        <v>7443</v>
      </c>
      <c r="C6438" t="s">
        <v>7450</v>
      </c>
      <c r="E6438" t="s">
        <v>10283</v>
      </c>
    </row>
    <row r="6439" spans="1:5" x14ac:dyDescent="0.3">
      <c r="A6439">
        <v>6435</v>
      </c>
      <c r="B6439" s="30" t="s">
        <v>7443</v>
      </c>
      <c r="C6439" t="s">
        <v>7451</v>
      </c>
      <c r="E6439" t="s">
        <v>10283</v>
      </c>
    </row>
    <row r="6440" spans="1:5" x14ac:dyDescent="0.3">
      <c r="A6440">
        <v>6436</v>
      </c>
      <c r="B6440" s="30" t="s">
        <v>7443</v>
      </c>
      <c r="C6440" t="s">
        <v>7452</v>
      </c>
      <c r="E6440" t="s">
        <v>10283</v>
      </c>
    </row>
    <row r="6441" spans="1:5" x14ac:dyDescent="0.3">
      <c r="A6441">
        <v>6437</v>
      </c>
      <c r="B6441" s="30" t="s">
        <v>7443</v>
      </c>
      <c r="C6441" t="s">
        <v>7453</v>
      </c>
      <c r="E6441" t="s">
        <v>10283</v>
      </c>
    </row>
    <row r="6442" spans="1:5" x14ac:dyDescent="0.3">
      <c r="A6442">
        <v>6438</v>
      </c>
      <c r="B6442" s="30" t="s">
        <v>7443</v>
      </c>
      <c r="C6442" t="s">
        <v>7454</v>
      </c>
      <c r="E6442" t="s">
        <v>10283</v>
      </c>
    </row>
    <row r="6443" spans="1:5" x14ac:dyDescent="0.3">
      <c r="A6443">
        <v>6439</v>
      </c>
      <c r="B6443" s="30" t="s">
        <v>7443</v>
      </c>
      <c r="C6443" t="s">
        <v>7455</v>
      </c>
      <c r="E6443" t="s">
        <v>10283</v>
      </c>
    </row>
    <row r="6444" spans="1:5" x14ac:dyDescent="0.3">
      <c r="A6444">
        <v>6440</v>
      </c>
      <c r="B6444" s="30" t="s">
        <v>7456</v>
      </c>
      <c r="C6444" t="s">
        <v>7457</v>
      </c>
    </row>
    <row r="6445" spans="1:5" x14ac:dyDescent="0.3">
      <c r="A6445">
        <v>6441</v>
      </c>
      <c r="B6445" s="30" t="s">
        <v>7458</v>
      </c>
      <c r="C6445" t="s">
        <v>7459</v>
      </c>
      <c r="E6445" t="s">
        <v>10283</v>
      </c>
    </row>
    <row r="6446" spans="1:5" x14ac:dyDescent="0.3">
      <c r="A6446">
        <v>6442</v>
      </c>
      <c r="B6446" s="30" t="s">
        <v>7458</v>
      </c>
      <c r="C6446" t="s">
        <v>7460</v>
      </c>
      <c r="E6446" t="s">
        <v>10283</v>
      </c>
    </row>
    <row r="6447" spans="1:5" x14ac:dyDescent="0.3">
      <c r="A6447">
        <v>6443</v>
      </c>
      <c r="B6447" s="30" t="s">
        <v>7458</v>
      </c>
      <c r="C6447" t="s">
        <v>7461</v>
      </c>
      <c r="E6447" t="s">
        <v>10283</v>
      </c>
    </row>
    <row r="6448" spans="1:5" x14ac:dyDescent="0.3">
      <c r="A6448">
        <v>6444</v>
      </c>
      <c r="B6448" s="30" t="s">
        <v>7458</v>
      </c>
      <c r="C6448" t="s">
        <v>7462</v>
      </c>
    </row>
    <row r="6449" spans="1:6" x14ac:dyDescent="0.3">
      <c r="A6449">
        <v>6445</v>
      </c>
      <c r="B6449" s="30" t="s">
        <v>7458</v>
      </c>
      <c r="C6449" t="s">
        <v>7450</v>
      </c>
      <c r="E6449" t="s">
        <v>10283</v>
      </c>
    </row>
    <row r="6450" spans="1:6" x14ac:dyDescent="0.3">
      <c r="A6450">
        <v>6446</v>
      </c>
      <c r="B6450" s="30" t="s">
        <v>7458</v>
      </c>
      <c r="C6450" t="s">
        <v>7463</v>
      </c>
      <c r="E6450" t="s">
        <v>10283</v>
      </c>
    </row>
    <row r="6451" spans="1:6" x14ac:dyDescent="0.3">
      <c r="A6451">
        <v>6447</v>
      </c>
      <c r="B6451" s="30" t="s">
        <v>7464</v>
      </c>
      <c r="C6451" t="s">
        <v>7465</v>
      </c>
      <c r="D6451" t="s">
        <v>10270</v>
      </c>
      <c r="E6451" t="s">
        <v>10281</v>
      </c>
      <c r="F6451">
        <v>524291</v>
      </c>
    </row>
    <row r="6452" spans="1:6" x14ac:dyDescent="0.3">
      <c r="A6452">
        <v>6448</v>
      </c>
      <c r="B6452" s="30" t="s">
        <v>7464</v>
      </c>
      <c r="C6452" t="s">
        <v>7466</v>
      </c>
      <c r="D6452" t="s">
        <v>10265</v>
      </c>
      <c r="E6452" t="s">
        <v>10281</v>
      </c>
      <c r="F6452">
        <v>711212</v>
      </c>
    </row>
    <row r="6453" spans="1:6" x14ac:dyDescent="0.3">
      <c r="A6453">
        <v>6449</v>
      </c>
      <c r="B6453" s="30" t="s">
        <v>7464</v>
      </c>
      <c r="C6453" t="s">
        <v>7467</v>
      </c>
      <c r="D6453" t="s">
        <v>10270</v>
      </c>
      <c r="E6453" t="s">
        <v>10281</v>
      </c>
      <c r="F6453">
        <v>524291</v>
      </c>
    </row>
    <row r="6454" spans="1:6" x14ac:dyDescent="0.3">
      <c r="A6454">
        <v>6450</v>
      </c>
      <c r="B6454" s="30" t="s">
        <v>7464</v>
      </c>
      <c r="C6454" t="s">
        <v>7468</v>
      </c>
      <c r="F6454">
        <v>811310</v>
      </c>
    </row>
    <row r="6455" spans="1:6" x14ac:dyDescent="0.3">
      <c r="A6455">
        <v>6451</v>
      </c>
      <c r="B6455" s="30" t="s">
        <v>7464</v>
      </c>
      <c r="C6455" t="s">
        <v>7469</v>
      </c>
      <c r="F6455">
        <v>561790</v>
      </c>
    </row>
    <row r="6456" spans="1:6" x14ac:dyDescent="0.3">
      <c r="A6456">
        <v>6452</v>
      </c>
      <c r="B6456" s="30" t="s">
        <v>7464</v>
      </c>
      <c r="C6456" t="s">
        <v>7470</v>
      </c>
      <c r="D6456" t="s">
        <v>10270</v>
      </c>
      <c r="F6456">
        <v>524291</v>
      </c>
    </row>
    <row r="6457" spans="1:6" x14ac:dyDescent="0.3">
      <c r="A6457">
        <v>6453</v>
      </c>
      <c r="B6457" s="30" t="s">
        <v>7464</v>
      </c>
      <c r="C6457" t="s">
        <v>7471</v>
      </c>
      <c r="E6457" t="s">
        <v>10281</v>
      </c>
      <c r="F6457">
        <v>541990</v>
      </c>
    </row>
    <row r="6458" spans="1:6" x14ac:dyDescent="0.3">
      <c r="A6458">
        <v>6454</v>
      </c>
      <c r="B6458" s="30" t="s">
        <v>7464</v>
      </c>
      <c r="C6458" t="s">
        <v>7472</v>
      </c>
      <c r="D6458" t="s">
        <v>10265</v>
      </c>
      <c r="F6458">
        <v>711212</v>
      </c>
    </row>
    <row r="6459" spans="1:6" x14ac:dyDescent="0.3">
      <c r="A6459">
        <v>6455</v>
      </c>
      <c r="B6459" s="30" t="s">
        <v>7464</v>
      </c>
      <c r="C6459" t="s">
        <v>7473</v>
      </c>
      <c r="D6459" t="s">
        <v>10265</v>
      </c>
      <c r="E6459" t="s">
        <v>10281</v>
      </c>
      <c r="F6459">
        <v>711212</v>
      </c>
    </row>
    <row r="6460" spans="1:6" x14ac:dyDescent="0.3">
      <c r="A6460">
        <v>6456</v>
      </c>
      <c r="B6460" s="30" t="s">
        <v>7464</v>
      </c>
      <c r="C6460" t="s">
        <v>7474</v>
      </c>
      <c r="D6460" t="s">
        <v>10265</v>
      </c>
      <c r="E6460" t="s">
        <v>10281</v>
      </c>
      <c r="F6460">
        <v>711212</v>
      </c>
    </row>
    <row r="6461" spans="1:6" x14ac:dyDescent="0.3">
      <c r="A6461">
        <v>6457</v>
      </c>
      <c r="B6461" s="30" t="s">
        <v>7464</v>
      </c>
      <c r="C6461" t="s">
        <v>7475</v>
      </c>
      <c r="D6461" t="s">
        <v>8671</v>
      </c>
      <c r="E6461" t="s">
        <v>10281</v>
      </c>
    </row>
    <row r="6462" spans="1:6" x14ac:dyDescent="0.3">
      <c r="A6462">
        <v>6458</v>
      </c>
      <c r="B6462" s="30" t="s">
        <v>7464</v>
      </c>
      <c r="C6462" t="s">
        <v>7476</v>
      </c>
      <c r="E6462" t="s">
        <v>10281</v>
      </c>
      <c r="F6462">
        <v>524298</v>
      </c>
    </row>
    <row r="6463" spans="1:6" x14ac:dyDescent="0.3">
      <c r="A6463">
        <v>6459</v>
      </c>
      <c r="B6463" s="30" t="s">
        <v>7477</v>
      </c>
      <c r="C6463" t="s">
        <v>7478</v>
      </c>
      <c r="D6463" t="s">
        <v>10270</v>
      </c>
      <c r="E6463" t="s">
        <v>10281</v>
      </c>
      <c r="F6463">
        <v>531320</v>
      </c>
    </row>
    <row r="6464" spans="1:6" x14ac:dyDescent="0.3">
      <c r="A6464">
        <v>6460</v>
      </c>
      <c r="B6464" s="30" t="s">
        <v>7477</v>
      </c>
      <c r="C6464" t="s">
        <v>7479</v>
      </c>
      <c r="D6464" t="s">
        <v>10270</v>
      </c>
      <c r="E6464" t="s">
        <v>10281</v>
      </c>
      <c r="F6464">
        <v>531320</v>
      </c>
    </row>
    <row r="6465" spans="1:6" x14ac:dyDescent="0.3">
      <c r="A6465">
        <v>6461</v>
      </c>
      <c r="B6465" s="30" t="s">
        <v>7477</v>
      </c>
      <c r="C6465" t="s">
        <v>7480</v>
      </c>
      <c r="D6465" t="s">
        <v>10270</v>
      </c>
      <c r="E6465" t="s">
        <v>10281</v>
      </c>
      <c r="F6465">
        <v>531320</v>
      </c>
    </row>
    <row r="6466" spans="1:6" x14ac:dyDescent="0.3">
      <c r="A6466">
        <v>6462</v>
      </c>
      <c r="B6466" s="30" t="s">
        <v>7481</v>
      </c>
      <c r="C6466" t="s">
        <v>7482</v>
      </c>
      <c r="D6466" t="s">
        <v>10255</v>
      </c>
      <c r="E6466" t="s">
        <v>10280</v>
      </c>
      <c r="F6466">
        <v>524298</v>
      </c>
    </row>
    <row r="6467" spans="1:6" x14ac:dyDescent="0.3">
      <c r="A6467">
        <v>6463</v>
      </c>
      <c r="B6467" s="30" t="s">
        <v>7481</v>
      </c>
      <c r="C6467" t="s">
        <v>7483</v>
      </c>
      <c r="D6467" t="s">
        <v>10255</v>
      </c>
      <c r="E6467" t="s">
        <v>10280</v>
      </c>
      <c r="F6467">
        <v>524298</v>
      </c>
    </row>
    <row r="6468" spans="1:6" x14ac:dyDescent="0.3">
      <c r="A6468">
        <v>6464</v>
      </c>
      <c r="B6468" s="30" t="s">
        <v>7481</v>
      </c>
      <c r="C6468" t="s">
        <v>7484</v>
      </c>
      <c r="D6468" t="s">
        <v>10255</v>
      </c>
      <c r="E6468" t="s">
        <v>10280</v>
      </c>
      <c r="F6468">
        <v>524298</v>
      </c>
    </row>
    <row r="6469" spans="1:6" x14ac:dyDescent="0.3">
      <c r="A6469">
        <v>6465</v>
      </c>
      <c r="B6469" s="30" t="s">
        <v>7485</v>
      </c>
      <c r="C6469" t="s">
        <v>7486</v>
      </c>
      <c r="D6469" t="s">
        <v>10255</v>
      </c>
      <c r="E6469" t="s">
        <v>10281</v>
      </c>
      <c r="F6469">
        <v>561990</v>
      </c>
    </row>
    <row r="6470" spans="1:6" x14ac:dyDescent="0.3">
      <c r="A6470">
        <v>6466</v>
      </c>
      <c r="B6470" s="30" t="s">
        <v>7485</v>
      </c>
      <c r="C6470" t="s">
        <v>7487</v>
      </c>
      <c r="D6470" t="s">
        <v>10255</v>
      </c>
      <c r="E6470" t="s">
        <v>10281</v>
      </c>
      <c r="F6470">
        <v>561990</v>
      </c>
    </row>
    <row r="6471" spans="1:6" x14ac:dyDescent="0.3">
      <c r="A6471">
        <v>6467</v>
      </c>
      <c r="B6471" s="30" t="s">
        <v>7488</v>
      </c>
      <c r="C6471" t="s">
        <v>7489</v>
      </c>
      <c r="E6471" t="s">
        <v>10281</v>
      </c>
    </row>
    <row r="6472" spans="1:6" x14ac:dyDescent="0.3">
      <c r="A6472">
        <v>6468</v>
      </c>
      <c r="B6472" s="30" t="s">
        <v>7488</v>
      </c>
      <c r="C6472" t="s">
        <v>7490</v>
      </c>
    </row>
    <row r="6473" spans="1:6" x14ac:dyDescent="0.3">
      <c r="A6473">
        <v>6469</v>
      </c>
      <c r="B6473" s="30" t="s">
        <v>7488</v>
      </c>
      <c r="C6473" t="s">
        <v>7491</v>
      </c>
      <c r="E6473" t="s">
        <v>10281</v>
      </c>
    </row>
    <row r="6474" spans="1:6" x14ac:dyDescent="0.3">
      <c r="A6474">
        <v>6470</v>
      </c>
      <c r="B6474" s="30" t="s">
        <v>7488</v>
      </c>
      <c r="C6474" t="s">
        <v>7492</v>
      </c>
      <c r="E6474" t="s">
        <v>10281</v>
      </c>
    </row>
    <row r="6475" spans="1:6" x14ac:dyDescent="0.3">
      <c r="A6475">
        <v>6471</v>
      </c>
      <c r="B6475" s="30" t="s">
        <v>7493</v>
      </c>
      <c r="C6475" t="s">
        <v>7494</v>
      </c>
      <c r="D6475" t="s">
        <v>10255</v>
      </c>
      <c r="E6475" t="s">
        <v>10281</v>
      </c>
      <c r="F6475">
        <v>524126</v>
      </c>
    </row>
    <row r="6476" spans="1:6" x14ac:dyDescent="0.3">
      <c r="A6476">
        <v>6472</v>
      </c>
      <c r="B6476" s="30" t="s">
        <v>7493</v>
      </c>
      <c r="C6476" t="s">
        <v>7495</v>
      </c>
      <c r="D6476" t="s">
        <v>10255</v>
      </c>
      <c r="E6476" t="s">
        <v>10281</v>
      </c>
      <c r="F6476">
        <v>524210</v>
      </c>
    </row>
    <row r="6477" spans="1:6" x14ac:dyDescent="0.3">
      <c r="A6477">
        <v>6473</v>
      </c>
      <c r="B6477" s="30" t="s">
        <v>7496</v>
      </c>
      <c r="C6477" t="s">
        <v>7468</v>
      </c>
      <c r="F6477">
        <v>811310</v>
      </c>
    </row>
    <row r="6478" spans="1:6" x14ac:dyDescent="0.3">
      <c r="A6478">
        <v>6474</v>
      </c>
      <c r="B6478" s="30" t="s">
        <v>7496</v>
      </c>
      <c r="C6478" t="s">
        <v>7469</v>
      </c>
      <c r="F6478">
        <v>561790</v>
      </c>
    </row>
    <row r="6479" spans="1:6" x14ac:dyDescent="0.3">
      <c r="A6479">
        <v>6475</v>
      </c>
      <c r="B6479" s="30" t="s">
        <v>7497</v>
      </c>
      <c r="C6479" t="s">
        <v>7498</v>
      </c>
    </row>
    <row r="6480" spans="1:6" x14ac:dyDescent="0.3">
      <c r="A6480">
        <v>6476</v>
      </c>
      <c r="B6480" s="30" t="s">
        <v>7497</v>
      </c>
      <c r="C6480" t="s">
        <v>7499</v>
      </c>
    </row>
    <row r="6481" spans="1:6" x14ac:dyDescent="0.3">
      <c r="A6481">
        <v>6477</v>
      </c>
      <c r="B6481" s="30" t="s">
        <v>7497</v>
      </c>
      <c r="C6481" t="s">
        <v>7500</v>
      </c>
    </row>
    <row r="6482" spans="1:6" x14ac:dyDescent="0.3">
      <c r="A6482">
        <v>6478</v>
      </c>
      <c r="B6482" s="30" t="s">
        <v>7501</v>
      </c>
      <c r="C6482" t="s">
        <v>7502</v>
      </c>
      <c r="E6482" t="s">
        <v>10281</v>
      </c>
    </row>
    <row r="6483" spans="1:6" x14ac:dyDescent="0.3">
      <c r="A6483">
        <v>6479</v>
      </c>
      <c r="B6483" s="30" t="s">
        <v>7501</v>
      </c>
      <c r="C6483" t="s">
        <v>7503</v>
      </c>
    </row>
    <row r="6484" spans="1:6" x14ac:dyDescent="0.3">
      <c r="A6484">
        <v>6480</v>
      </c>
      <c r="B6484" s="30" t="s">
        <v>7501</v>
      </c>
      <c r="C6484" t="s">
        <v>7504</v>
      </c>
    </row>
    <row r="6485" spans="1:6" x14ac:dyDescent="0.3">
      <c r="A6485">
        <v>6481</v>
      </c>
      <c r="B6485" s="30" t="s">
        <v>7505</v>
      </c>
      <c r="C6485" t="s">
        <v>7506</v>
      </c>
    </row>
    <row r="6486" spans="1:6" x14ac:dyDescent="0.3">
      <c r="A6486">
        <v>6482</v>
      </c>
      <c r="B6486" s="30" t="s">
        <v>7505</v>
      </c>
      <c r="C6486" t="s">
        <v>7507</v>
      </c>
    </row>
    <row r="6487" spans="1:6" x14ac:dyDescent="0.3">
      <c r="A6487">
        <v>6483</v>
      </c>
      <c r="B6487" s="30" t="s">
        <v>7505</v>
      </c>
      <c r="C6487" t="s">
        <v>7508</v>
      </c>
    </row>
    <row r="6488" spans="1:6" x14ac:dyDescent="0.3">
      <c r="A6488">
        <v>6484</v>
      </c>
      <c r="B6488" s="30" t="s">
        <v>7509</v>
      </c>
      <c r="C6488" t="s">
        <v>7510</v>
      </c>
      <c r="D6488" t="s">
        <v>10270</v>
      </c>
      <c r="E6488" t="s">
        <v>10281</v>
      </c>
      <c r="F6488">
        <v>561499</v>
      </c>
    </row>
    <row r="6489" spans="1:6" x14ac:dyDescent="0.3">
      <c r="A6489">
        <v>6485</v>
      </c>
      <c r="B6489" s="30" t="s">
        <v>7509</v>
      </c>
      <c r="C6489" t="s">
        <v>7511</v>
      </c>
      <c r="E6489" t="s">
        <v>10281</v>
      </c>
      <c r="F6489">
        <v>813410</v>
      </c>
    </row>
    <row r="6490" spans="1:6" x14ac:dyDescent="0.3">
      <c r="A6490">
        <v>6486</v>
      </c>
      <c r="B6490" s="30" t="s">
        <v>7509</v>
      </c>
      <c r="C6490" t="s">
        <v>7512</v>
      </c>
      <c r="D6490" t="s">
        <v>10270</v>
      </c>
      <c r="E6490" t="s">
        <v>10281</v>
      </c>
    </row>
    <row r="6491" spans="1:6" x14ac:dyDescent="0.3">
      <c r="A6491">
        <v>6487</v>
      </c>
      <c r="B6491" s="30" t="s">
        <v>7509</v>
      </c>
      <c r="C6491" t="s">
        <v>7513</v>
      </c>
      <c r="D6491" t="s">
        <v>10270</v>
      </c>
      <c r="F6491">
        <v>524291</v>
      </c>
    </row>
    <row r="6492" spans="1:6" x14ac:dyDescent="0.3">
      <c r="A6492">
        <v>6488</v>
      </c>
      <c r="B6492" s="30" t="s">
        <v>7509</v>
      </c>
      <c r="C6492" t="s">
        <v>7514</v>
      </c>
      <c r="D6492" t="s">
        <v>10270</v>
      </c>
      <c r="F6492">
        <v>524210</v>
      </c>
    </row>
    <row r="6493" spans="1:6" x14ac:dyDescent="0.3">
      <c r="A6493">
        <v>6489</v>
      </c>
      <c r="B6493" s="30" t="s">
        <v>7509</v>
      </c>
      <c r="C6493" t="s">
        <v>7515</v>
      </c>
      <c r="D6493" t="s">
        <v>10270</v>
      </c>
      <c r="F6493">
        <v>531210</v>
      </c>
    </row>
    <row r="6494" spans="1:6" x14ac:dyDescent="0.3">
      <c r="A6494">
        <v>6490</v>
      </c>
      <c r="B6494" s="30" t="s">
        <v>7509</v>
      </c>
      <c r="C6494" t="s">
        <v>7516</v>
      </c>
      <c r="E6494" t="s">
        <v>10281</v>
      </c>
    </row>
    <row r="6495" spans="1:6" x14ac:dyDescent="0.3">
      <c r="A6495">
        <v>6491</v>
      </c>
      <c r="B6495" s="30" t="s">
        <v>7509</v>
      </c>
      <c r="C6495" t="s">
        <v>7517</v>
      </c>
      <c r="D6495" t="s">
        <v>10270</v>
      </c>
      <c r="E6495" t="s">
        <v>10281</v>
      </c>
      <c r="F6495">
        <v>561499</v>
      </c>
    </row>
    <row r="6496" spans="1:6" x14ac:dyDescent="0.3">
      <c r="A6496">
        <v>6492</v>
      </c>
      <c r="B6496" s="30" t="s">
        <v>7509</v>
      </c>
      <c r="C6496" t="s">
        <v>7518</v>
      </c>
      <c r="E6496" t="s">
        <v>10281</v>
      </c>
      <c r="F6496">
        <v>813410</v>
      </c>
    </row>
    <row r="6497" spans="1:6" x14ac:dyDescent="0.3">
      <c r="A6497">
        <v>6493</v>
      </c>
      <c r="B6497" s="30" t="s">
        <v>7509</v>
      </c>
      <c r="C6497" t="s">
        <v>7519</v>
      </c>
      <c r="D6497" t="s">
        <v>10270</v>
      </c>
      <c r="E6497" t="s">
        <v>10281</v>
      </c>
      <c r="F6497">
        <v>541350</v>
      </c>
    </row>
    <row r="6498" spans="1:6" x14ac:dyDescent="0.3">
      <c r="A6498">
        <v>6494</v>
      </c>
      <c r="B6498" s="30" t="s">
        <v>7509</v>
      </c>
      <c r="C6498" t="s">
        <v>7520</v>
      </c>
      <c r="D6498" t="s">
        <v>10270</v>
      </c>
      <c r="E6498" t="s">
        <v>10281</v>
      </c>
      <c r="F6498">
        <v>524291</v>
      </c>
    </row>
    <row r="6499" spans="1:6" x14ac:dyDescent="0.3">
      <c r="A6499">
        <v>6495</v>
      </c>
      <c r="B6499" s="30" t="s">
        <v>7509</v>
      </c>
      <c r="C6499" t="s">
        <v>7521</v>
      </c>
      <c r="E6499" t="s">
        <v>10281</v>
      </c>
      <c r="F6499">
        <v>561499</v>
      </c>
    </row>
    <row r="6500" spans="1:6" x14ac:dyDescent="0.3">
      <c r="A6500">
        <v>6496</v>
      </c>
      <c r="B6500" s="30" t="s">
        <v>7509</v>
      </c>
      <c r="C6500" t="s">
        <v>7522</v>
      </c>
      <c r="D6500" t="s">
        <v>10270</v>
      </c>
      <c r="E6500" t="s">
        <v>10281</v>
      </c>
      <c r="F6500">
        <v>531320</v>
      </c>
    </row>
    <row r="6501" spans="1:6" x14ac:dyDescent="0.3">
      <c r="A6501">
        <v>6497</v>
      </c>
      <c r="B6501" s="30" t="s">
        <v>7509</v>
      </c>
      <c r="C6501" t="s">
        <v>7523</v>
      </c>
      <c r="D6501" t="s">
        <v>10270</v>
      </c>
      <c r="E6501" t="s">
        <v>10281</v>
      </c>
      <c r="F6501">
        <v>561499</v>
      </c>
    </row>
    <row r="6502" spans="1:6" x14ac:dyDescent="0.3">
      <c r="A6502">
        <v>6498</v>
      </c>
      <c r="B6502" s="30" t="s">
        <v>7509</v>
      </c>
      <c r="C6502" t="s">
        <v>7524</v>
      </c>
      <c r="E6502" t="s">
        <v>10281</v>
      </c>
    </row>
    <row r="6503" spans="1:6" x14ac:dyDescent="0.3">
      <c r="A6503">
        <v>6499</v>
      </c>
      <c r="B6503" s="30" t="s">
        <v>7509</v>
      </c>
      <c r="C6503" t="s">
        <v>7525</v>
      </c>
      <c r="D6503" t="s">
        <v>10270</v>
      </c>
      <c r="E6503" t="s">
        <v>10281</v>
      </c>
      <c r="F6503">
        <v>531320</v>
      </c>
    </row>
    <row r="6504" spans="1:6" x14ac:dyDescent="0.3">
      <c r="A6504">
        <v>6500</v>
      </c>
      <c r="B6504" s="30" t="s">
        <v>7509</v>
      </c>
      <c r="C6504" t="s">
        <v>7526</v>
      </c>
      <c r="D6504" t="s">
        <v>10270</v>
      </c>
      <c r="E6504" t="s">
        <v>10281</v>
      </c>
    </row>
    <row r="6505" spans="1:6" x14ac:dyDescent="0.3">
      <c r="A6505">
        <v>6501</v>
      </c>
      <c r="B6505" s="30" t="s">
        <v>7509</v>
      </c>
      <c r="C6505" t="s">
        <v>7527</v>
      </c>
      <c r="D6505" t="s">
        <v>10265</v>
      </c>
      <c r="E6505" t="s">
        <v>10281</v>
      </c>
    </row>
    <row r="6506" spans="1:6" x14ac:dyDescent="0.3">
      <c r="A6506">
        <v>6502</v>
      </c>
      <c r="B6506" s="30" t="s">
        <v>7509</v>
      </c>
      <c r="C6506" t="s">
        <v>7528</v>
      </c>
      <c r="D6506" t="s">
        <v>10270</v>
      </c>
      <c r="E6506" t="s">
        <v>10281</v>
      </c>
      <c r="F6506">
        <v>524291</v>
      </c>
    </row>
    <row r="6507" spans="1:6" x14ac:dyDescent="0.3">
      <c r="A6507">
        <v>6503</v>
      </c>
      <c r="B6507" s="30" t="s">
        <v>7509</v>
      </c>
      <c r="C6507" t="s">
        <v>7529</v>
      </c>
      <c r="D6507" t="s">
        <v>10270</v>
      </c>
      <c r="E6507" t="s">
        <v>10281</v>
      </c>
      <c r="F6507">
        <v>561499</v>
      </c>
    </row>
    <row r="6508" spans="1:6" x14ac:dyDescent="0.3">
      <c r="A6508">
        <v>6504</v>
      </c>
      <c r="B6508" s="30" t="s">
        <v>7509</v>
      </c>
      <c r="C6508" t="s">
        <v>7530</v>
      </c>
      <c r="E6508" t="s">
        <v>10281</v>
      </c>
      <c r="F6508">
        <v>561499</v>
      </c>
    </row>
    <row r="6509" spans="1:6" x14ac:dyDescent="0.3">
      <c r="A6509">
        <v>6505</v>
      </c>
      <c r="B6509" s="30" t="s">
        <v>7509</v>
      </c>
      <c r="C6509" t="s">
        <v>7531</v>
      </c>
      <c r="D6509" t="s">
        <v>10270</v>
      </c>
      <c r="E6509" t="s">
        <v>10281</v>
      </c>
    </row>
    <row r="6510" spans="1:6" x14ac:dyDescent="0.3">
      <c r="A6510">
        <v>6506</v>
      </c>
      <c r="B6510" s="30" t="s">
        <v>7509</v>
      </c>
      <c r="C6510" t="s">
        <v>7532</v>
      </c>
      <c r="D6510" t="s">
        <v>10270</v>
      </c>
      <c r="E6510" t="s">
        <v>10281</v>
      </c>
      <c r="F6510">
        <v>333995</v>
      </c>
    </row>
    <row r="6511" spans="1:6" x14ac:dyDescent="0.3">
      <c r="A6511">
        <v>6507</v>
      </c>
      <c r="B6511" s="30" t="s">
        <v>7509</v>
      </c>
      <c r="C6511" t="s">
        <v>7533</v>
      </c>
      <c r="D6511" t="s">
        <v>10270</v>
      </c>
      <c r="E6511" t="s">
        <v>10281</v>
      </c>
      <c r="F6511">
        <v>524291</v>
      </c>
    </row>
    <row r="6512" spans="1:6" x14ac:dyDescent="0.3">
      <c r="A6512">
        <v>6508</v>
      </c>
      <c r="B6512" s="30" t="s">
        <v>7509</v>
      </c>
      <c r="C6512" t="s">
        <v>7534</v>
      </c>
      <c r="D6512" t="s">
        <v>10270</v>
      </c>
      <c r="E6512" t="s">
        <v>10281</v>
      </c>
      <c r="F6512">
        <v>524291</v>
      </c>
    </row>
    <row r="6513" spans="1:6" x14ac:dyDescent="0.3">
      <c r="A6513">
        <v>6509</v>
      </c>
      <c r="B6513" s="30" t="s">
        <v>7509</v>
      </c>
      <c r="C6513" t="s">
        <v>7535</v>
      </c>
      <c r="D6513" t="s">
        <v>10270</v>
      </c>
      <c r="E6513" t="s">
        <v>10281</v>
      </c>
      <c r="F6513">
        <v>541410</v>
      </c>
    </row>
    <row r="6514" spans="1:6" x14ac:dyDescent="0.3">
      <c r="A6514">
        <v>6510</v>
      </c>
      <c r="B6514" s="30" t="s">
        <v>7509</v>
      </c>
      <c r="C6514" t="s">
        <v>7536</v>
      </c>
      <c r="E6514" t="s">
        <v>10281</v>
      </c>
    </row>
    <row r="6515" spans="1:6" x14ac:dyDescent="0.3">
      <c r="A6515">
        <v>6511</v>
      </c>
      <c r="B6515" s="30" t="s">
        <v>7509</v>
      </c>
      <c r="C6515" t="s">
        <v>7537</v>
      </c>
      <c r="D6515" t="s">
        <v>10270</v>
      </c>
      <c r="E6515" t="s">
        <v>10281</v>
      </c>
      <c r="F6515">
        <v>561499</v>
      </c>
    </row>
    <row r="6516" spans="1:6" x14ac:dyDescent="0.3">
      <c r="A6516">
        <v>6512</v>
      </c>
      <c r="B6516" s="30" t="s">
        <v>7509</v>
      </c>
      <c r="C6516" t="s">
        <v>7538</v>
      </c>
      <c r="D6516" t="s">
        <v>10270</v>
      </c>
      <c r="E6516" t="s">
        <v>10281</v>
      </c>
      <c r="F6516">
        <v>531210</v>
      </c>
    </row>
    <row r="6517" spans="1:6" x14ac:dyDescent="0.3">
      <c r="A6517">
        <v>6513</v>
      </c>
      <c r="B6517" s="30" t="s">
        <v>7509</v>
      </c>
      <c r="C6517" t="s">
        <v>7539</v>
      </c>
      <c r="D6517" t="s">
        <v>10270</v>
      </c>
      <c r="E6517" t="s">
        <v>10281</v>
      </c>
      <c r="F6517">
        <v>531320</v>
      </c>
    </row>
    <row r="6518" spans="1:6" x14ac:dyDescent="0.3">
      <c r="A6518">
        <v>6514</v>
      </c>
      <c r="B6518" s="30" t="s">
        <v>7509</v>
      </c>
      <c r="C6518" t="s">
        <v>7540</v>
      </c>
      <c r="D6518" t="s">
        <v>10270</v>
      </c>
      <c r="E6518" t="s">
        <v>10281</v>
      </c>
      <c r="F6518">
        <v>561499</v>
      </c>
    </row>
    <row r="6519" spans="1:6" x14ac:dyDescent="0.3">
      <c r="A6519">
        <v>6515</v>
      </c>
      <c r="B6519" s="30" t="s">
        <v>7509</v>
      </c>
      <c r="C6519" t="s">
        <v>7541</v>
      </c>
      <c r="D6519" t="s">
        <v>10270</v>
      </c>
      <c r="E6519" t="s">
        <v>10281</v>
      </c>
      <c r="F6519">
        <v>541613</v>
      </c>
    </row>
    <row r="6520" spans="1:6" x14ac:dyDescent="0.3">
      <c r="A6520">
        <v>6516</v>
      </c>
      <c r="B6520" s="30" t="s">
        <v>7509</v>
      </c>
      <c r="C6520" t="s">
        <v>7542</v>
      </c>
      <c r="D6520" t="s">
        <v>10270</v>
      </c>
      <c r="E6520" t="s">
        <v>10281</v>
      </c>
    </row>
    <row r="6521" spans="1:6" x14ac:dyDescent="0.3">
      <c r="A6521">
        <v>6517</v>
      </c>
      <c r="B6521" s="30" t="s">
        <v>7543</v>
      </c>
      <c r="C6521" t="s">
        <v>7544</v>
      </c>
      <c r="E6521" t="s">
        <v>10281</v>
      </c>
    </row>
    <row r="6522" spans="1:6" x14ac:dyDescent="0.3">
      <c r="A6522">
        <v>6518</v>
      </c>
      <c r="B6522" s="30" t="s">
        <v>7545</v>
      </c>
      <c r="C6522" t="s">
        <v>7546</v>
      </c>
      <c r="E6522" t="s">
        <v>10281</v>
      </c>
    </row>
    <row r="6523" spans="1:6" x14ac:dyDescent="0.3">
      <c r="A6523">
        <v>6519</v>
      </c>
      <c r="B6523" s="30" t="s">
        <v>7547</v>
      </c>
      <c r="C6523" t="s">
        <v>7548</v>
      </c>
      <c r="D6523" t="s">
        <v>10261</v>
      </c>
      <c r="E6523" t="s">
        <v>10279</v>
      </c>
      <c r="F6523">
        <v>424920</v>
      </c>
    </row>
    <row r="6524" spans="1:6" x14ac:dyDescent="0.3">
      <c r="A6524">
        <v>6520</v>
      </c>
      <c r="B6524" s="30" t="s">
        <v>7547</v>
      </c>
      <c r="C6524" t="s">
        <v>7549</v>
      </c>
      <c r="D6524" t="s">
        <v>10261</v>
      </c>
      <c r="F6524">
        <v>424920</v>
      </c>
    </row>
    <row r="6525" spans="1:6" x14ac:dyDescent="0.3">
      <c r="A6525">
        <v>6521</v>
      </c>
      <c r="B6525" s="30" t="s">
        <v>7547</v>
      </c>
      <c r="C6525" t="s">
        <v>7550</v>
      </c>
    </row>
    <row r="6526" spans="1:6" x14ac:dyDescent="0.3">
      <c r="A6526">
        <v>6522</v>
      </c>
      <c r="B6526" s="30" t="s">
        <v>7547</v>
      </c>
      <c r="C6526" t="s">
        <v>7551</v>
      </c>
      <c r="D6526" t="s">
        <v>10261</v>
      </c>
      <c r="E6526" t="s">
        <v>10279</v>
      </c>
      <c r="F6526">
        <v>424920</v>
      </c>
    </row>
    <row r="6527" spans="1:6" x14ac:dyDescent="0.3">
      <c r="A6527">
        <v>6523</v>
      </c>
      <c r="B6527" s="30" t="s">
        <v>7552</v>
      </c>
      <c r="C6527" t="s">
        <v>5599</v>
      </c>
      <c r="E6527" t="s">
        <v>10279</v>
      </c>
    </row>
    <row r="6528" spans="1:6" x14ac:dyDescent="0.3">
      <c r="A6528">
        <v>6524</v>
      </c>
      <c r="B6528" s="30" t="s">
        <v>7552</v>
      </c>
      <c r="C6528" t="s">
        <v>7553</v>
      </c>
      <c r="D6528" t="s">
        <v>10263</v>
      </c>
      <c r="E6528" t="s">
        <v>10279</v>
      </c>
      <c r="F6528">
        <v>453930</v>
      </c>
    </row>
    <row r="6529" spans="1:6" x14ac:dyDescent="0.3">
      <c r="A6529">
        <v>6525</v>
      </c>
      <c r="B6529" s="30" t="s">
        <v>7552</v>
      </c>
      <c r="C6529" t="s">
        <v>7554</v>
      </c>
      <c r="E6529" t="s">
        <v>10279</v>
      </c>
      <c r="F6529">
        <v>532120</v>
      </c>
    </row>
    <row r="6530" spans="1:6" x14ac:dyDescent="0.3">
      <c r="A6530">
        <v>6526</v>
      </c>
      <c r="B6530" s="30" t="s">
        <v>7552</v>
      </c>
      <c r="C6530" t="s">
        <v>7555</v>
      </c>
      <c r="D6530" t="s">
        <v>10262</v>
      </c>
      <c r="F6530">
        <v>532112</v>
      </c>
    </row>
    <row r="6531" spans="1:6" x14ac:dyDescent="0.3">
      <c r="A6531">
        <v>6527</v>
      </c>
      <c r="B6531" s="30" t="s">
        <v>7552</v>
      </c>
      <c r="C6531" t="s">
        <v>7556</v>
      </c>
      <c r="D6531" t="s">
        <v>10262</v>
      </c>
      <c r="F6531">
        <v>441110</v>
      </c>
    </row>
    <row r="6532" spans="1:6" x14ac:dyDescent="0.3">
      <c r="A6532">
        <v>6528</v>
      </c>
      <c r="B6532" s="30" t="s">
        <v>7552</v>
      </c>
      <c r="C6532" t="s">
        <v>7557</v>
      </c>
      <c r="D6532" t="s">
        <v>10263</v>
      </c>
      <c r="F6532">
        <v>453930</v>
      </c>
    </row>
    <row r="6533" spans="1:6" x14ac:dyDescent="0.3">
      <c r="A6533">
        <v>6529</v>
      </c>
      <c r="B6533" s="30" t="s">
        <v>7552</v>
      </c>
      <c r="C6533" t="s">
        <v>7558</v>
      </c>
    </row>
    <row r="6534" spans="1:6" x14ac:dyDescent="0.3">
      <c r="A6534">
        <v>6530</v>
      </c>
      <c r="B6534" s="30" t="s">
        <v>7552</v>
      </c>
      <c r="C6534" t="s">
        <v>7559</v>
      </c>
      <c r="D6534" t="s">
        <v>10263</v>
      </c>
      <c r="E6534" t="s">
        <v>10279</v>
      </c>
      <c r="F6534">
        <v>453930</v>
      </c>
    </row>
    <row r="6535" spans="1:6" x14ac:dyDescent="0.3">
      <c r="A6535">
        <v>6531</v>
      </c>
      <c r="B6535" s="30" t="s">
        <v>7552</v>
      </c>
      <c r="C6535" t="s">
        <v>7560</v>
      </c>
    </row>
    <row r="6536" spans="1:6" x14ac:dyDescent="0.3">
      <c r="A6536">
        <v>6532</v>
      </c>
      <c r="B6536" s="30" t="s">
        <v>7552</v>
      </c>
      <c r="C6536" t="s">
        <v>7561</v>
      </c>
      <c r="D6536" t="s">
        <v>10262</v>
      </c>
      <c r="E6536" t="s">
        <v>10279</v>
      </c>
      <c r="F6536">
        <v>441110</v>
      </c>
    </row>
    <row r="6537" spans="1:6" x14ac:dyDescent="0.3">
      <c r="A6537">
        <v>6533</v>
      </c>
      <c r="B6537" s="30" t="s">
        <v>7552</v>
      </c>
      <c r="C6537" t="s">
        <v>7562</v>
      </c>
      <c r="D6537" t="s">
        <v>10262</v>
      </c>
      <c r="E6537" t="s">
        <v>10279</v>
      </c>
      <c r="F6537">
        <v>441110</v>
      </c>
    </row>
    <row r="6538" spans="1:6" x14ac:dyDescent="0.3">
      <c r="A6538">
        <v>6534</v>
      </c>
      <c r="B6538" s="30" t="s">
        <v>7552</v>
      </c>
      <c r="C6538" t="s">
        <v>7563</v>
      </c>
      <c r="D6538" t="s">
        <v>10263</v>
      </c>
      <c r="E6538" t="s">
        <v>10279</v>
      </c>
      <c r="F6538">
        <v>453930</v>
      </c>
    </row>
    <row r="6539" spans="1:6" x14ac:dyDescent="0.3">
      <c r="A6539">
        <v>6535</v>
      </c>
      <c r="B6539" s="30" t="s">
        <v>7552</v>
      </c>
      <c r="C6539" t="s">
        <v>7564</v>
      </c>
      <c r="D6539" t="s">
        <v>10258</v>
      </c>
      <c r="E6539" t="s">
        <v>10279</v>
      </c>
      <c r="F6539">
        <v>453930</v>
      </c>
    </row>
    <row r="6540" spans="1:6" x14ac:dyDescent="0.3">
      <c r="A6540">
        <v>6536</v>
      </c>
      <c r="B6540" s="30" t="s">
        <v>7552</v>
      </c>
      <c r="C6540" t="s">
        <v>7565</v>
      </c>
      <c r="D6540" t="s">
        <v>10263</v>
      </c>
      <c r="E6540" t="s">
        <v>10279</v>
      </c>
      <c r="F6540">
        <v>453930</v>
      </c>
    </row>
    <row r="6541" spans="1:6" x14ac:dyDescent="0.3">
      <c r="A6541">
        <v>6537</v>
      </c>
      <c r="B6541" s="30" t="s">
        <v>7552</v>
      </c>
      <c r="C6541" t="s">
        <v>7566</v>
      </c>
      <c r="E6541" t="s">
        <v>10279</v>
      </c>
      <c r="F6541">
        <v>441110</v>
      </c>
    </row>
    <row r="6542" spans="1:6" x14ac:dyDescent="0.3">
      <c r="A6542">
        <v>6538</v>
      </c>
      <c r="B6542" s="30" t="s">
        <v>7567</v>
      </c>
      <c r="C6542" t="s">
        <v>7568</v>
      </c>
      <c r="D6542" t="s">
        <v>10261</v>
      </c>
      <c r="E6542" t="s">
        <v>10278</v>
      </c>
      <c r="F6542">
        <v>454210</v>
      </c>
    </row>
    <row r="6543" spans="1:6" x14ac:dyDescent="0.3">
      <c r="A6543">
        <v>6539</v>
      </c>
      <c r="B6543" s="30" t="s">
        <v>7567</v>
      </c>
      <c r="C6543" t="s">
        <v>7569</v>
      </c>
      <c r="D6543" t="s">
        <v>10261</v>
      </c>
      <c r="E6543" t="s">
        <v>10278</v>
      </c>
      <c r="F6543">
        <v>452319</v>
      </c>
    </row>
    <row r="6544" spans="1:6" x14ac:dyDescent="0.3">
      <c r="A6544">
        <v>6540</v>
      </c>
      <c r="B6544" s="30" t="s">
        <v>7567</v>
      </c>
      <c r="C6544" t="s">
        <v>7570</v>
      </c>
      <c r="E6544" t="s">
        <v>10278</v>
      </c>
      <c r="F6544">
        <v>561990</v>
      </c>
    </row>
    <row r="6545" spans="1:6" x14ac:dyDescent="0.3">
      <c r="A6545">
        <v>6541</v>
      </c>
      <c r="B6545" s="30" t="s">
        <v>7567</v>
      </c>
      <c r="C6545" t="s">
        <v>7571</v>
      </c>
      <c r="E6545" t="s">
        <v>10278</v>
      </c>
      <c r="F6545">
        <v>561990</v>
      </c>
    </row>
    <row r="6546" spans="1:6" x14ac:dyDescent="0.3">
      <c r="A6546">
        <v>6542</v>
      </c>
      <c r="B6546" s="30" t="s">
        <v>7567</v>
      </c>
      <c r="C6546" t="s">
        <v>7572</v>
      </c>
      <c r="D6546" t="s">
        <v>10261</v>
      </c>
      <c r="E6546" t="s">
        <v>10278</v>
      </c>
      <c r="F6546">
        <v>424520</v>
      </c>
    </row>
    <row r="6547" spans="1:6" x14ac:dyDescent="0.3">
      <c r="A6547">
        <v>6543</v>
      </c>
      <c r="B6547" s="30" t="s">
        <v>7567</v>
      </c>
      <c r="C6547" t="s">
        <v>7573</v>
      </c>
      <c r="D6547" t="s">
        <v>10261</v>
      </c>
      <c r="E6547" t="s">
        <v>10278</v>
      </c>
      <c r="F6547">
        <v>452319</v>
      </c>
    </row>
    <row r="6548" spans="1:6" x14ac:dyDescent="0.3">
      <c r="A6548">
        <v>6544</v>
      </c>
      <c r="B6548" s="30" t="s">
        <v>7567</v>
      </c>
      <c r="C6548" t="s">
        <v>7574</v>
      </c>
      <c r="D6548" t="s">
        <v>10261</v>
      </c>
      <c r="E6548" t="s">
        <v>10278</v>
      </c>
      <c r="F6548">
        <v>452319</v>
      </c>
    </row>
    <row r="6549" spans="1:6" x14ac:dyDescent="0.3">
      <c r="A6549">
        <v>6545</v>
      </c>
      <c r="B6549" s="30" t="s">
        <v>7575</v>
      </c>
      <c r="C6549" t="s">
        <v>7576</v>
      </c>
      <c r="D6549" t="s">
        <v>10261</v>
      </c>
      <c r="E6549" t="s">
        <v>10278</v>
      </c>
      <c r="F6549">
        <v>454390</v>
      </c>
    </row>
    <row r="6550" spans="1:6" x14ac:dyDescent="0.3">
      <c r="A6550">
        <v>6546</v>
      </c>
      <c r="B6550" s="30" t="s">
        <v>7575</v>
      </c>
      <c r="C6550" t="s">
        <v>7577</v>
      </c>
      <c r="D6550" t="s">
        <v>10261</v>
      </c>
      <c r="E6550" t="s">
        <v>10278</v>
      </c>
      <c r="F6550">
        <v>454390</v>
      </c>
    </row>
    <row r="6551" spans="1:6" x14ac:dyDescent="0.3">
      <c r="A6551">
        <v>6547</v>
      </c>
      <c r="B6551" s="30" t="s">
        <v>7575</v>
      </c>
      <c r="C6551" t="s">
        <v>7578</v>
      </c>
      <c r="D6551" t="s">
        <v>10261</v>
      </c>
      <c r="E6551" t="s">
        <v>10278</v>
      </c>
      <c r="F6551">
        <v>454390</v>
      </c>
    </row>
    <row r="6552" spans="1:6" x14ac:dyDescent="0.3">
      <c r="A6552">
        <v>6548</v>
      </c>
      <c r="B6552" s="30" t="s">
        <v>7579</v>
      </c>
      <c r="C6552" t="s">
        <v>7580</v>
      </c>
      <c r="D6552" t="s">
        <v>10261</v>
      </c>
      <c r="E6552" t="s">
        <v>10280</v>
      </c>
      <c r="F6552">
        <v>442110</v>
      </c>
    </row>
    <row r="6553" spans="1:6" x14ac:dyDescent="0.3">
      <c r="A6553">
        <v>6549</v>
      </c>
      <c r="B6553" s="30" t="s">
        <v>7579</v>
      </c>
      <c r="C6553" t="s">
        <v>7581</v>
      </c>
      <c r="D6553" t="s">
        <v>10261</v>
      </c>
      <c r="E6553" t="s">
        <v>10280</v>
      </c>
      <c r="F6553">
        <v>442110</v>
      </c>
    </row>
    <row r="6554" spans="1:6" x14ac:dyDescent="0.3">
      <c r="A6554">
        <v>6550</v>
      </c>
      <c r="B6554" s="30" t="s">
        <v>7579</v>
      </c>
      <c r="C6554" t="s">
        <v>7582</v>
      </c>
      <c r="D6554" t="s">
        <v>10261</v>
      </c>
      <c r="E6554" t="s">
        <v>10279</v>
      </c>
      <c r="F6554">
        <v>442110</v>
      </c>
    </row>
    <row r="6555" spans="1:6" x14ac:dyDescent="0.3">
      <c r="A6555">
        <v>6551</v>
      </c>
      <c r="B6555" s="30" t="s">
        <v>7583</v>
      </c>
      <c r="C6555" t="s">
        <v>7584</v>
      </c>
      <c r="E6555" t="s">
        <v>10281</v>
      </c>
    </row>
    <row r="6556" spans="1:6" x14ac:dyDescent="0.3">
      <c r="A6556">
        <v>6552</v>
      </c>
      <c r="B6556" s="30" t="s">
        <v>7583</v>
      </c>
      <c r="C6556" t="s">
        <v>7585</v>
      </c>
    </row>
    <row r="6557" spans="1:6" x14ac:dyDescent="0.3">
      <c r="A6557">
        <v>6553</v>
      </c>
      <c r="B6557" s="30" t="s">
        <v>7583</v>
      </c>
      <c r="C6557" t="s">
        <v>7586</v>
      </c>
      <c r="E6557" t="s">
        <v>10281</v>
      </c>
    </row>
    <row r="6558" spans="1:6" x14ac:dyDescent="0.3">
      <c r="A6558">
        <v>6554</v>
      </c>
      <c r="B6558" s="30" t="s">
        <v>7587</v>
      </c>
      <c r="C6558" t="s">
        <v>7588</v>
      </c>
      <c r="D6558" t="s">
        <v>10255</v>
      </c>
      <c r="E6558" t="s">
        <v>10280</v>
      </c>
      <c r="F6558">
        <v>561431</v>
      </c>
    </row>
    <row r="6559" spans="1:6" x14ac:dyDescent="0.3">
      <c r="A6559">
        <v>6555</v>
      </c>
      <c r="B6559" s="30" t="s">
        <v>7587</v>
      </c>
      <c r="C6559" t="s">
        <v>7589</v>
      </c>
      <c r="D6559" t="s">
        <v>10255</v>
      </c>
      <c r="E6559" t="s">
        <v>10280</v>
      </c>
      <c r="F6559">
        <v>561431</v>
      </c>
    </row>
    <row r="6560" spans="1:6" x14ac:dyDescent="0.3">
      <c r="A6560">
        <v>6556</v>
      </c>
      <c r="B6560" s="30" t="s">
        <v>7590</v>
      </c>
      <c r="C6560" t="s">
        <v>7591</v>
      </c>
      <c r="D6560" t="s">
        <v>10255</v>
      </c>
      <c r="E6560" t="s">
        <v>10284</v>
      </c>
      <c r="F6560">
        <v>561431</v>
      </c>
    </row>
    <row r="6561" spans="1:6" x14ac:dyDescent="0.3">
      <c r="A6561">
        <v>6557</v>
      </c>
      <c r="B6561" s="30" t="s">
        <v>7590</v>
      </c>
      <c r="C6561" t="s">
        <v>7592</v>
      </c>
      <c r="D6561" t="s">
        <v>10255</v>
      </c>
      <c r="F6561">
        <v>561431</v>
      </c>
    </row>
    <row r="6562" spans="1:6" x14ac:dyDescent="0.3">
      <c r="A6562">
        <v>6558</v>
      </c>
      <c r="B6562" s="30" t="s">
        <v>7590</v>
      </c>
      <c r="C6562" t="s">
        <v>7593</v>
      </c>
      <c r="D6562" t="s">
        <v>10255</v>
      </c>
      <c r="E6562" t="s">
        <v>10284</v>
      </c>
      <c r="F6562">
        <v>561431</v>
      </c>
    </row>
    <row r="6563" spans="1:6" x14ac:dyDescent="0.3">
      <c r="A6563">
        <v>6559</v>
      </c>
      <c r="B6563" s="30" t="s">
        <v>7590</v>
      </c>
      <c r="C6563" t="s">
        <v>7594</v>
      </c>
      <c r="D6563" t="s">
        <v>10255</v>
      </c>
      <c r="E6563" t="s">
        <v>10284</v>
      </c>
      <c r="F6563">
        <v>561431</v>
      </c>
    </row>
    <row r="6564" spans="1:6" x14ac:dyDescent="0.3">
      <c r="A6564">
        <v>6560</v>
      </c>
      <c r="B6564" s="30" t="s">
        <v>7590</v>
      </c>
      <c r="C6564" t="s">
        <v>7595</v>
      </c>
      <c r="D6564" t="s">
        <v>10255</v>
      </c>
      <c r="E6564" t="s">
        <v>10284</v>
      </c>
      <c r="F6564">
        <v>561431</v>
      </c>
    </row>
    <row r="6565" spans="1:6" x14ac:dyDescent="0.3">
      <c r="A6565">
        <v>6561</v>
      </c>
      <c r="B6565" s="30" t="s">
        <v>7590</v>
      </c>
      <c r="C6565" t="s">
        <v>7596</v>
      </c>
      <c r="D6565" t="s">
        <v>10255</v>
      </c>
      <c r="E6565" t="s">
        <v>10284</v>
      </c>
      <c r="F6565">
        <v>561431</v>
      </c>
    </row>
    <row r="6566" spans="1:6" x14ac:dyDescent="0.3">
      <c r="A6566">
        <v>6562</v>
      </c>
      <c r="B6566" s="30" t="s">
        <v>7590</v>
      </c>
      <c r="C6566" t="s">
        <v>7597</v>
      </c>
      <c r="D6566" t="s">
        <v>10255</v>
      </c>
      <c r="E6566" t="s">
        <v>10284</v>
      </c>
      <c r="F6566">
        <v>561431</v>
      </c>
    </row>
    <row r="6567" spans="1:6" x14ac:dyDescent="0.3">
      <c r="A6567">
        <v>6563</v>
      </c>
      <c r="B6567" s="30" t="s">
        <v>7590</v>
      </c>
      <c r="C6567" t="s">
        <v>7598</v>
      </c>
      <c r="D6567" t="s">
        <v>10255</v>
      </c>
      <c r="E6567" t="s">
        <v>10284</v>
      </c>
      <c r="F6567">
        <v>561431</v>
      </c>
    </row>
    <row r="6568" spans="1:6" x14ac:dyDescent="0.3">
      <c r="A6568">
        <v>6564</v>
      </c>
      <c r="B6568" s="30" t="s">
        <v>7590</v>
      </c>
      <c r="C6568" t="s">
        <v>7599</v>
      </c>
      <c r="D6568" t="s">
        <v>10255</v>
      </c>
      <c r="E6568" t="s">
        <v>10284</v>
      </c>
      <c r="F6568">
        <v>561431</v>
      </c>
    </row>
    <row r="6569" spans="1:6" x14ac:dyDescent="0.3">
      <c r="A6569">
        <v>6565</v>
      </c>
      <c r="B6569" s="30" t="s">
        <v>7590</v>
      </c>
      <c r="C6569" t="s">
        <v>7600</v>
      </c>
      <c r="D6569" t="s">
        <v>10255</v>
      </c>
      <c r="E6569" t="s">
        <v>10284</v>
      </c>
      <c r="F6569">
        <v>561431</v>
      </c>
    </row>
    <row r="6570" spans="1:6" x14ac:dyDescent="0.3">
      <c r="A6570">
        <v>6566</v>
      </c>
      <c r="B6570" s="30" t="s">
        <v>7590</v>
      </c>
      <c r="C6570" t="s">
        <v>7601</v>
      </c>
      <c r="D6570" t="s">
        <v>10255</v>
      </c>
      <c r="E6570" t="s">
        <v>10284</v>
      </c>
      <c r="F6570">
        <v>561431</v>
      </c>
    </row>
    <row r="6571" spans="1:6" x14ac:dyDescent="0.3">
      <c r="A6571">
        <v>6567</v>
      </c>
      <c r="B6571" s="30" t="s">
        <v>7602</v>
      </c>
      <c r="C6571" t="s">
        <v>7603</v>
      </c>
      <c r="D6571" t="s">
        <v>10270</v>
      </c>
      <c r="E6571" t="s">
        <v>10281</v>
      </c>
      <c r="F6571">
        <v>541219</v>
      </c>
    </row>
    <row r="6572" spans="1:6" x14ac:dyDescent="0.3">
      <c r="A6572">
        <v>6568</v>
      </c>
      <c r="B6572" s="30" t="s">
        <v>7602</v>
      </c>
      <c r="C6572" t="s">
        <v>7604</v>
      </c>
      <c r="D6572" t="s">
        <v>10270</v>
      </c>
      <c r="F6572">
        <v>541512</v>
      </c>
    </row>
    <row r="6573" spans="1:6" x14ac:dyDescent="0.3">
      <c r="A6573">
        <v>6569</v>
      </c>
      <c r="B6573" s="30" t="s">
        <v>7602</v>
      </c>
      <c r="C6573" t="s">
        <v>7605</v>
      </c>
      <c r="D6573" t="s">
        <v>10270</v>
      </c>
      <c r="E6573" t="s">
        <v>10281</v>
      </c>
      <c r="F6573">
        <v>541219</v>
      </c>
    </row>
    <row r="6574" spans="1:6" x14ac:dyDescent="0.3">
      <c r="A6574">
        <v>6570</v>
      </c>
      <c r="B6574" s="30" t="s">
        <v>7602</v>
      </c>
      <c r="C6574" t="s">
        <v>7606</v>
      </c>
      <c r="D6574" t="s">
        <v>10270</v>
      </c>
      <c r="E6574" t="s">
        <v>10281</v>
      </c>
      <c r="F6574">
        <v>541219</v>
      </c>
    </row>
    <row r="6575" spans="1:6" x14ac:dyDescent="0.3">
      <c r="A6575">
        <v>6571</v>
      </c>
      <c r="B6575" s="30" t="s">
        <v>7602</v>
      </c>
      <c r="C6575" t="s">
        <v>7607</v>
      </c>
      <c r="D6575" t="s">
        <v>10270</v>
      </c>
      <c r="E6575" t="s">
        <v>10281</v>
      </c>
      <c r="F6575">
        <v>541219</v>
      </c>
    </row>
    <row r="6576" spans="1:6" x14ac:dyDescent="0.3">
      <c r="A6576">
        <v>6572</v>
      </c>
      <c r="B6576" s="30" t="s">
        <v>7602</v>
      </c>
      <c r="C6576" t="s">
        <v>7608</v>
      </c>
      <c r="D6576" t="s">
        <v>10270</v>
      </c>
      <c r="E6576" t="s">
        <v>10281</v>
      </c>
      <c r="F6576">
        <v>541219</v>
      </c>
    </row>
    <row r="6577" spans="1:6" x14ac:dyDescent="0.3">
      <c r="A6577">
        <v>6573</v>
      </c>
      <c r="B6577" s="30" t="s">
        <v>7602</v>
      </c>
      <c r="C6577" t="s">
        <v>7609</v>
      </c>
      <c r="D6577" t="s">
        <v>10270</v>
      </c>
      <c r="E6577" t="s">
        <v>10281</v>
      </c>
      <c r="F6577">
        <v>541219</v>
      </c>
    </row>
    <row r="6578" spans="1:6" x14ac:dyDescent="0.3">
      <c r="A6578">
        <v>6574</v>
      </c>
      <c r="B6578" s="30" t="s">
        <v>7602</v>
      </c>
      <c r="C6578" t="s">
        <v>7610</v>
      </c>
      <c r="D6578" t="s">
        <v>10270</v>
      </c>
      <c r="E6578" t="s">
        <v>10281</v>
      </c>
      <c r="F6578">
        <v>541219</v>
      </c>
    </row>
    <row r="6579" spans="1:6" x14ac:dyDescent="0.3">
      <c r="A6579">
        <v>6575</v>
      </c>
      <c r="B6579" s="30" t="s">
        <v>7602</v>
      </c>
      <c r="C6579" t="s">
        <v>7611</v>
      </c>
      <c r="D6579" t="s">
        <v>10270</v>
      </c>
      <c r="E6579" t="s">
        <v>10281</v>
      </c>
      <c r="F6579">
        <v>541219</v>
      </c>
    </row>
    <row r="6580" spans="1:6" x14ac:dyDescent="0.3">
      <c r="A6580">
        <v>6576</v>
      </c>
      <c r="B6580" s="30" t="s">
        <v>7602</v>
      </c>
      <c r="C6580" t="s">
        <v>7612</v>
      </c>
      <c r="D6580" t="s">
        <v>10270</v>
      </c>
      <c r="E6580" t="s">
        <v>10281</v>
      </c>
      <c r="F6580">
        <v>561990</v>
      </c>
    </row>
    <row r="6581" spans="1:6" x14ac:dyDescent="0.3">
      <c r="A6581">
        <v>6577</v>
      </c>
      <c r="B6581" s="30" t="s">
        <v>7602</v>
      </c>
      <c r="C6581" t="s">
        <v>7613</v>
      </c>
      <c r="D6581" t="s">
        <v>10270</v>
      </c>
      <c r="E6581" t="s">
        <v>10281</v>
      </c>
      <c r="F6581">
        <v>541219</v>
      </c>
    </row>
    <row r="6582" spans="1:6" x14ac:dyDescent="0.3">
      <c r="A6582">
        <v>6578</v>
      </c>
      <c r="B6582" s="30" t="s">
        <v>7602</v>
      </c>
      <c r="C6582" t="s">
        <v>7614</v>
      </c>
      <c r="D6582" t="s">
        <v>10270</v>
      </c>
      <c r="E6582" t="s">
        <v>10281</v>
      </c>
      <c r="F6582">
        <v>541213</v>
      </c>
    </row>
    <row r="6583" spans="1:6" x14ac:dyDescent="0.3">
      <c r="A6583">
        <v>6579</v>
      </c>
      <c r="B6583" s="30" t="s">
        <v>7615</v>
      </c>
      <c r="C6583" t="s">
        <v>7616</v>
      </c>
      <c r="E6583" t="s">
        <v>10280</v>
      </c>
    </row>
    <row r="6584" spans="1:6" x14ac:dyDescent="0.3">
      <c r="A6584">
        <v>6580</v>
      </c>
      <c r="B6584" s="30" t="s">
        <v>7615</v>
      </c>
      <c r="C6584" t="s">
        <v>7617</v>
      </c>
    </row>
    <row r="6585" spans="1:6" x14ac:dyDescent="0.3">
      <c r="A6585">
        <v>6581</v>
      </c>
      <c r="B6585" s="30" t="s">
        <v>7615</v>
      </c>
      <c r="C6585" t="s">
        <v>7618</v>
      </c>
      <c r="E6585" t="s">
        <v>10280</v>
      </c>
    </row>
    <row r="6586" spans="1:6" x14ac:dyDescent="0.3">
      <c r="A6586">
        <v>6582</v>
      </c>
      <c r="B6586" s="30" t="s">
        <v>7619</v>
      </c>
      <c r="C6586" t="s">
        <v>7620</v>
      </c>
      <c r="D6586" t="s">
        <v>10255</v>
      </c>
      <c r="E6586" t="s">
        <v>10281</v>
      </c>
    </row>
    <row r="6587" spans="1:6" x14ac:dyDescent="0.3">
      <c r="A6587">
        <v>6583</v>
      </c>
      <c r="B6587" s="30" t="s">
        <v>7621</v>
      </c>
      <c r="C6587" t="s">
        <v>7622</v>
      </c>
      <c r="D6587" t="s">
        <v>10255</v>
      </c>
      <c r="E6587" t="s">
        <v>10280</v>
      </c>
      <c r="F6587">
        <v>561110</v>
      </c>
    </row>
    <row r="6588" spans="1:6" x14ac:dyDescent="0.3">
      <c r="A6588">
        <v>6584</v>
      </c>
      <c r="B6588" s="30" t="s">
        <v>7621</v>
      </c>
      <c r="C6588" t="s">
        <v>7623</v>
      </c>
      <c r="D6588" t="s">
        <v>10255</v>
      </c>
      <c r="E6588" t="s">
        <v>10280</v>
      </c>
      <c r="F6588">
        <v>541512</v>
      </c>
    </row>
    <row r="6589" spans="1:6" x14ac:dyDescent="0.3">
      <c r="A6589">
        <v>6585</v>
      </c>
      <c r="B6589" s="30" t="s">
        <v>7621</v>
      </c>
      <c r="C6589" t="s">
        <v>7624</v>
      </c>
      <c r="D6589" t="s">
        <v>10266</v>
      </c>
      <c r="E6589" t="s">
        <v>10280</v>
      </c>
      <c r="F6589">
        <v>519120</v>
      </c>
    </row>
    <row r="6590" spans="1:6" x14ac:dyDescent="0.3">
      <c r="A6590">
        <v>6586</v>
      </c>
      <c r="B6590" s="30" t="s">
        <v>7621</v>
      </c>
      <c r="C6590" t="s">
        <v>7625</v>
      </c>
      <c r="D6590" t="s">
        <v>10265</v>
      </c>
      <c r="E6590" t="s">
        <v>10280</v>
      </c>
      <c r="F6590">
        <v>711212</v>
      </c>
    </row>
    <row r="6591" spans="1:6" x14ac:dyDescent="0.3">
      <c r="A6591">
        <v>6587</v>
      </c>
      <c r="B6591" s="30" t="s">
        <v>7621</v>
      </c>
      <c r="C6591" t="s">
        <v>7626</v>
      </c>
      <c r="D6591" t="s">
        <v>10255</v>
      </c>
      <c r="E6591" t="s">
        <v>10280</v>
      </c>
      <c r="F6591">
        <v>541340</v>
      </c>
    </row>
    <row r="6592" spans="1:6" x14ac:dyDescent="0.3">
      <c r="A6592">
        <v>6588</v>
      </c>
      <c r="B6592" s="30" t="s">
        <v>7621</v>
      </c>
      <c r="C6592" t="s">
        <v>7627</v>
      </c>
      <c r="D6592" t="s">
        <v>10255</v>
      </c>
      <c r="E6592" t="s">
        <v>10280</v>
      </c>
      <c r="F6592">
        <v>561110</v>
      </c>
    </row>
    <row r="6593" spans="1:6" x14ac:dyDescent="0.3">
      <c r="A6593">
        <v>6589</v>
      </c>
      <c r="B6593" s="30" t="s">
        <v>7621</v>
      </c>
      <c r="C6593" t="s">
        <v>7628</v>
      </c>
      <c r="D6593" t="s">
        <v>10270</v>
      </c>
      <c r="E6593" t="s">
        <v>10278</v>
      </c>
      <c r="F6593">
        <v>561410</v>
      </c>
    </row>
    <row r="6594" spans="1:6" x14ac:dyDescent="0.3">
      <c r="A6594">
        <v>6590</v>
      </c>
      <c r="B6594" s="30" t="s">
        <v>7621</v>
      </c>
      <c r="C6594" t="s">
        <v>7629</v>
      </c>
      <c r="D6594" t="s">
        <v>10255</v>
      </c>
      <c r="E6594" t="s">
        <v>10280</v>
      </c>
      <c r="F6594">
        <v>541512</v>
      </c>
    </row>
    <row r="6595" spans="1:6" x14ac:dyDescent="0.3">
      <c r="A6595">
        <v>6591</v>
      </c>
      <c r="B6595" s="30" t="s">
        <v>7621</v>
      </c>
      <c r="C6595" t="s">
        <v>7630</v>
      </c>
      <c r="E6595" t="s">
        <v>10280</v>
      </c>
    </row>
    <row r="6596" spans="1:6" x14ac:dyDescent="0.3">
      <c r="A6596">
        <v>6592</v>
      </c>
      <c r="B6596" s="30" t="s">
        <v>7621</v>
      </c>
      <c r="C6596" t="s">
        <v>7631</v>
      </c>
      <c r="D6596" t="s">
        <v>10255</v>
      </c>
      <c r="E6596" t="s">
        <v>10280</v>
      </c>
      <c r="F6596">
        <v>561421</v>
      </c>
    </row>
    <row r="6597" spans="1:6" x14ac:dyDescent="0.3">
      <c r="A6597">
        <v>6593</v>
      </c>
      <c r="B6597" s="30" t="s">
        <v>7632</v>
      </c>
      <c r="C6597" t="s">
        <v>7633</v>
      </c>
      <c r="D6597" t="s">
        <v>10265</v>
      </c>
      <c r="E6597" t="s">
        <v>10278</v>
      </c>
      <c r="F6597">
        <v>713910</v>
      </c>
    </row>
    <row r="6598" spans="1:6" x14ac:dyDescent="0.3">
      <c r="A6598">
        <v>6594</v>
      </c>
      <c r="B6598" s="30" t="s">
        <v>7632</v>
      </c>
      <c r="C6598" t="s">
        <v>7634</v>
      </c>
      <c r="D6598" t="s">
        <v>10265</v>
      </c>
      <c r="F6598">
        <v>713910</v>
      </c>
    </row>
    <row r="6599" spans="1:6" x14ac:dyDescent="0.3">
      <c r="A6599">
        <v>6595</v>
      </c>
      <c r="B6599" s="30" t="s">
        <v>7632</v>
      </c>
      <c r="C6599" t="s">
        <v>7635</v>
      </c>
      <c r="D6599" t="s">
        <v>10265</v>
      </c>
      <c r="F6599">
        <v>713910</v>
      </c>
    </row>
    <row r="6600" spans="1:6" x14ac:dyDescent="0.3">
      <c r="A6600">
        <v>6596</v>
      </c>
      <c r="B6600" s="30" t="s">
        <v>7621</v>
      </c>
      <c r="C6600" t="s">
        <v>7636</v>
      </c>
      <c r="D6600" t="s">
        <v>10255</v>
      </c>
      <c r="F6600">
        <v>522110</v>
      </c>
    </row>
    <row r="6601" spans="1:6" x14ac:dyDescent="0.3">
      <c r="A6601">
        <v>6597</v>
      </c>
      <c r="B6601" s="30" t="s">
        <v>7621</v>
      </c>
      <c r="C6601" t="s">
        <v>7637</v>
      </c>
    </row>
    <row r="6602" spans="1:6" x14ac:dyDescent="0.3">
      <c r="A6602">
        <v>6598</v>
      </c>
      <c r="B6602" s="30" t="s">
        <v>7621</v>
      </c>
      <c r="C6602" t="s">
        <v>7638</v>
      </c>
    </row>
    <row r="6603" spans="1:6" x14ac:dyDescent="0.3">
      <c r="A6603">
        <v>6599</v>
      </c>
      <c r="B6603" s="30" t="s">
        <v>7621</v>
      </c>
      <c r="C6603" t="s">
        <v>7639</v>
      </c>
    </row>
    <row r="6604" spans="1:6" x14ac:dyDescent="0.3">
      <c r="A6604">
        <v>6600</v>
      </c>
      <c r="B6604" s="30" t="s">
        <v>7621</v>
      </c>
      <c r="C6604" t="s">
        <v>7640</v>
      </c>
    </row>
    <row r="6605" spans="1:6" x14ac:dyDescent="0.3">
      <c r="A6605">
        <v>6601</v>
      </c>
      <c r="B6605" s="30" t="s">
        <v>7621</v>
      </c>
      <c r="C6605" t="s">
        <v>7641</v>
      </c>
      <c r="D6605" t="s">
        <v>10266</v>
      </c>
      <c r="F6605">
        <v>519120</v>
      </c>
    </row>
    <row r="6606" spans="1:6" x14ac:dyDescent="0.3">
      <c r="A6606">
        <v>6602</v>
      </c>
      <c r="B6606" s="30" t="s">
        <v>7621</v>
      </c>
      <c r="C6606" t="s">
        <v>7642</v>
      </c>
      <c r="D6606" t="s">
        <v>10265</v>
      </c>
      <c r="F6606">
        <v>711212</v>
      </c>
    </row>
    <row r="6607" spans="1:6" x14ac:dyDescent="0.3">
      <c r="A6607">
        <v>6603</v>
      </c>
      <c r="B6607" s="30" t="s">
        <v>7621</v>
      </c>
      <c r="C6607" t="s">
        <v>7643</v>
      </c>
      <c r="D6607" t="s">
        <v>10255</v>
      </c>
      <c r="E6607" t="s">
        <v>10280</v>
      </c>
      <c r="F6607">
        <v>561110</v>
      </c>
    </row>
    <row r="6608" spans="1:6" x14ac:dyDescent="0.3">
      <c r="A6608">
        <v>6604</v>
      </c>
      <c r="B6608" s="30" t="s">
        <v>7621</v>
      </c>
      <c r="C6608" t="s">
        <v>7644</v>
      </c>
      <c r="D6608" t="s">
        <v>10255</v>
      </c>
      <c r="E6608" t="s">
        <v>10280</v>
      </c>
      <c r="F6608">
        <v>541512</v>
      </c>
    </row>
    <row r="6609" spans="1:6" x14ac:dyDescent="0.3">
      <c r="A6609">
        <v>6605</v>
      </c>
      <c r="B6609" s="30" t="s">
        <v>7621</v>
      </c>
      <c r="C6609" t="s">
        <v>7645</v>
      </c>
      <c r="D6609" t="s">
        <v>10266</v>
      </c>
      <c r="E6609" t="s">
        <v>10280</v>
      </c>
      <c r="F6609">
        <v>519120</v>
      </c>
    </row>
    <row r="6610" spans="1:6" x14ac:dyDescent="0.3">
      <c r="A6610">
        <v>6606</v>
      </c>
      <c r="B6610" s="30" t="s">
        <v>7621</v>
      </c>
      <c r="C6610" t="s">
        <v>7646</v>
      </c>
      <c r="D6610" t="s">
        <v>10265</v>
      </c>
      <c r="E6610" t="s">
        <v>10280</v>
      </c>
      <c r="F6610">
        <v>711212</v>
      </c>
    </row>
    <row r="6611" spans="1:6" x14ac:dyDescent="0.3">
      <c r="A6611">
        <v>6607</v>
      </c>
      <c r="B6611" s="30" t="s">
        <v>7621</v>
      </c>
      <c r="C6611" t="s">
        <v>7647</v>
      </c>
      <c r="D6611" t="s">
        <v>10255</v>
      </c>
      <c r="E6611" t="s">
        <v>10280</v>
      </c>
      <c r="F6611">
        <v>522110</v>
      </c>
    </row>
    <row r="6612" spans="1:6" x14ac:dyDescent="0.3">
      <c r="A6612">
        <v>6608</v>
      </c>
      <c r="B6612" s="30" t="s">
        <v>7621</v>
      </c>
      <c r="C6612" t="s">
        <v>7648</v>
      </c>
      <c r="D6612" t="s">
        <v>10255</v>
      </c>
      <c r="E6612" t="s">
        <v>10280</v>
      </c>
      <c r="F6612">
        <v>541512</v>
      </c>
    </row>
    <row r="6613" spans="1:6" x14ac:dyDescent="0.3">
      <c r="A6613">
        <v>6609</v>
      </c>
      <c r="B6613" s="30" t="s">
        <v>7621</v>
      </c>
      <c r="C6613" t="s">
        <v>7649</v>
      </c>
      <c r="D6613" t="s">
        <v>10255</v>
      </c>
      <c r="E6613" t="s">
        <v>10280</v>
      </c>
      <c r="F6613">
        <v>541340</v>
      </c>
    </row>
    <row r="6614" spans="1:6" x14ac:dyDescent="0.3">
      <c r="A6614">
        <v>6610</v>
      </c>
      <c r="B6614" s="30" t="s">
        <v>7621</v>
      </c>
      <c r="C6614" t="s">
        <v>7650</v>
      </c>
      <c r="D6614" t="s">
        <v>10255</v>
      </c>
      <c r="E6614" t="s">
        <v>10280</v>
      </c>
      <c r="F6614">
        <v>424990</v>
      </c>
    </row>
    <row r="6615" spans="1:6" x14ac:dyDescent="0.3">
      <c r="A6615">
        <v>6611</v>
      </c>
      <c r="B6615" s="30" t="s">
        <v>7621</v>
      </c>
      <c r="C6615" t="s">
        <v>7651</v>
      </c>
      <c r="D6615" t="s">
        <v>10255</v>
      </c>
      <c r="E6615" t="s">
        <v>10280</v>
      </c>
    </row>
    <row r="6616" spans="1:6" x14ac:dyDescent="0.3">
      <c r="A6616">
        <v>6612</v>
      </c>
      <c r="B6616" s="30" t="s">
        <v>7621</v>
      </c>
      <c r="C6616" t="s">
        <v>7652</v>
      </c>
      <c r="D6616" t="s">
        <v>10265</v>
      </c>
      <c r="E6616" t="s">
        <v>10280</v>
      </c>
    </row>
    <row r="6617" spans="1:6" x14ac:dyDescent="0.3">
      <c r="A6617">
        <v>6613</v>
      </c>
      <c r="B6617" s="30" t="s">
        <v>7621</v>
      </c>
      <c r="C6617" t="s">
        <v>7653</v>
      </c>
      <c r="D6617" t="s">
        <v>10255</v>
      </c>
      <c r="E6617" t="s">
        <v>10280</v>
      </c>
      <c r="F6617">
        <v>541519</v>
      </c>
    </row>
    <row r="6618" spans="1:6" x14ac:dyDescent="0.3">
      <c r="A6618">
        <v>6614</v>
      </c>
      <c r="B6618" s="30" t="s">
        <v>7621</v>
      </c>
      <c r="C6618" t="s">
        <v>7654</v>
      </c>
      <c r="E6618" t="s">
        <v>10280</v>
      </c>
    </row>
    <row r="6619" spans="1:6" x14ac:dyDescent="0.3">
      <c r="A6619">
        <v>6615</v>
      </c>
      <c r="B6619" s="30" t="s">
        <v>7621</v>
      </c>
      <c r="C6619" t="s">
        <v>7655</v>
      </c>
      <c r="E6619" t="s">
        <v>10280</v>
      </c>
      <c r="F6619">
        <v>561110</v>
      </c>
    </row>
    <row r="6620" spans="1:6" x14ac:dyDescent="0.3">
      <c r="A6620">
        <v>6616</v>
      </c>
      <c r="B6620" s="30" t="s">
        <v>7621</v>
      </c>
      <c r="C6620" t="s">
        <v>7656</v>
      </c>
      <c r="D6620" t="s">
        <v>10255</v>
      </c>
      <c r="E6620" t="s">
        <v>10280</v>
      </c>
      <c r="F6620">
        <v>561492</v>
      </c>
    </row>
    <row r="6621" spans="1:6" x14ac:dyDescent="0.3">
      <c r="A6621">
        <v>6617</v>
      </c>
      <c r="B6621" s="30" t="s">
        <v>7621</v>
      </c>
      <c r="C6621" t="s">
        <v>7657</v>
      </c>
      <c r="D6621" t="s">
        <v>10265</v>
      </c>
      <c r="E6621" t="s">
        <v>10280</v>
      </c>
      <c r="F6621">
        <v>711212</v>
      </c>
    </row>
    <row r="6622" spans="1:6" x14ac:dyDescent="0.3">
      <c r="A6622">
        <v>6618</v>
      </c>
      <c r="B6622" s="30" t="s">
        <v>7621</v>
      </c>
      <c r="C6622" t="s">
        <v>7658</v>
      </c>
      <c r="D6622" t="s">
        <v>10265</v>
      </c>
      <c r="E6622" t="s">
        <v>10280</v>
      </c>
      <c r="F6622">
        <v>711212</v>
      </c>
    </row>
    <row r="6623" spans="1:6" x14ac:dyDescent="0.3">
      <c r="A6623">
        <v>6619</v>
      </c>
      <c r="B6623" s="30" t="s">
        <v>7621</v>
      </c>
      <c r="C6623" t="s">
        <v>7659</v>
      </c>
      <c r="D6623" t="s">
        <v>10255</v>
      </c>
      <c r="E6623" t="s">
        <v>10280</v>
      </c>
      <c r="F6623">
        <v>561422</v>
      </c>
    </row>
    <row r="6624" spans="1:6" x14ac:dyDescent="0.3">
      <c r="A6624">
        <v>6620</v>
      </c>
      <c r="B6624" s="30" t="s">
        <v>7621</v>
      </c>
      <c r="C6624" t="s">
        <v>7660</v>
      </c>
      <c r="D6624" t="s">
        <v>10255</v>
      </c>
      <c r="E6624" t="s">
        <v>10280</v>
      </c>
      <c r="F6624">
        <v>519120</v>
      </c>
    </row>
    <row r="6625" spans="1:6" x14ac:dyDescent="0.3">
      <c r="A6625">
        <v>6621</v>
      </c>
      <c r="B6625" s="30" t="s">
        <v>7661</v>
      </c>
      <c r="C6625" t="s">
        <v>7662</v>
      </c>
      <c r="E6625" t="s">
        <v>10278</v>
      </c>
    </row>
    <row r="6626" spans="1:6" x14ac:dyDescent="0.3">
      <c r="A6626">
        <v>6622</v>
      </c>
      <c r="B6626" s="30" t="s">
        <v>7661</v>
      </c>
      <c r="C6626" t="s">
        <v>7663</v>
      </c>
      <c r="E6626" t="s">
        <v>10280</v>
      </c>
    </row>
    <row r="6627" spans="1:6" x14ac:dyDescent="0.3">
      <c r="A6627">
        <v>6623</v>
      </c>
      <c r="B6627" s="30" t="s">
        <v>7664</v>
      </c>
      <c r="C6627" t="s">
        <v>7665</v>
      </c>
      <c r="E6627" t="s">
        <v>10280</v>
      </c>
    </row>
    <row r="6628" spans="1:6" x14ac:dyDescent="0.3">
      <c r="A6628">
        <v>6624</v>
      </c>
      <c r="B6628" s="30" t="s">
        <v>7664</v>
      </c>
      <c r="C6628" t="s">
        <v>7666</v>
      </c>
    </row>
    <row r="6629" spans="1:6" x14ac:dyDescent="0.3">
      <c r="A6629">
        <v>6625</v>
      </c>
      <c r="B6629" s="30" t="s">
        <v>7664</v>
      </c>
      <c r="C6629" t="s">
        <v>7667</v>
      </c>
      <c r="E6629" t="s">
        <v>10280</v>
      </c>
    </row>
    <row r="6630" spans="1:6" x14ac:dyDescent="0.3">
      <c r="A6630">
        <v>6626</v>
      </c>
      <c r="B6630" s="30" t="s">
        <v>7668</v>
      </c>
      <c r="C6630" t="s">
        <v>7669</v>
      </c>
      <c r="E6630" t="s">
        <v>10280</v>
      </c>
    </row>
    <row r="6631" spans="1:6" x14ac:dyDescent="0.3">
      <c r="A6631">
        <v>6627</v>
      </c>
      <c r="B6631" s="30" t="s">
        <v>7668</v>
      </c>
      <c r="C6631" t="s">
        <v>7670</v>
      </c>
    </row>
    <row r="6632" spans="1:6" x14ac:dyDescent="0.3">
      <c r="A6632">
        <v>6628</v>
      </c>
      <c r="B6632" s="30" t="s">
        <v>7668</v>
      </c>
      <c r="C6632" t="s">
        <v>7671</v>
      </c>
      <c r="E6632" t="s">
        <v>10280</v>
      </c>
    </row>
    <row r="6633" spans="1:6" x14ac:dyDescent="0.3">
      <c r="A6633">
        <v>6629</v>
      </c>
      <c r="B6633" s="30" t="s">
        <v>7672</v>
      </c>
      <c r="C6633" t="s">
        <v>7673</v>
      </c>
      <c r="E6633" t="s">
        <v>10278</v>
      </c>
    </row>
    <row r="6634" spans="1:6" x14ac:dyDescent="0.3">
      <c r="A6634">
        <v>6630</v>
      </c>
      <c r="B6634" s="30" t="s">
        <v>7674</v>
      </c>
      <c r="C6634" t="s">
        <v>7675</v>
      </c>
      <c r="D6634" t="s">
        <v>10255</v>
      </c>
      <c r="E6634" t="s">
        <v>10279</v>
      </c>
      <c r="F6634">
        <v>541110</v>
      </c>
    </row>
    <row r="6635" spans="1:6" x14ac:dyDescent="0.3">
      <c r="A6635">
        <v>6631</v>
      </c>
      <c r="B6635" s="30" t="s">
        <v>7674</v>
      </c>
      <c r="C6635" t="s">
        <v>7676</v>
      </c>
      <c r="D6635" t="s">
        <v>10255</v>
      </c>
      <c r="E6635" t="s">
        <v>10279</v>
      </c>
      <c r="F6635">
        <v>541110</v>
      </c>
    </row>
    <row r="6636" spans="1:6" x14ac:dyDescent="0.3">
      <c r="A6636">
        <v>6632</v>
      </c>
      <c r="B6636" s="30" t="s">
        <v>7674</v>
      </c>
      <c r="C6636" t="s">
        <v>7677</v>
      </c>
      <c r="D6636" t="s">
        <v>10255</v>
      </c>
      <c r="F6636">
        <v>541110</v>
      </c>
    </row>
    <row r="6637" spans="1:6" x14ac:dyDescent="0.3">
      <c r="A6637">
        <v>6633</v>
      </c>
      <c r="B6637" s="30" t="s">
        <v>7674</v>
      </c>
      <c r="C6637" t="s">
        <v>7678</v>
      </c>
      <c r="D6637" t="s">
        <v>10255</v>
      </c>
      <c r="F6637">
        <v>541110</v>
      </c>
    </row>
    <row r="6638" spans="1:6" x14ac:dyDescent="0.3">
      <c r="A6638">
        <v>6634</v>
      </c>
      <c r="B6638" s="30" t="s">
        <v>7674</v>
      </c>
      <c r="C6638" t="s">
        <v>7679</v>
      </c>
    </row>
    <row r="6639" spans="1:6" x14ac:dyDescent="0.3">
      <c r="A6639">
        <v>6635</v>
      </c>
      <c r="B6639" s="30" t="s">
        <v>7674</v>
      </c>
      <c r="C6639" t="s">
        <v>7680</v>
      </c>
      <c r="D6639" t="s">
        <v>10255</v>
      </c>
      <c r="E6639" t="s">
        <v>10279</v>
      </c>
      <c r="F6639">
        <v>541110</v>
      </c>
    </row>
    <row r="6640" spans="1:6" x14ac:dyDescent="0.3">
      <c r="A6640">
        <v>6636</v>
      </c>
      <c r="B6640" s="30" t="s">
        <v>7674</v>
      </c>
      <c r="C6640" t="s">
        <v>7681</v>
      </c>
      <c r="D6640" t="s">
        <v>10255</v>
      </c>
      <c r="E6640" t="s">
        <v>10279</v>
      </c>
      <c r="F6640">
        <v>541110</v>
      </c>
    </row>
    <row r="6641" spans="1:6" x14ac:dyDescent="0.3">
      <c r="A6641">
        <v>6637</v>
      </c>
      <c r="B6641" s="30" t="s">
        <v>7674</v>
      </c>
      <c r="C6641" t="s">
        <v>7682</v>
      </c>
      <c r="D6641" t="s">
        <v>10255</v>
      </c>
      <c r="E6641" t="s">
        <v>10279</v>
      </c>
      <c r="F6641">
        <v>541110</v>
      </c>
    </row>
    <row r="6642" spans="1:6" x14ac:dyDescent="0.3">
      <c r="A6642">
        <v>6638</v>
      </c>
      <c r="B6642" s="30" t="s">
        <v>7674</v>
      </c>
      <c r="C6642" t="s">
        <v>7683</v>
      </c>
      <c r="D6642" t="s">
        <v>10255</v>
      </c>
      <c r="E6642" t="s">
        <v>10279</v>
      </c>
      <c r="F6642">
        <v>541110</v>
      </c>
    </row>
    <row r="6643" spans="1:6" x14ac:dyDescent="0.3">
      <c r="A6643">
        <v>6639</v>
      </c>
      <c r="B6643" s="30" t="s">
        <v>7674</v>
      </c>
      <c r="C6643" t="s">
        <v>7684</v>
      </c>
      <c r="D6643" t="s">
        <v>10255</v>
      </c>
      <c r="E6643" t="s">
        <v>10279</v>
      </c>
      <c r="F6643">
        <v>541191</v>
      </c>
    </row>
    <row r="6644" spans="1:6" x14ac:dyDescent="0.3">
      <c r="A6644">
        <v>6640</v>
      </c>
      <c r="B6644" s="30" t="s">
        <v>7674</v>
      </c>
      <c r="C6644" t="s">
        <v>7685</v>
      </c>
      <c r="D6644" t="s">
        <v>10255</v>
      </c>
      <c r="E6644" t="s">
        <v>10279</v>
      </c>
      <c r="F6644">
        <v>561492</v>
      </c>
    </row>
    <row r="6645" spans="1:6" x14ac:dyDescent="0.3">
      <c r="A6645">
        <v>6641</v>
      </c>
      <c r="B6645" s="30" t="s">
        <v>7674</v>
      </c>
      <c r="C6645" t="s">
        <v>7686</v>
      </c>
      <c r="D6645" t="s">
        <v>10255</v>
      </c>
      <c r="E6645" t="s">
        <v>10279</v>
      </c>
      <c r="F6645">
        <v>541191</v>
      </c>
    </row>
    <row r="6646" spans="1:6" x14ac:dyDescent="0.3">
      <c r="A6646">
        <v>6642</v>
      </c>
      <c r="B6646" s="30" t="s">
        <v>7687</v>
      </c>
      <c r="C6646" t="s">
        <v>7688</v>
      </c>
      <c r="D6646" t="s">
        <v>10269</v>
      </c>
      <c r="E6646" t="s">
        <v>10278</v>
      </c>
      <c r="F6646">
        <v>623311</v>
      </c>
    </row>
    <row r="6647" spans="1:6" x14ac:dyDescent="0.3">
      <c r="A6647">
        <v>6643</v>
      </c>
      <c r="B6647" s="30" t="s">
        <v>7687</v>
      </c>
      <c r="C6647" t="s">
        <v>7689</v>
      </c>
    </row>
    <row r="6648" spans="1:6" x14ac:dyDescent="0.3">
      <c r="A6648">
        <v>6644</v>
      </c>
      <c r="B6648" s="30" t="s">
        <v>7687</v>
      </c>
      <c r="C6648" t="s">
        <v>7690</v>
      </c>
      <c r="D6648" t="s">
        <v>10269</v>
      </c>
      <c r="E6648" t="s">
        <v>10278</v>
      </c>
      <c r="F6648">
        <v>623311</v>
      </c>
    </row>
    <row r="6649" spans="1:6" x14ac:dyDescent="0.3">
      <c r="A6649">
        <v>6645</v>
      </c>
      <c r="B6649" s="30" t="s">
        <v>7691</v>
      </c>
      <c r="C6649" t="s">
        <v>7692</v>
      </c>
      <c r="D6649" t="s">
        <v>10269</v>
      </c>
      <c r="F6649">
        <v>623311</v>
      </c>
    </row>
    <row r="6650" spans="1:6" x14ac:dyDescent="0.3">
      <c r="A6650">
        <v>6646</v>
      </c>
      <c r="B6650" s="30" t="s">
        <v>7693</v>
      </c>
      <c r="C6650" t="s">
        <v>7694</v>
      </c>
      <c r="D6650" t="s">
        <v>10269</v>
      </c>
      <c r="E6650" t="s">
        <v>10280</v>
      </c>
      <c r="F6650">
        <v>623312</v>
      </c>
    </row>
    <row r="6651" spans="1:6" x14ac:dyDescent="0.3">
      <c r="A6651">
        <v>6647</v>
      </c>
      <c r="B6651" s="30" t="s">
        <v>7693</v>
      </c>
      <c r="C6651" t="s">
        <v>7695</v>
      </c>
    </row>
    <row r="6652" spans="1:6" x14ac:dyDescent="0.3">
      <c r="A6652">
        <v>6648</v>
      </c>
      <c r="B6652" s="30" t="s">
        <v>7693</v>
      </c>
      <c r="C6652" t="s">
        <v>7696</v>
      </c>
      <c r="D6652" t="s">
        <v>10269</v>
      </c>
      <c r="E6652" t="s">
        <v>10280</v>
      </c>
      <c r="F6652">
        <v>623312</v>
      </c>
    </row>
    <row r="6653" spans="1:6" x14ac:dyDescent="0.3">
      <c r="A6653">
        <v>6649</v>
      </c>
      <c r="B6653" s="30" t="s">
        <v>7697</v>
      </c>
      <c r="C6653" t="s">
        <v>7698</v>
      </c>
      <c r="D6653" t="s">
        <v>10269</v>
      </c>
    </row>
    <row r="6654" spans="1:6" x14ac:dyDescent="0.3">
      <c r="A6654">
        <v>6650</v>
      </c>
      <c r="B6654" s="30" t="s">
        <v>7697</v>
      </c>
      <c r="C6654" t="s">
        <v>7699</v>
      </c>
      <c r="D6654" t="s">
        <v>10269</v>
      </c>
      <c r="E6654" t="s">
        <v>10280</v>
      </c>
    </row>
    <row r="6655" spans="1:6" x14ac:dyDescent="0.3">
      <c r="A6655">
        <v>6651</v>
      </c>
      <c r="B6655" s="30" t="s">
        <v>7697</v>
      </c>
      <c r="C6655" t="s">
        <v>7700</v>
      </c>
      <c r="D6655" t="s">
        <v>10269</v>
      </c>
      <c r="E6655" t="s">
        <v>10280</v>
      </c>
    </row>
    <row r="6656" spans="1:6" x14ac:dyDescent="0.3">
      <c r="A6656">
        <v>6652</v>
      </c>
      <c r="B6656" s="30" t="s">
        <v>7701</v>
      </c>
      <c r="C6656" t="s">
        <v>7702</v>
      </c>
      <c r="D6656" t="s">
        <v>10269</v>
      </c>
      <c r="F6656">
        <v>623110</v>
      </c>
    </row>
    <row r="6657" spans="1:6" x14ac:dyDescent="0.3">
      <c r="A6657">
        <v>6653</v>
      </c>
      <c r="B6657" s="30" t="s">
        <v>7701</v>
      </c>
      <c r="C6657" t="s">
        <v>7703</v>
      </c>
      <c r="D6657" t="s">
        <v>10269</v>
      </c>
      <c r="F6657">
        <v>623312</v>
      </c>
    </row>
    <row r="6658" spans="1:6" x14ac:dyDescent="0.3">
      <c r="A6658">
        <v>6654</v>
      </c>
      <c r="B6658" s="30" t="s">
        <v>7701</v>
      </c>
      <c r="C6658" t="s">
        <v>7704</v>
      </c>
      <c r="D6658" t="s">
        <v>10269</v>
      </c>
      <c r="F6658">
        <v>623110</v>
      </c>
    </row>
    <row r="6659" spans="1:6" x14ac:dyDescent="0.3">
      <c r="A6659">
        <v>6655</v>
      </c>
      <c r="B6659" s="30" t="s">
        <v>7701</v>
      </c>
      <c r="C6659" t="s">
        <v>7705</v>
      </c>
      <c r="D6659" t="s">
        <v>10269</v>
      </c>
      <c r="F6659">
        <v>623110</v>
      </c>
    </row>
    <row r="6660" spans="1:6" x14ac:dyDescent="0.3">
      <c r="A6660">
        <v>6656</v>
      </c>
      <c r="B6660" s="30" t="s">
        <v>7701</v>
      </c>
      <c r="C6660" t="s">
        <v>7706</v>
      </c>
      <c r="D6660" t="s">
        <v>10269</v>
      </c>
      <c r="E6660" t="s">
        <v>10280</v>
      </c>
      <c r="F6660">
        <v>623110</v>
      </c>
    </row>
    <row r="6661" spans="1:6" x14ac:dyDescent="0.3">
      <c r="A6661">
        <v>6657</v>
      </c>
      <c r="B6661" s="30" t="s">
        <v>7701</v>
      </c>
      <c r="C6661" t="s">
        <v>7707</v>
      </c>
      <c r="D6661" t="s">
        <v>10269</v>
      </c>
      <c r="F6661">
        <v>623110</v>
      </c>
    </row>
    <row r="6662" spans="1:6" x14ac:dyDescent="0.3">
      <c r="A6662">
        <v>6658</v>
      </c>
      <c r="B6662" s="30" t="s">
        <v>7701</v>
      </c>
      <c r="C6662" t="s">
        <v>7708</v>
      </c>
    </row>
    <row r="6663" spans="1:6" x14ac:dyDescent="0.3">
      <c r="A6663">
        <v>6659</v>
      </c>
      <c r="B6663" s="30" t="s">
        <v>7701</v>
      </c>
      <c r="C6663" t="s">
        <v>7709</v>
      </c>
    </row>
    <row r="6664" spans="1:6" x14ac:dyDescent="0.3">
      <c r="A6664">
        <v>6660</v>
      </c>
      <c r="B6664" s="30" t="s">
        <v>7701</v>
      </c>
      <c r="C6664" t="s">
        <v>7710</v>
      </c>
    </row>
    <row r="6665" spans="1:6" x14ac:dyDescent="0.3">
      <c r="A6665">
        <v>6661</v>
      </c>
      <c r="B6665" s="30" t="s">
        <v>7711</v>
      </c>
      <c r="C6665" t="s">
        <v>7712</v>
      </c>
      <c r="E6665" t="s">
        <v>10280</v>
      </c>
      <c r="F6665">
        <v>541940</v>
      </c>
    </row>
    <row r="6666" spans="1:6" x14ac:dyDescent="0.3">
      <c r="A6666">
        <v>6662</v>
      </c>
      <c r="B6666" s="30" t="s">
        <v>7711</v>
      </c>
      <c r="C6666" t="s">
        <v>7713</v>
      </c>
      <c r="D6666" t="s">
        <v>10271</v>
      </c>
      <c r="E6666" t="s">
        <v>10280</v>
      </c>
      <c r="F6666">
        <v>541940</v>
      </c>
    </row>
    <row r="6667" spans="1:6" x14ac:dyDescent="0.3">
      <c r="A6667">
        <v>6663</v>
      </c>
      <c r="B6667" s="30" t="s">
        <v>7711</v>
      </c>
      <c r="C6667" t="s">
        <v>7714</v>
      </c>
      <c r="D6667" t="s">
        <v>10271</v>
      </c>
      <c r="E6667" t="s">
        <v>10280</v>
      </c>
      <c r="F6667">
        <v>812910</v>
      </c>
    </row>
    <row r="6668" spans="1:6" x14ac:dyDescent="0.3">
      <c r="A6668">
        <v>6664</v>
      </c>
      <c r="B6668" s="30" t="s">
        <v>7711</v>
      </c>
      <c r="C6668" t="s">
        <v>7715</v>
      </c>
    </row>
    <row r="6669" spans="1:6" x14ac:dyDescent="0.3">
      <c r="A6669">
        <v>6665</v>
      </c>
      <c r="B6669" s="30" t="s">
        <v>7711</v>
      </c>
      <c r="C6669" t="s">
        <v>7716</v>
      </c>
    </row>
    <row r="6670" spans="1:6" x14ac:dyDescent="0.3">
      <c r="A6670">
        <v>6666</v>
      </c>
      <c r="B6670" s="30" t="s">
        <v>7711</v>
      </c>
      <c r="C6670" t="s">
        <v>7717</v>
      </c>
      <c r="D6670" t="s">
        <v>10271</v>
      </c>
      <c r="F6670">
        <v>541940</v>
      </c>
    </row>
    <row r="6671" spans="1:6" x14ac:dyDescent="0.3">
      <c r="A6671">
        <v>6667</v>
      </c>
      <c r="B6671" s="30" t="s">
        <v>7711</v>
      </c>
      <c r="C6671" t="s">
        <v>7718</v>
      </c>
    </row>
    <row r="6672" spans="1:6" x14ac:dyDescent="0.3">
      <c r="A6672">
        <v>6668</v>
      </c>
      <c r="B6672" s="30" t="s">
        <v>7711</v>
      </c>
      <c r="C6672" t="s">
        <v>7719</v>
      </c>
    </row>
    <row r="6673" spans="1:6" x14ac:dyDescent="0.3">
      <c r="A6673">
        <v>6669</v>
      </c>
      <c r="B6673" s="30" t="s">
        <v>7711</v>
      </c>
      <c r="C6673" t="s">
        <v>7720</v>
      </c>
      <c r="D6673" t="s">
        <v>10271</v>
      </c>
      <c r="F6673">
        <v>812910</v>
      </c>
    </row>
    <row r="6674" spans="1:6" x14ac:dyDescent="0.3">
      <c r="A6674">
        <v>6670</v>
      </c>
      <c r="B6674" s="30" t="s">
        <v>7711</v>
      </c>
      <c r="C6674" t="s">
        <v>7721</v>
      </c>
      <c r="E6674" t="s">
        <v>10280</v>
      </c>
      <c r="F6674">
        <v>541940</v>
      </c>
    </row>
    <row r="6675" spans="1:6" x14ac:dyDescent="0.3">
      <c r="A6675">
        <v>6671</v>
      </c>
      <c r="B6675" s="30" t="s">
        <v>7711</v>
      </c>
      <c r="C6675" t="s">
        <v>7722</v>
      </c>
      <c r="D6675" t="s">
        <v>10271</v>
      </c>
      <c r="E6675" t="s">
        <v>10280</v>
      </c>
      <c r="F6675">
        <v>541940</v>
      </c>
    </row>
    <row r="6676" spans="1:6" x14ac:dyDescent="0.3">
      <c r="A6676">
        <v>6672</v>
      </c>
      <c r="B6676" s="30" t="s">
        <v>7711</v>
      </c>
      <c r="C6676" t="s">
        <v>7723</v>
      </c>
      <c r="E6676" t="s">
        <v>10280</v>
      </c>
    </row>
    <row r="6677" spans="1:6" x14ac:dyDescent="0.3">
      <c r="A6677">
        <v>6673</v>
      </c>
      <c r="B6677" s="30" t="s">
        <v>7711</v>
      </c>
      <c r="C6677" t="s">
        <v>7724</v>
      </c>
      <c r="D6677" t="s">
        <v>10271</v>
      </c>
      <c r="E6677" t="s">
        <v>10280</v>
      </c>
      <c r="F6677">
        <v>541940</v>
      </c>
    </row>
    <row r="6678" spans="1:6" x14ac:dyDescent="0.3">
      <c r="A6678">
        <v>6674</v>
      </c>
      <c r="B6678" s="30" t="s">
        <v>7711</v>
      </c>
      <c r="C6678" t="s">
        <v>7725</v>
      </c>
      <c r="E6678" t="s">
        <v>10280</v>
      </c>
    </row>
    <row r="6679" spans="1:6" x14ac:dyDescent="0.3">
      <c r="A6679">
        <v>6675</v>
      </c>
      <c r="B6679" s="30" t="s">
        <v>7711</v>
      </c>
      <c r="C6679" t="s">
        <v>7726</v>
      </c>
      <c r="E6679" t="s">
        <v>10280</v>
      </c>
    </row>
    <row r="6680" spans="1:6" x14ac:dyDescent="0.3">
      <c r="A6680">
        <v>6676</v>
      </c>
      <c r="B6680" s="30" t="s">
        <v>7711</v>
      </c>
      <c r="C6680" t="s">
        <v>7727</v>
      </c>
      <c r="E6680" t="s">
        <v>10280</v>
      </c>
    </row>
    <row r="6681" spans="1:6" x14ac:dyDescent="0.3">
      <c r="A6681">
        <v>6677</v>
      </c>
      <c r="B6681" s="30" t="s">
        <v>7711</v>
      </c>
      <c r="C6681" t="s">
        <v>7728</v>
      </c>
      <c r="E6681" t="s">
        <v>10280</v>
      </c>
    </row>
    <row r="6682" spans="1:6" x14ac:dyDescent="0.3">
      <c r="A6682">
        <v>6678</v>
      </c>
      <c r="B6682" s="30" t="s">
        <v>7711</v>
      </c>
      <c r="C6682" t="s">
        <v>7729</v>
      </c>
      <c r="E6682" t="s">
        <v>10280</v>
      </c>
    </row>
    <row r="6683" spans="1:6" x14ac:dyDescent="0.3">
      <c r="A6683">
        <v>6679</v>
      </c>
      <c r="B6683" s="30" t="s">
        <v>7711</v>
      </c>
      <c r="C6683" t="s">
        <v>7730</v>
      </c>
      <c r="E6683" t="s">
        <v>10280</v>
      </c>
    </row>
    <row r="6684" spans="1:6" x14ac:dyDescent="0.3">
      <c r="A6684">
        <v>6680</v>
      </c>
      <c r="B6684" s="30" t="s">
        <v>7711</v>
      </c>
      <c r="C6684" t="s">
        <v>7121</v>
      </c>
      <c r="E6684" t="s">
        <v>10282</v>
      </c>
    </row>
    <row r="6685" spans="1:6" x14ac:dyDescent="0.3">
      <c r="A6685">
        <v>6681</v>
      </c>
      <c r="B6685" s="30" t="s">
        <v>7711</v>
      </c>
      <c r="C6685" t="s">
        <v>7731</v>
      </c>
      <c r="E6685" t="s">
        <v>10280</v>
      </c>
    </row>
    <row r="6686" spans="1:6" x14ac:dyDescent="0.3">
      <c r="A6686">
        <v>6682</v>
      </c>
      <c r="B6686" s="30" t="s">
        <v>7711</v>
      </c>
      <c r="C6686" t="s">
        <v>7732</v>
      </c>
      <c r="E6686" t="s">
        <v>10280</v>
      </c>
    </row>
    <row r="6687" spans="1:6" x14ac:dyDescent="0.3">
      <c r="A6687">
        <v>6683</v>
      </c>
      <c r="B6687" s="30" t="s">
        <v>7711</v>
      </c>
      <c r="C6687" t="s">
        <v>7733</v>
      </c>
      <c r="D6687" t="s">
        <v>10265</v>
      </c>
      <c r="E6687" t="s">
        <v>10280</v>
      </c>
      <c r="F6687">
        <v>711212</v>
      </c>
    </row>
    <row r="6688" spans="1:6" x14ac:dyDescent="0.3">
      <c r="A6688">
        <v>6684</v>
      </c>
      <c r="B6688" s="30" t="s">
        <v>7711</v>
      </c>
      <c r="C6688" t="s">
        <v>7734</v>
      </c>
      <c r="D6688" t="s">
        <v>10271</v>
      </c>
      <c r="E6688" t="s">
        <v>10280</v>
      </c>
      <c r="F6688">
        <v>541940</v>
      </c>
    </row>
    <row r="6689" spans="1:6" x14ac:dyDescent="0.3">
      <c r="A6689">
        <v>6685</v>
      </c>
      <c r="B6689" s="30" t="s">
        <v>7735</v>
      </c>
      <c r="C6689" t="s">
        <v>7736</v>
      </c>
      <c r="D6689" t="s">
        <v>10269</v>
      </c>
      <c r="E6689" t="s">
        <v>10280</v>
      </c>
      <c r="F6689">
        <v>621210</v>
      </c>
    </row>
    <row r="6690" spans="1:6" x14ac:dyDescent="0.3">
      <c r="A6690">
        <v>6686</v>
      </c>
      <c r="B6690" s="30" t="s">
        <v>7735</v>
      </c>
      <c r="C6690" t="s">
        <v>7737</v>
      </c>
      <c r="D6690" t="s">
        <v>10269</v>
      </c>
      <c r="E6690" t="s">
        <v>10280</v>
      </c>
      <c r="F6690">
        <v>621498</v>
      </c>
    </row>
    <row r="6691" spans="1:6" x14ac:dyDescent="0.3">
      <c r="A6691">
        <v>6687</v>
      </c>
      <c r="B6691" s="30" t="s">
        <v>7735</v>
      </c>
      <c r="C6691" t="s">
        <v>7738</v>
      </c>
    </row>
    <row r="6692" spans="1:6" x14ac:dyDescent="0.3">
      <c r="A6692">
        <v>6688</v>
      </c>
      <c r="B6692" s="30" t="s">
        <v>7735</v>
      </c>
      <c r="C6692" t="s">
        <v>7739</v>
      </c>
      <c r="D6692" t="s">
        <v>10269</v>
      </c>
      <c r="F6692">
        <v>621210</v>
      </c>
    </row>
    <row r="6693" spans="1:6" x14ac:dyDescent="0.3">
      <c r="A6693">
        <v>6689</v>
      </c>
      <c r="B6693" s="30" t="s">
        <v>7735</v>
      </c>
      <c r="C6693" t="s">
        <v>7740</v>
      </c>
    </row>
    <row r="6694" spans="1:6" x14ac:dyDescent="0.3">
      <c r="A6694">
        <v>6690</v>
      </c>
      <c r="B6694" s="30" t="s">
        <v>7735</v>
      </c>
      <c r="C6694" t="s">
        <v>7741</v>
      </c>
      <c r="D6694" t="s">
        <v>10269</v>
      </c>
      <c r="F6694">
        <v>621498</v>
      </c>
    </row>
    <row r="6695" spans="1:6" x14ac:dyDescent="0.3">
      <c r="A6695">
        <v>6691</v>
      </c>
      <c r="B6695" s="30" t="s">
        <v>7735</v>
      </c>
      <c r="C6695" t="s">
        <v>7742</v>
      </c>
      <c r="D6695" t="s">
        <v>10269</v>
      </c>
      <c r="E6695" t="s">
        <v>10280</v>
      </c>
      <c r="F6695">
        <v>621210</v>
      </c>
    </row>
    <row r="6696" spans="1:6" x14ac:dyDescent="0.3">
      <c r="A6696">
        <v>6692</v>
      </c>
      <c r="B6696" s="30" t="s">
        <v>7735</v>
      </c>
      <c r="C6696" t="s">
        <v>7743</v>
      </c>
      <c r="D6696" t="s">
        <v>10269</v>
      </c>
      <c r="E6696" t="s">
        <v>10280</v>
      </c>
      <c r="F6696">
        <v>621320</v>
      </c>
    </row>
    <row r="6697" spans="1:6" x14ac:dyDescent="0.3">
      <c r="A6697">
        <v>6693</v>
      </c>
      <c r="B6697" s="30" t="s">
        <v>7735</v>
      </c>
      <c r="C6697" t="s">
        <v>7744</v>
      </c>
      <c r="E6697" t="s">
        <v>10280</v>
      </c>
    </row>
    <row r="6698" spans="1:6" x14ac:dyDescent="0.3">
      <c r="A6698">
        <v>6694</v>
      </c>
      <c r="B6698" s="30" t="s">
        <v>7735</v>
      </c>
      <c r="C6698" t="s">
        <v>7745</v>
      </c>
      <c r="D6698" t="s">
        <v>10269</v>
      </c>
      <c r="E6698" t="s">
        <v>10280</v>
      </c>
      <c r="F6698">
        <v>621310</v>
      </c>
    </row>
    <row r="6699" spans="1:6" x14ac:dyDescent="0.3">
      <c r="A6699">
        <v>6695</v>
      </c>
      <c r="B6699" s="30" t="s">
        <v>7735</v>
      </c>
      <c r="C6699" t="s">
        <v>7746</v>
      </c>
      <c r="D6699" t="s">
        <v>10269</v>
      </c>
      <c r="E6699" t="s">
        <v>10280</v>
      </c>
      <c r="F6699">
        <v>621340</v>
      </c>
    </row>
    <row r="6700" spans="1:6" x14ac:dyDescent="0.3">
      <c r="A6700">
        <v>6696</v>
      </c>
      <c r="B6700" s="30" t="s">
        <v>7735</v>
      </c>
      <c r="C6700" t="s">
        <v>7747</v>
      </c>
      <c r="D6700" t="s">
        <v>10269</v>
      </c>
      <c r="E6700" t="s">
        <v>10280</v>
      </c>
      <c r="F6700">
        <v>621399</v>
      </c>
    </row>
    <row r="6701" spans="1:6" x14ac:dyDescent="0.3">
      <c r="A6701">
        <v>6697</v>
      </c>
      <c r="B6701" s="30" t="s">
        <v>7735</v>
      </c>
      <c r="C6701" t="s">
        <v>7748</v>
      </c>
      <c r="D6701" t="s">
        <v>10269</v>
      </c>
      <c r="E6701" t="s">
        <v>10280</v>
      </c>
      <c r="F6701">
        <v>621511</v>
      </c>
    </row>
    <row r="6702" spans="1:6" x14ac:dyDescent="0.3">
      <c r="A6702">
        <v>6698</v>
      </c>
      <c r="B6702" s="30" t="s">
        <v>7735</v>
      </c>
      <c r="C6702" t="s">
        <v>7749</v>
      </c>
      <c r="D6702" t="s">
        <v>10269</v>
      </c>
      <c r="E6702" t="s">
        <v>10280</v>
      </c>
      <c r="F6702">
        <v>621511</v>
      </c>
    </row>
    <row r="6703" spans="1:6" x14ac:dyDescent="0.3">
      <c r="A6703">
        <v>6699</v>
      </c>
      <c r="B6703" s="30" t="s">
        <v>7735</v>
      </c>
      <c r="C6703" t="s">
        <v>7750</v>
      </c>
      <c r="D6703" t="s">
        <v>10269</v>
      </c>
      <c r="E6703" t="s">
        <v>10280</v>
      </c>
      <c r="F6703">
        <v>621399</v>
      </c>
    </row>
    <row r="6704" spans="1:6" x14ac:dyDescent="0.3">
      <c r="A6704">
        <v>6700</v>
      </c>
      <c r="B6704" s="30" t="s">
        <v>7735</v>
      </c>
      <c r="C6704" t="s">
        <v>7751</v>
      </c>
      <c r="D6704" t="s">
        <v>10269</v>
      </c>
      <c r="E6704" t="s">
        <v>10280</v>
      </c>
      <c r="F6704">
        <v>621999</v>
      </c>
    </row>
    <row r="6705" spans="1:6" x14ac:dyDescent="0.3">
      <c r="A6705">
        <v>6701</v>
      </c>
      <c r="B6705" s="30" t="s">
        <v>7735</v>
      </c>
      <c r="C6705" t="s">
        <v>7752</v>
      </c>
      <c r="D6705" t="s">
        <v>10269</v>
      </c>
      <c r="E6705" t="s">
        <v>10280</v>
      </c>
      <c r="F6705">
        <v>621320</v>
      </c>
    </row>
    <row r="6706" spans="1:6" x14ac:dyDescent="0.3">
      <c r="A6706">
        <v>6702</v>
      </c>
      <c r="B6706" s="30" t="s">
        <v>7735</v>
      </c>
      <c r="C6706" t="s">
        <v>7753</v>
      </c>
      <c r="D6706" t="s">
        <v>10269</v>
      </c>
      <c r="E6706" t="s">
        <v>10280</v>
      </c>
      <c r="F6706">
        <v>621340</v>
      </c>
    </row>
    <row r="6707" spans="1:6" x14ac:dyDescent="0.3">
      <c r="A6707">
        <v>6703</v>
      </c>
      <c r="B6707" s="30" t="s">
        <v>7735</v>
      </c>
      <c r="C6707" t="s">
        <v>7754</v>
      </c>
      <c r="D6707" t="s">
        <v>10269</v>
      </c>
      <c r="E6707" t="s">
        <v>10280</v>
      </c>
      <c r="F6707">
        <v>621340</v>
      </c>
    </row>
    <row r="6708" spans="1:6" x14ac:dyDescent="0.3">
      <c r="A6708">
        <v>6704</v>
      </c>
      <c r="B6708" s="30" t="s">
        <v>7755</v>
      </c>
      <c r="C6708" t="s">
        <v>7756</v>
      </c>
      <c r="E6708" t="s">
        <v>10280</v>
      </c>
    </row>
    <row r="6709" spans="1:6" x14ac:dyDescent="0.3">
      <c r="A6709">
        <v>6705</v>
      </c>
      <c r="B6709" s="30" t="s">
        <v>7755</v>
      </c>
      <c r="C6709" t="s">
        <v>7757</v>
      </c>
      <c r="D6709" t="s">
        <v>10269</v>
      </c>
      <c r="E6709" t="s">
        <v>10280</v>
      </c>
      <c r="F6709">
        <v>622110</v>
      </c>
    </row>
    <row r="6710" spans="1:6" x14ac:dyDescent="0.3">
      <c r="A6710">
        <v>6706</v>
      </c>
      <c r="B6710" s="30" t="s">
        <v>7755</v>
      </c>
      <c r="C6710" t="s">
        <v>7758</v>
      </c>
      <c r="E6710" t="s">
        <v>10280</v>
      </c>
      <c r="F6710">
        <v>622210</v>
      </c>
    </row>
    <row r="6711" spans="1:6" x14ac:dyDescent="0.3">
      <c r="A6711">
        <v>6707</v>
      </c>
      <c r="B6711" s="30" t="s">
        <v>7755</v>
      </c>
      <c r="C6711" t="s">
        <v>7759</v>
      </c>
    </row>
    <row r="6712" spans="1:6" x14ac:dyDescent="0.3">
      <c r="A6712">
        <v>6708</v>
      </c>
      <c r="B6712" s="30" t="s">
        <v>7755</v>
      </c>
      <c r="C6712" t="s">
        <v>7760</v>
      </c>
      <c r="D6712" t="s">
        <v>10269</v>
      </c>
      <c r="F6712">
        <v>622110</v>
      </c>
    </row>
    <row r="6713" spans="1:6" x14ac:dyDescent="0.3">
      <c r="A6713">
        <v>6709</v>
      </c>
      <c r="B6713" s="30" t="s">
        <v>7755</v>
      </c>
      <c r="C6713" t="s">
        <v>7761</v>
      </c>
      <c r="F6713">
        <v>622210</v>
      </c>
    </row>
    <row r="6714" spans="1:6" x14ac:dyDescent="0.3">
      <c r="A6714">
        <v>6710</v>
      </c>
      <c r="B6714" s="30" t="s">
        <v>7755</v>
      </c>
      <c r="C6714" t="s">
        <v>7762</v>
      </c>
      <c r="E6714" t="s">
        <v>10280</v>
      </c>
    </row>
    <row r="6715" spans="1:6" x14ac:dyDescent="0.3">
      <c r="A6715">
        <v>6711</v>
      </c>
      <c r="B6715" s="30" t="s">
        <v>7755</v>
      </c>
      <c r="C6715" t="s">
        <v>7763</v>
      </c>
      <c r="E6715" t="s">
        <v>10280</v>
      </c>
    </row>
    <row r="6716" spans="1:6" x14ac:dyDescent="0.3">
      <c r="A6716">
        <v>6712</v>
      </c>
      <c r="B6716" s="30" t="s">
        <v>7755</v>
      </c>
      <c r="C6716" t="s">
        <v>7760</v>
      </c>
      <c r="D6716" t="s">
        <v>10269</v>
      </c>
      <c r="F6716">
        <v>622110</v>
      </c>
    </row>
    <row r="6717" spans="1:6" x14ac:dyDescent="0.3">
      <c r="A6717">
        <v>6713</v>
      </c>
      <c r="B6717" s="30" t="s">
        <v>7755</v>
      </c>
      <c r="C6717" t="s">
        <v>7764</v>
      </c>
      <c r="E6717" t="s">
        <v>10280</v>
      </c>
      <c r="F6717">
        <v>622210</v>
      </c>
    </row>
    <row r="6718" spans="1:6" x14ac:dyDescent="0.3">
      <c r="A6718">
        <v>6714</v>
      </c>
      <c r="B6718" s="30" t="s">
        <v>7755</v>
      </c>
      <c r="C6718" t="s">
        <v>7765</v>
      </c>
      <c r="D6718" t="s">
        <v>10269</v>
      </c>
      <c r="E6718" t="s">
        <v>10280</v>
      </c>
      <c r="F6718">
        <v>622110</v>
      </c>
    </row>
    <row r="6719" spans="1:6" x14ac:dyDescent="0.3">
      <c r="A6719">
        <v>6715</v>
      </c>
      <c r="B6719" s="30" t="s">
        <v>7755</v>
      </c>
      <c r="C6719" t="s">
        <v>7766</v>
      </c>
      <c r="E6719" t="s">
        <v>10280</v>
      </c>
      <c r="F6719">
        <v>622110</v>
      </c>
    </row>
    <row r="6720" spans="1:6" x14ac:dyDescent="0.3">
      <c r="A6720">
        <v>6716</v>
      </c>
      <c r="B6720" s="30" t="s">
        <v>7755</v>
      </c>
      <c r="C6720" t="s">
        <v>7767</v>
      </c>
      <c r="D6720" t="s">
        <v>10269</v>
      </c>
      <c r="E6720" t="s">
        <v>10280</v>
      </c>
    </row>
    <row r="6721" spans="1:6" x14ac:dyDescent="0.3">
      <c r="A6721">
        <v>6717</v>
      </c>
      <c r="B6721" s="30" t="s">
        <v>7755</v>
      </c>
      <c r="C6721" t="s">
        <v>7768</v>
      </c>
      <c r="D6721" t="s">
        <v>10269</v>
      </c>
      <c r="E6721" t="s">
        <v>10280</v>
      </c>
      <c r="F6721">
        <v>622110</v>
      </c>
    </row>
    <row r="6722" spans="1:6" x14ac:dyDescent="0.3">
      <c r="A6722">
        <v>6718</v>
      </c>
      <c r="B6722" s="30" t="s">
        <v>7755</v>
      </c>
      <c r="C6722" t="s">
        <v>7769</v>
      </c>
      <c r="D6722" t="s">
        <v>10269</v>
      </c>
      <c r="E6722" t="s">
        <v>10280</v>
      </c>
      <c r="F6722">
        <v>622110</v>
      </c>
    </row>
    <row r="6723" spans="1:6" x14ac:dyDescent="0.3">
      <c r="A6723">
        <v>6719</v>
      </c>
      <c r="B6723" s="30" t="s">
        <v>7755</v>
      </c>
      <c r="C6723" t="s">
        <v>7770</v>
      </c>
      <c r="D6723" t="s">
        <v>10265</v>
      </c>
      <c r="E6723" t="s">
        <v>10280</v>
      </c>
      <c r="F6723">
        <v>622110</v>
      </c>
    </row>
    <row r="6724" spans="1:6" x14ac:dyDescent="0.3">
      <c r="A6724">
        <v>6720</v>
      </c>
      <c r="B6724" s="30" t="s">
        <v>7755</v>
      </c>
      <c r="C6724" t="s">
        <v>7771</v>
      </c>
      <c r="D6724" t="s">
        <v>10265</v>
      </c>
      <c r="E6724" t="s">
        <v>10280</v>
      </c>
      <c r="F6724">
        <v>622110</v>
      </c>
    </row>
    <row r="6725" spans="1:6" x14ac:dyDescent="0.3">
      <c r="A6725">
        <v>6721</v>
      </c>
      <c r="B6725" s="30" t="s">
        <v>7755</v>
      </c>
      <c r="C6725" t="s">
        <v>7772</v>
      </c>
      <c r="D6725" t="s">
        <v>10265</v>
      </c>
      <c r="E6725" t="s">
        <v>10280</v>
      </c>
      <c r="F6725">
        <v>622110</v>
      </c>
    </row>
    <row r="6726" spans="1:6" x14ac:dyDescent="0.3">
      <c r="A6726">
        <v>6722</v>
      </c>
      <c r="B6726" s="30" t="s">
        <v>7755</v>
      </c>
      <c r="C6726" t="s">
        <v>7773</v>
      </c>
      <c r="D6726" t="s">
        <v>10269</v>
      </c>
      <c r="E6726" t="s">
        <v>10280</v>
      </c>
      <c r="F6726">
        <v>622110</v>
      </c>
    </row>
    <row r="6727" spans="1:6" x14ac:dyDescent="0.3">
      <c r="A6727">
        <v>6723</v>
      </c>
      <c r="B6727" s="30" t="s">
        <v>7774</v>
      </c>
      <c r="C6727" t="s">
        <v>7775</v>
      </c>
      <c r="E6727" t="s">
        <v>10278</v>
      </c>
    </row>
    <row r="6728" spans="1:6" x14ac:dyDescent="0.3">
      <c r="A6728">
        <v>6724</v>
      </c>
      <c r="B6728" s="30" t="s">
        <v>7776</v>
      </c>
      <c r="C6728" t="s">
        <v>7777</v>
      </c>
      <c r="D6728" t="s">
        <v>10269</v>
      </c>
      <c r="E6728" t="s">
        <v>10280</v>
      </c>
      <c r="F6728">
        <v>621610</v>
      </c>
    </row>
    <row r="6729" spans="1:6" x14ac:dyDescent="0.3">
      <c r="A6729">
        <v>6725</v>
      </c>
      <c r="B6729" s="30" t="s">
        <v>7776</v>
      </c>
      <c r="C6729" t="s">
        <v>7778</v>
      </c>
      <c r="D6729" t="s">
        <v>10269</v>
      </c>
      <c r="E6729" t="s">
        <v>10280</v>
      </c>
      <c r="F6729">
        <v>812990</v>
      </c>
    </row>
    <row r="6730" spans="1:6" x14ac:dyDescent="0.3">
      <c r="A6730">
        <v>6726</v>
      </c>
      <c r="B6730" s="30" t="s">
        <v>7776</v>
      </c>
      <c r="C6730" t="s">
        <v>7779</v>
      </c>
      <c r="F6730">
        <v>621610</v>
      </c>
    </row>
    <row r="6731" spans="1:6" x14ac:dyDescent="0.3">
      <c r="A6731">
        <v>6727</v>
      </c>
      <c r="B6731" s="30" t="s">
        <v>7776</v>
      </c>
      <c r="C6731" t="s">
        <v>7780</v>
      </c>
    </row>
    <row r="6732" spans="1:6" x14ac:dyDescent="0.3">
      <c r="A6732">
        <v>6728</v>
      </c>
      <c r="B6732" s="30" t="s">
        <v>7776</v>
      </c>
      <c r="C6732" t="s">
        <v>7698</v>
      </c>
      <c r="D6732" t="s">
        <v>10269</v>
      </c>
    </row>
    <row r="6733" spans="1:6" x14ac:dyDescent="0.3">
      <c r="A6733">
        <v>6729</v>
      </c>
      <c r="B6733" s="30" t="s">
        <v>7776</v>
      </c>
      <c r="C6733" t="s">
        <v>7781</v>
      </c>
    </row>
    <row r="6734" spans="1:6" x14ac:dyDescent="0.3">
      <c r="A6734">
        <v>6730</v>
      </c>
      <c r="B6734" s="30" t="s">
        <v>7776</v>
      </c>
      <c r="C6734" t="s">
        <v>7782</v>
      </c>
      <c r="D6734" t="s">
        <v>10269</v>
      </c>
    </row>
    <row r="6735" spans="1:6" x14ac:dyDescent="0.3">
      <c r="A6735">
        <v>6731</v>
      </c>
      <c r="B6735" s="30" t="s">
        <v>7776</v>
      </c>
      <c r="C6735" t="s">
        <v>7783</v>
      </c>
      <c r="F6735">
        <v>621610</v>
      </c>
    </row>
    <row r="6736" spans="1:6" x14ac:dyDescent="0.3">
      <c r="A6736">
        <v>6732</v>
      </c>
      <c r="B6736" s="30" t="s">
        <v>7776</v>
      </c>
      <c r="C6736" t="s">
        <v>7784</v>
      </c>
      <c r="D6736" t="s">
        <v>10269</v>
      </c>
      <c r="E6736" t="s">
        <v>10280</v>
      </c>
      <c r="F6736">
        <v>621610</v>
      </c>
    </row>
    <row r="6737" spans="1:6" x14ac:dyDescent="0.3">
      <c r="A6737">
        <v>6733</v>
      </c>
      <c r="B6737" s="30" t="s">
        <v>7776</v>
      </c>
      <c r="C6737" t="s">
        <v>7785</v>
      </c>
      <c r="D6737" t="s">
        <v>10269</v>
      </c>
      <c r="E6737" t="s">
        <v>10280</v>
      </c>
      <c r="F6737">
        <v>812990</v>
      </c>
    </row>
    <row r="6738" spans="1:6" x14ac:dyDescent="0.3">
      <c r="A6738">
        <v>6734</v>
      </c>
      <c r="B6738" s="30" t="s">
        <v>7776</v>
      </c>
      <c r="C6738" t="s">
        <v>7786</v>
      </c>
      <c r="D6738" t="s">
        <v>10269</v>
      </c>
      <c r="E6738" t="s">
        <v>10280</v>
      </c>
    </row>
    <row r="6739" spans="1:6" x14ac:dyDescent="0.3">
      <c r="A6739">
        <v>6735</v>
      </c>
      <c r="B6739" s="30" t="s">
        <v>7776</v>
      </c>
      <c r="C6739" t="s">
        <v>7787</v>
      </c>
      <c r="D6739" t="s">
        <v>10269</v>
      </c>
      <c r="E6739" t="s">
        <v>10280</v>
      </c>
    </row>
    <row r="6740" spans="1:6" x14ac:dyDescent="0.3">
      <c r="A6740">
        <v>6736</v>
      </c>
      <c r="B6740" s="30" t="s">
        <v>7776</v>
      </c>
      <c r="C6740" t="s">
        <v>7788</v>
      </c>
      <c r="E6740" t="s">
        <v>10280</v>
      </c>
      <c r="F6740">
        <v>621610</v>
      </c>
    </row>
    <row r="6741" spans="1:6" x14ac:dyDescent="0.3">
      <c r="A6741">
        <v>6737</v>
      </c>
      <c r="B6741" s="30" t="s">
        <v>7789</v>
      </c>
      <c r="C6741" t="s">
        <v>7790</v>
      </c>
      <c r="E6741" t="s">
        <v>10280</v>
      </c>
    </row>
    <row r="6742" spans="1:6" x14ac:dyDescent="0.3">
      <c r="A6742">
        <v>6738</v>
      </c>
      <c r="B6742" s="30" t="s">
        <v>7789</v>
      </c>
      <c r="C6742" t="s">
        <v>7791</v>
      </c>
      <c r="E6742" t="s">
        <v>10280</v>
      </c>
    </row>
    <row r="6743" spans="1:6" x14ac:dyDescent="0.3">
      <c r="A6743">
        <v>6739</v>
      </c>
      <c r="B6743" s="30" t="s">
        <v>7792</v>
      </c>
      <c r="C6743" t="s">
        <v>7793</v>
      </c>
    </row>
    <row r="6744" spans="1:6" x14ac:dyDescent="0.3">
      <c r="A6744">
        <v>6740</v>
      </c>
      <c r="B6744" s="30" t="s">
        <v>7792</v>
      </c>
      <c r="C6744" t="s">
        <v>7794</v>
      </c>
    </row>
    <row r="6745" spans="1:6" x14ac:dyDescent="0.3">
      <c r="A6745">
        <v>6741</v>
      </c>
      <c r="B6745" s="30" t="s">
        <v>7795</v>
      </c>
      <c r="C6745" t="s">
        <v>7796</v>
      </c>
      <c r="D6745" t="s">
        <v>10266</v>
      </c>
      <c r="E6745" t="s">
        <v>10278</v>
      </c>
      <c r="F6745">
        <v>519120</v>
      </c>
    </row>
    <row r="6746" spans="1:6" x14ac:dyDescent="0.3">
      <c r="A6746">
        <v>6742</v>
      </c>
      <c r="B6746" s="30" t="s">
        <v>7795</v>
      </c>
      <c r="C6746" t="s">
        <v>7797</v>
      </c>
      <c r="D6746" t="s">
        <v>10266</v>
      </c>
      <c r="E6746" t="s">
        <v>10278</v>
      </c>
      <c r="F6746">
        <v>712110</v>
      </c>
    </row>
    <row r="6747" spans="1:6" x14ac:dyDescent="0.3">
      <c r="A6747">
        <v>6743</v>
      </c>
      <c r="B6747" s="30" t="s">
        <v>7795</v>
      </c>
      <c r="C6747" t="s">
        <v>7798</v>
      </c>
      <c r="D6747" t="s">
        <v>10266</v>
      </c>
      <c r="E6747" t="s">
        <v>10280</v>
      </c>
      <c r="F6747">
        <v>519120</v>
      </c>
    </row>
    <row r="6748" spans="1:6" x14ac:dyDescent="0.3">
      <c r="A6748">
        <v>6744</v>
      </c>
      <c r="B6748" s="30" t="s">
        <v>7795</v>
      </c>
      <c r="C6748" t="s">
        <v>7799</v>
      </c>
      <c r="D6748" t="s">
        <v>10266</v>
      </c>
      <c r="E6748" t="s">
        <v>10280</v>
      </c>
      <c r="F6748">
        <v>712110</v>
      </c>
    </row>
    <row r="6749" spans="1:6" x14ac:dyDescent="0.3">
      <c r="A6749">
        <v>6745</v>
      </c>
      <c r="B6749" s="30" t="s">
        <v>7795</v>
      </c>
      <c r="C6749" t="s">
        <v>7800</v>
      </c>
      <c r="D6749" t="s">
        <v>10266</v>
      </c>
      <c r="E6749" t="s">
        <v>10280</v>
      </c>
      <c r="F6749">
        <v>712110</v>
      </c>
    </row>
    <row r="6750" spans="1:6" x14ac:dyDescent="0.3">
      <c r="A6750">
        <v>6746</v>
      </c>
      <c r="B6750" s="30" t="s">
        <v>7795</v>
      </c>
      <c r="C6750" t="s">
        <v>7801</v>
      </c>
      <c r="D6750" t="s">
        <v>10266</v>
      </c>
      <c r="E6750" t="s">
        <v>10280</v>
      </c>
      <c r="F6750">
        <v>519120</v>
      </c>
    </row>
    <row r="6751" spans="1:6" x14ac:dyDescent="0.3">
      <c r="A6751">
        <v>6747</v>
      </c>
      <c r="B6751" s="30" t="s">
        <v>7802</v>
      </c>
      <c r="C6751" t="s">
        <v>7803</v>
      </c>
      <c r="D6751" t="s">
        <v>10268</v>
      </c>
      <c r="E6751" t="s">
        <v>10278</v>
      </c>
      <c r="F6751">
        <v>813110</v>
      </c>
    </row>
    <row r="6752" spans="1:6" x14ac:dyDescent="0.3">
      <c r="A6752">
        <v>6748</v>
      </c>
      <c r="B6752" s="30" t="s">
        <v>7802</v>
      </c>
      <c r="C6752" t="s">
        <v>7804</v>
      </c>
      <c r="D6752" t="s">
        <v>10268</v>
      </c>
      <c r="E6752" t="s">
        <v>10280</v>
      </c>
      <c r="F6752">
        <v>813110</v>
      </c>
    </row>
    <row r="6753" spans="1:6" x14ac:dyDescent="0.3">
      <c r="A6753">
        <v>6749</v>
      </c>
      <c r="B6753" s="30" t="s">
        <v>7805</v>
      </c>
      <c r="C6753" t="s">
        <v>7806</v>
      </c>
      <c r="D6753" t="s">
        <v>10269</v>
      </c>
      <c r="E6753" t="s">
        <v>10279</v>
      </c>
    </row>
    <row r="6754" spans="1:6" x14ac:dyDescent="0.3">
      <c r="A6754">
        <v>6750</v>
      </c>
      <c r="B6754" s="30" t="s">
        <v>7805</v>
      </c>
      <c r="C6754" t="s">
        <v>7807</v>
      </c>
      <c r="D6754" t="s">
        <v>10269</v>
      </c>
      <c r="E6754" t="s">
        <v>10279</v>
      </c>
    </row>
    <row r="6755" spans="1:6" x14ac:dyDescent="0.3">
      <c r="A6755">
        <v>6751</v>
      </c>
      <c r="B6755" s="30" t="s">
        <v>7805</v>
      </c>
      <c r="C6755" t="s">
        <v>7808</v>
      </c>
      <c r="D6755" t="s">
        <v>10269</v>
      </c>
      <c r="E6755" t="s">
        <v>10279</v>
      </c>
    </row>
    <row r="6756" spans="1:6" x14ac:dyDescent="0.3">
      <c r="A6756">
        <v>6752</v>
      </c>
      <c r="B6756" s="30" t="s">
        <v>7809</v>
      </c>
      <c r="C6756" t="s">
        <v>7810</v>
      </c>
      <c r="E6756" t="s">
        <v>10280</v>
      </c>
    </row>
    <row r="6757" spans="1:6" x14ac:dyDescent="0.3">
      <c r="A6757">
        <v>6753</v>
      </c>
      <c r="B6757" s="30" t="s">
        <v>7809</v>
      </c>
      <c r="C6757" t="s">
        <v>7811</v>
      </c>
      <c r="E6757" t="s">
        <v>10280</v>
      </c>
    </row>
    <row r="6758" spans="1:6" x14ac:dyDescent="0.3">
      <c r="A6758">
        <v>6754</v>
      </c>
      <c r="B6758" s="30" t="s">
        <v>7809</v>
      </c>
      <c r="C6758" t="s">
        <v>7812</v>
      </c>
      <c r="E6758" t="s">
        <v>10280</v>
      </c>
    </row>
    <row r="6759" spans="1:6" x14ac:dyDescent="0.3">
      <c r="A6759">
        <v>6755</v>
      </c>
      <c r="B6759" s="30" t="s">
        <v>7813</v>
      </c>
      <c r="C6759" t="s">
        <v>7814</v>
      </c>
      <c r="D6759" t="s">
        <v>10266</v>
      </c>
      <c r="E6759" t="s">
        <v>10278</v>
      </c>
    </row>
    <row r="6760" spans="1:6" x14ac:dyDescent="0.3">
      <c r="A6760">
        <v>6756</v>
      </c>
      <c r="B6760" s="30" t="s">
        <v>7815</v>
      </c>
      <c r="C6760" t="s">
        <v>7816</v>
      </c>
      <c r="D6760" t="s">
        <v>10255</v>
      </c>
      <c r="E6760" t="s">
        <v>10280</v>
      </c>
      <c r="F6760">
        <v>522110</v>
      </c>
    </row>
    <row r="6761" spans="1:6" x14ac:dyDescent="0.3">
      <c r="A6761">
        <v>6757</v>
      </c>
      <c r="B6761" s="30" t="s">
        <v>7815</v>
      </c>
      <c r="C6761" t="s">
        <v>7817</v>
      </c>
      <c r="D6761" t="s">
        <v>10255</v>
      </c>
      <c r="E6761" t="s">
        <v>10280</v>
      </c>
      <c r="F6761">
        <v>522110</v>
      </c>
    </row>
    <row r="6762" spans="1:6" x14ac:dyDescent="0.3">
      <c r="A6762">
        <v>6758</v>
      </c>
      <c r="B6762" s="30" t="s">
        <v>7818</v>
      </c>
      <c r="C6762" t="s">
        <v>7819</v>
      </c>
      <c r="E6762" t="s">
        <v>10280</v>
      </c>
    </row>
    <row r="6763" spans="1:6" x14ac:dyDescent="0.3">
      <c r="A6763">
        <v>6759</v>
      </c>
      <c r="B6763" s="30" t="s">
        <v>7818</v>
      </c>
      <c r="C6763" t="s">
        <v>7820</v>
      </c>
      <c r="E6763" t="s">
        <v>10280</v>
      </c>
    </row>
    <row r="6764" spans="1:6" x14ac:dyDescent="0.3">
      <c r="A6764">
        <v>6760</v>
      </c>
      <c r="B6764" s="30" t="s">
        <v>7821</v>
      </c>
      <c r="C6764" t="s">
        <v>7822</v>
      </c>
      <c r="E6764" t="s">
        <v>10278</v>
      </c>
      <c r="F6764">
        <v>611512</v>
      </c>
    </row>
    <row r="6765" spans="1:6" x14ac:dyDescent="0.3">
      <c r="A6765">
        <v>6761</v>
      </c>
      <c r="B6765" s="30" t="s">
        <v>7823</v>
      </c>
      <c r="C6765" t="s">
        <v>7824</v>
      </c>
      <c r="D6765" t="s">
        <v>10255</v>
      </c>
      <c r="E6765" t="s">
        <v>10281</v>
      </c>
      <c r="F6765">
        <v>541211</v>
      </c>
    </row>
    <row r="6766" spans="1:6" x14ac:dyDescent="0.3">
      <c r="A6766">
        <v>6762</v>
      </c>
      <c r="B6766" s="30" t="s">
        <v>7825</v>
      </c>
      <c r="C6766" t="s">
        <v>7826</v>
      </c>
      <c r="E6766" t="s">
        <v>10280</v>
      </c>
    </row>
    <row r="6767" spans="1:6" x14ac:dyDescent="0.3">
      <c r="A6767">
        <v>6763</v>
      </c>
      <c r="B6767" s="30" t="s">
        <v>7825</v>
      </c>
      <c r="C6767" t="s">
        <v>7827</v>
      </c>
      <c r="E6767" t="s">
        <v>10280</v>
      </c>
    </row>
    <row r="6768" spans="1:6" x14ac:dyDescent="0.3">
      <c r="A6768">
        <v>6764</v>
      </c>
      <c r="B6768" s="30" t="s">
        <v>7828</v>
      </c>
      <c r="C6768" t="s">
        <v>7829</v>
      </c>
      <c r="E6768" t="s">
        <v>10280</v>
      </c>
    </row>
    <row r="6769" spans="1:6" x14ac:dyDescent="0.3">
      <c r="A6769">
        <v>6765</v>
      </c>
      <c r="B6769" s="30" t="s">
        <v>7830</v>
      </c>
      <c r="C6769" t="s">
        <v>7831</v>
      </c>
      <c r="D6769" t="s">
        <v>10276</v>
      </c>
      <c r="E6769" t="s">
        <v>10280</v>
      </c>
      <c r="F6769">
        <v>624190</v>
      </c>
    </row>
    <row r="6770" spans="1:6" x14ac:dyDescent="0.3">
      <c r="A6770">
        <v>6766</v>
      </c>
      <c r="B6770" s="30" t="s">
        <v>7830</v>
      </c>
      <c r="C6770" t="s">
        <v>7832</v>
      </c>
      <c r="D6770" t="s">
        <v>10276</v>
      </c>
      <c r="E6770" t="s">
        <v>10280</v>
      </c>
      <c r="F6770">
        <v>624190</v>
      </c>
    </row>
    <row r="6771" spans="1:6" x14ac:dyDescent="0.3">
      <c r="A6771">
        <v>6767</v>
      </c>
      <c r="B6771" s="30" t="s">
        <v>7830</v>
      </c>
      <c r="C6771" t="s">
        <v>7833</v>
      </c>
      <c r="D6771" t="s">
        <v>10276</v>
      </c>
      <c r="E6771" t="s">
        <v>10280</v>
      </c>
      <c r="F6771">
        <v>624190</v>
      </c>
    </row>
    <row r="6772" spans="1:6" x14ac:dyDescent="0.3">
      <c r="A6772">
        <v>6768</v>
      </c>
      <c r="B6772" s="30" t="s">
        <v>7830</v>
      </c>
      <c r="C6772" t="s">
        <v>7834</v>
      </c>
      <c r="D6772" t="s">
        <v>10276</v>
      </c>
      <c r="E6772" t="s">
        <v>10280</v>
      </c>
      <c r="F6772">
        <v>624190</v>
      </c>
    </row>
    <row r="6773" spans="1:6" x14ac:dyDescent="0.3">
      <c r="A6773">
        <v>6769</v>
      </c>
      <c r="B6773" s="30" t="s">
        <v>7835</v>
      </c>
      <c r="C6773" t="s">
        <v>7836</v>
      </c>
      <c r="D6773" t="s">
        <v>10266</v>
      </c>
      <c r="E6773" t="s">
        <v>10278</v>
      </c>
      <c r="F6773">
        <v>611310</v>
      </c>
    </row>
    <row r="6774" spans="1:6" x14ac:dyDescent="0.3">
      <c r="A6774">
        <v>6770</v>
      </c>
      <c r="B6774" s="30" t="s">
        <v>7835</v>
      </c>
      <c r="C6774" t="s">
        <v>7803</v>
      </c>
      <c r="D6774" t="s">
        <v>10268</v>
      </c>
      <c r="E6774" t="s">
        <v>10278</v>
      </c>
      <c r="F6774">
        <v>813110</v>
      </c>
    </row>
    <row r="6775" spans="1:6" x14ac:dyDescent="0.3">
      <c r="A6775">
        <v>6771</v>
      </c>
      <c r="B6775" s="30" t="s">
        <v>7835</v>
      </c>
      <c r="C6775" t="s">
        <v>7837</v>
      </c>
      <c r="D6775" t="s">
        <v>10266</v>
      </c>
      <c r="E6775" t="s">
        <v>10278</v>
      </c>
      <c r="F6775">
        <v>611110</v>
      </c>
    </row>
    <row r="6776" spans="1:6" x14ac:dyDescent="0.3">
      <c r="A6776">
        <v>6772</v>
      </c>
      <c r="B6776" s="30" t="s">
        <v>7835</v>
      </c>
      <c r="C6776" t="s">
        <v>7838</v>
      </c>
      <c r="D6776" t="s">
        <v>10266</v>
      </c>
      <c r="E6776" t="s">
        <v>10278</v>
      </c>
      <c r="F6776">
        <v>611310</v>
      </c>
    </row>
    <row r="6777" spans="1:6" x14ac:dyDescent="0.3">
      <c r="A6777">
        <v>6773</v>
      </c>
      <c r="B6777" s="30" t="s">
        <v>7835</v>
      </c>
      <c r="C6777" t="s">
        <v>7839</v>
      </c>
      <c r="D6777" t="s">
        <v>10268</v>
      </c>
      <c r="F6777">
        <v>813110</v>
      </c>
    </row>
    <row r="6778" spans="1:6" x14ac:dyDescent="0.3">
      <c r="A6778">
        <v>6774</v>
      </c>
      <c r="B6778" s="30" t="s">
        <v>7835</v>
      </c>
      <c r="C6778" t="s">
        <v>7840</v>
      </c>
      <c r="D6778" t="s">
        <v>10266</v>
      </c>
      <c r="F6778">
        <v>611310</v>
      </c>
    </row>
    <row r="6779" spans="1:6" x14ac:dyDescent="0.3">
      <c r="A6779">
        <v>6775</v>
      </c>
      <c r="B6779" s="30" t="s">
        <v>7835</v>
      </c>
      <c r="C6779" t="s">
        <v>7841</v>
      </c>
      <c r="D6779" t="s">
        <v>10267</v>
      </c>
      <c r="F6779">
        <v>624410</v>
      </c>
    </row>
    <row r="6780" spans="1:6" x14ac:dyDescent="0.3">
      <c r="A6780">
        <v>6776</v>
      </c>
      <c r="B6780" s="30" t="s">
        <v>7835</v>
      </c>
      <c r="C6780" t="s">
        <v>7842</v>
      </c>
      <c r="F6780">
        <v>611210</v>
      </c>
    </row>
    <row r="6781" spans="1:6" x14ac:dyDescent="0.3">
      <c r="A6781">
        <v>6777</v>
      </c>
      <c r="B6781" s="30" t="s">
        <v>7835</v>
      </c>
      <c r="C6781" t="s">
        <v>7843</v>
      </c>
      <c r="D6781" t="s">
        <v>10266</v>
      </c>
      <c r="F6781">
        <v>611110</v>
      </c>
    </row>
    <row r="6782" spans="1:6" x14ac:dyDescent="0.3">
      <c r="A6782">
        <v>6778</v>
      </c>
      <c r="B6782" s="30" t="s">
        <v>7835</v>
      </c>
      <c r="C6782" t="s">
        <v>7844</v>
      </c>
      <c r="D6782" t="s">
        <v>10266</v>
      </c>
      <c r="E6782" t="s">
        <v>10278</v>
      </c>
      <c r="F6782">
        <v>611310</v>
      </c>
    </row>
    <row r="6783" spans="1:6" x14ac:dyDescent="0.3">
      <c r="A6783">
        <v>6779</v>
      </c>
      <c r="B6783" s="30" t="s">
        <v>7835</v>
      </c>
      <c r="C6783" t="s">
        <v>7845</v>
      </c>
      <c r="D6783" t="s">
        <v>10268</v>
      </c>
      <c r="E6783" t="s">
        <v>10278</v>
      </c>
      <c r="F6783">
        <v>813110</v>
      </c>
    </row>
    <row r="6784" spans="1:6" x14ac:dyDescent="0.3">
      <c r="A6784">
        <v>6780</v>
      </c>
      <c r="B6784" s="30" t="s">
        <v>7835</v>
      </c>
      <c r="C6784" t="s">
        <v>7846</v>
      </c>
      <c r="D6784" t="s">
        <v>10266</v>
      </c>
      <c r="E6784" t="s">
        <v>10278</v>
      </c>
      <c r="F6784">
        <v>611110</v>
      </c>
    </row>
    <row r="6785" spans="1:6" x14ac:dyDescent="0.3">
      <c r="A6785">
        <v>6781</v>
      </c>
      <c r="B6785" s="30" t="s">
        <v>7835</v>
      </c>
      <c r="C6785" t="s">
        <v>7847</v>
      </c>
      <c r="D6785" t="s">
        <v>10266</v>
      </c>
      <c r="E6785" t="s">
        <v>10278</v>
      </c>
      <c r="F6785">
        <v>611310</v>
      </c>
    </row>
    <row r="6786" spans="1:6" x14ac:dyDescent="0.3">
      <c r="A6786">
        <v>6782</v>
      </c>
      <c r="B6786" s="30" t="s">
        <v>7835</v>
      </c>
      <c r="C6786" t="s">
        <v>7848</v>
      </c>
      <c r="D6786" t="s">
        <v>10266</v>
      </c>
      <c r="E6786" t="s">
        <v>10278</v>
      </c>
      <c r="F6786">
        <v>611110</v>
      </c>
    </row>
    <row r="6787" spans="1:6" x14ac:dyDescent="0.3">
      <c r="A6787">
        <v>6783</v>
      </c>
      <c r="B6787" s="30" t="s">
        <v>7835</v>
      </c>
      <c r="C6787" t="s">
        <v>7849</v>
      </c>
      <c r="D6787" t="s">
        <v>10266</v>
      </c>
      <c r="E6787" t="s">
        <v>10278</v>
      </c>
      <c r="F6787">
        <v>813410</v>
      </c>
    </row>
    <row r="6788" spans="1:6" x14ac:dyDescent="0.3">
      <c r="A6788">
        <v>6784</v>
      </c>
      <c r="B6788" s="30" t="s">
        <v>7835</v>
      </c>
      <c r="C6788" t="s">
        <v>7850</v>
      </c>
      <c r="D6788" t="s">
        <v>10268</v>
      </c>
      <c r="E6788" t="s">
        <v>10278</v>
      </c>
      <c r="F6788">
        <v>813110</v>
      </c>
    </row>
    <row r="6789" spans="1:6" x14ac:dyDescent="0.3">
      <c r="A6789">
        <v>6785</v>
      </c>
      <c r="B6789" s="30" t="s">
        <v>7835</v>
      </c>
      <c r="C6789" t="s">
        <v>7851</v>
      </c>
      <c r="D6789" t="s">
        <v>10266</v>
      </c>
      <c r="E6789" t="s">
        <v>10278</v>
      </c>
      <c r="F6789">
        <v>611110</v>
      </c>
    </row>
    <row r="6790" spans="1:6" x14ac:dyDescent="0.3">
      <c r="A6790">
        <v>6786</v>
      </c>
      <c r="B6790" s="30" t="s">
        <v>7835</v>
      </c>
      <c r="C6790" t="s">
        <v>7852</v>
      </c>
      <c r="E6790" t="s">
        <v>10278</v>
      </c>
    </row>
    <row r="6791" spans="1:6" x14ac:dyDescent="0.3">
      <c r="A6791">
        <v>6787</v>
      </c>
      <c r="B6791" s="30" t="s">
        <v>7835</v>
      </c>
      <c r="C6791" t="s">
        <v>7853</v>
      </c>
      <c r="D6791" t="s">
        <v>10268</v>
      </c>
      <c r="E6791" t="s">
        <v>10278</v>
      </c>
      <c r="F6791">
        <v>813110</v>
      </c>
    </row>
    <row r="6792" spans="1:6" x14ac:dyDescent="0.3">
      <c r="A6792">
        <v>6788</v>
      </c>
      <c r="B6792" s="30" t="s">
        <v>7835</v>
      </c>
      <c r="C6792" t="s">
        <v>7854</v>
      </c>
      <c r="D6792" t="s">
        <v>10266</v>
      </c>
      <c r="E6792" t="s">
        <v>10278</v>
      </c>
      <c r="F6792">
        <v>611310</v>
      </c>
    </row>
    <row r="6793" spans="1:6" x14ac:dyDescent="0.3">
      <c r="A6793">
        <v>6789</v>
      </c>
      <c r="B6793" s="30" t="s">
        <v>7835</v>
      </c>
      <c r="C6793" t="s">
        <v>7855</v>
      </c>
      <c r="D6793" t="s">
        <v>10266</v>
      </c>
      <c r="E6793" t="s">
        <v>10278</v>
      </c>
      <c r="F6793">
        <v>611511</v>
      </c>
    </row>
    <row r="6794" spans="1:6" x14ac:dyDescent="0.3">
      <c r="A6794">
        <v>6790</v>
      </c>
      <c r="B6794" s="30" t="s">
        <v>7835</v>
      </c>
      <c r="C6794" t="s">
        <v>7856</v>
      </c>
      <c r="D6794" t="s">
        <v>10266</v>
      </c>
      <c r="E6794" t="s">
        <v>10278</v>
      </c>
    </row>
    <row r="6795" spans="1:6" x14ac:dyDescent="0.3">
      <c r="A6795">
        <v>6791</v>
      </c>
      <c r="B6795" s="30" t="s">
        <v>7835</v>
      </c>
      <c r="C6795" t="s">
        <v>7857</v>
      </c>
      <c r="D6795" t="s">
        <v>10267</v>
      </c>
      <c r="E6795" t="s">
        <v>10278</v>
      </c>
      <c r="F6795">
        <v>624410</v>
      </c>
    </row>
    <row r="6796" spans="1:6" x14ac:dyDescent="0.3">
      <c r="A6796">
        <v>6792</v>
      </c>
      <c r="B6796" s="30" t="s">
        <v>7835</v>
      </c>
      <c r="C6796" t="s">
        <v>7858</v>
      </c>
      <c r="E6796" t="s">
        <v>10278</v>
      </c>
      <c r="F6796">
        <v>611110</v>
      </c>
    </row>
    <row r="6797" spans="1:6" x14ac:dyDescent="0.3">
      <c r="A6797">
        <v>6793</v>
      </c>
      <c r="B6797" s="30" t="s">
        <v>7835</v>
      </c>
      <c r="C6797" t="s">
        <v>7859</v>
      </c>
      <c r="D6797" t="s">
        <v>10266</v>
      </c>
      <c r="E6797" t="s">
        <v>10278</v>
      </c>
    </row>
    <row r="6798" spans="1:6" x14ac:dyDescent="0.3">
      <c r="A6798">
        <v>6794</v>
      </c>
      <c r="B6798" s="30" t="s">
        <v>7835</v>
      </c>
      <c r="C6798" t="s">
        <v>7860</v>
      </c>
      <c r="E6798" t="s">
        <v>10278</v>
      </c>
    </row>
    <row r="6799" spans="1:6" x14ac:dyDescent="0.3">
      <c r="A6799">
        <v>6795</v>
      </c>
      <c r="B6799" s="30" t="s">
        <v>7835</v>
      </c>
      <c r="C6799" t="s">
        <v>7861</v>
      </c>
      <c r="E6799" t="s">
        <v>10278</v>
      </c>
      <c r="F6799">
        <v>611310</v>
      </c>
    </row>
    <row r="6800" spans="1:6" x14ac:dyDescent="0.3">
      <c r="A6800">
        <v>6796</v>
      </c>
      <c r="B6800" s="30" t="s">
        <v>7835</v>
      </c>
      <c r="C6800" t="s">
        <v>7862</v>
      </c>
      <c r="E6800" t="s">
        <v>10278</v>
      </c>
      <c r="F6800">
        <v>611310</v>
      </c>
    </row>
    <row r="6801" spans="1:6" x14ac:dyDescent="0.3">
      <c r="A6801">
        <v>6797</v>
      </c>
      <c r="B6801" s="30" t="s">
        <v>7835</v>
      </c>
      <c r="C6801" t="s">
        <v>7863</v>
      </c>
      <c r="E6801" t="s">
        <v>10278</v>
      </c>
    </row>
    <row r="6802" spans="1:6" x14ac:dyDescent="0.3">
      <c r="A6802">
        <v>6798</v>
      </c>
      <c r="B6802" s="30" t="s">
        <v>7835</v>
      </c>
      <c r="C6802" t="s">
        <v>7864</v>
      </c>
      <c r="E6802" t="s">
        <v>10278</v>
      </c>
    </row>
    <row r="6803" spans="1:6" x14ac:dyDescent="0.3">
      <c r="A6803">
        <v>6799</v>
      </c>
      <c r="B6803" s="30" t="s">
        <v>7835</v>
      </c>
      <c r="C6803" t="s">
        <v>7865</v>
      </c>
      <c r="D6803" t="s">
        <v>10266</v>
      </c>
      <c r="E6803" t="s">
        <v>10278</v>
      </c>
      <c r="F6803">
        <v>611110</v>
      </c>
    </row>
    <row r="6804" spans="1:6" x14ac:dyDescent="0.3">
      <c r="A6804">
        <v>6800</v>
      </c>
      <c r="B6804" s="30" t="s">
        <v>7835</v>
      </c>
      <c r="C6804" t="s">
        <v>7866</v>
      </c>
      <c r="E6804" t="s">
        <v>10278</v>
      </c>
    </row>
    <row r="6805" spans="1:6" x14ac:dyDescent="0.3">
      <c r="A6805">
        <v>6801</v>
      </c>
      <c r="B6805" s="30" t="s">
        <v>7835</v>
      </c>
      <c r="C6805" t="s">
        <v>7867</v>
      </c>
      <c r="E6805" t="s">
        <v>10278</v>
      </c>
      <c r="F6805">
        <v>611310</v>
      </c>
    </row>
    <row r="6806" spans="1:6" x14ac:dyDescent="0.3">
      <c r="A6806">
        <v>6802</v>
      </c>
      <c r="B6806" s="30" t="s">
        <v>7835</v>
      </c>
      <c r="C6806" t="s">
        <v>7868</v>
      </c>
      <c r="D6806" t="s">
        <v>10266</v>
      </c>
      <c r="E6806" t="s">
        <v>10278</v>
      </c>
      <c r="F6806">
        <v>611513</v>
      </c>
    </row>
    <row r="6807" spans="1:6" x14ac:dyDescent="0.3">
      <c r="A6807">
        <v>6803</v>
      </c>
      <c r="B6807" s="30" t="s">
        <v>7869</v>
      </c>
      <c r="C6807" t="s">
        <v>7870</v>
      </c>
      <c r="D6807" t="s">
        <v>10267</v>
      </c>
      <c r="E6807" t="s">
        <v>10278</v>
      </c>
      <c r="F6807">
        <v>624410</v>
      </c>
    </row>
    <row r="6808" spans="1:6" x14ac:dyDescent="0.3">
      <c r="A6808">
        <v>6804</v>
      </c>
      <c r="B6808" s="30" t="s">
        <v>7869</v>
      </c>
      <c r="C6808" t="s">
        <v>7871</v>
      </c>
      <c r="D6808" t="s">
        <v>10267</v>
      </c>
      <c r="E6808" t="s">
        <v>10278</v>
      </c>
      <c r="F6808">
        <v>624410</v>
      </c>
    </row>
    <row r="6809" spans="1:6" x14ac:dyDescent="0.3">
      <c r="A6809">
        <v>6805</v>
      </c>
      <c r="B6809" s="30" t="s">
        <v>7869</v>
      </c>
      <c r="C6809" t="s">
        <v>7872</v>
      </c>
      <c r="D6809" t="s">
        <v>10267</v>
      </c>
      <c r="E6809" t="s">
        <v>10278</v>
      </c>
      <c r="F6809">
        <v>624410</v>
      </c>
    </row>
    <row r="6810" spans="1:6" x14ac:dyDescent="0.3">
      <c r="A6810">
        <v>6806</v>
      </c>
      <c r="B6810" s="30" t="s">
        <v>7869</v>
      </c>
      <c r="C6810" t="s">
        <v>7873</v>
      </c>
      <c r="D6810" t="s">
        <v>10267</v>
      </c>
      <c r="F6810">
        <v>624410</v>
      </c>
    </row>
    <row r="6811" spans="1:6" x14ac:dyDescent="0.3">
      <c r="A6811">
        <v>6807</v>
      </c>
      <c r="B6811" s="30" t="s">
        <v>7869</v>
      </c>
      <c r="C6811" t="s">
        <v>7874</v>
      </c>
      <c r="D6811" t="s">
        <v>10267</v>
      </c>
      <c r="E6811" t="s">
        <v>10278</v>
      </c>
      <c r="F6811">
        <v>624410</v>
      </c>
    </row>
    <row r="6812" spans="1:6" x14ac:dyDescent="0.3">
      <c r="A6812">
        <v>6808</v>
      </c>
      <c r="B6812" s="30" t="s">
        <v>7869</v>
      </c>
      <c r="C6812" t="s">
        <v>7875</v>
      </c>
      <c r="D6812" t="s">
        <v>10267</v>
      </c>
      <c r="E6812" t="s">
        <v>10278</v>
      </c>
      <c r="F6812">
        <v>624410</v>
      </c>
    </row>
    <row r="6813" spans="1:6" x14ac:dyDescent="0.3">
      <c r="A6813">
        <v>6809</v>
      </c>
      <c r="B6813" s="30" t="s">
        <v>7869</v>
      </c>
      <c r="C6813" t="s">
        <v>7876</v>
      </c>
    </row>
    <row r="6814" spans="1:6" x14ac:dyDescent="0.3">
      <c r="A6814">
        <v>6810</v>
      </c>
      <c r="B6814" s="30" t="s">
        <v>7869</v>
      </c>
      <c r="C6814" t="s">
        <v>7877</v>
      </c>
      <c r="E6814" t="s">
        <v>10278</v>
      </c>
    </row>
    <row r="6815" spans="1:6" x14ac:dyDescent="0.3">
      <c r="A6815">
        <v>6811</v>
      </c>
      <c r="B6815" s="30" t="s">
        <v>7878</v>
      </c>
      <c r="C6815" t="s">
        <v>7879</v>
      </c>
      <c r="D6815" t="s">
        <v>10270</v>
      </c>
      <c r="E6815" t="s">
        <v>10278</v>
      </c>
      <c r="F6815">
        <v>561410</v>
      </c>
    </row>
    <row r="6816" spans="1:6" x14ac:dyDescent="0.3">
      <c r="A6816">
        <v>6812</v>
      </c>
      <c r="B6816" s="30" t="s">
        <v>7878</v>
      </c>
      <c r="C6816" t="s">
        <v>7880</v>
      </c>
      <c r="D6816" t="s">
        <v>10270</v>
      </c>
      <c r="E6816" t="s">
        <v>10278</v>
      </c>
      <c r="F6816">
        <v>561410</v>
      </c>
    </row>
    <row r="6817" spans="1:6" x14ac:dyDescent="0.3">
      <c r="A6817">
        <v>6813</v>
      </c>
      <c r="B6817" s="30" t="s">
        <v>7881</v>
      </c>
      <c r="C6817" t="s">
        <v>7882</v>
      </c>
      <c r="E6817" t="s">
        <v>10280</v>
      </c>
      <c r="F6817">
        <v>812990</v>
      </c>
    </row>
    <row r="6818" spans="1:6" x14ac:dyDescent="0.3">
      <c r="A6818">
        <v>6814</v>
      </c>
      <c r="B6818" s="30" t="s">
        <v>7883</v>
      </c>
      <c r="C6818" t="s">
        <v>7884</v>
      </c>
      <c r="D6818" t="s">
        <v>10276</v>
      </c>
      <c r="E6818" t="s">
        <v>10280</v>
      </c>
    </row>
    <row r="6819" spans="1:6" x14ac:dyDescent="0.3">
      <c r="A6819">
        <v>6815</v>
      </c>
      <c r="B6819" s="30" t="s">
        <v>7885</v>
      </c>
      <c r="C6819" t="s">
        <v>7886</v>
      </c>
      <c r="D6819" t="s">
        <v>10255</v>
      </c>
      <c r="E6819" t="s">
        <v>10279</v>
      </c>
      <c r="F6819">
        <v>517311</v>
      </c>
    </row>
    <row r="6820" spans="1:6" x14ac:dyDescent="0.3">
      <c r="A6820">
        <v>6816</v>
      </c>
      <c r="B6820" s="30" t="s">
        <v>7885</v>
      </c>
      <c r="C6820" t="s">
        <v>7887</v>
      </c>
      <c r="D6820" t="s">
        <v>10255</v>
      </c>
    </row>
    <row r="6821" spans="1:6" x14ac:dyDescent="0.3">
      <c r="A6821">
        <v>6817</v>
      </c>
      <c r="B6821" s="30" t="s">
        <v>7885</v>
      </c>
      <c r="C6821" t="s">
        <v>7888</v>
      </c>
      <c r="D6821" t="s">
        <v>10255</v>
      </c>
      <c r="E6821" t="s">
        <v>10279</v>
      </c>
    </row>
    <row r="6822" spans="1:6" x14ac:dyDescent="0.3">
      <c r="A6822">
        <v>6818</v>
      </c>
      <c r="B6822" s="30" t="s">
        <v>7885</v>
      </c>
      <c r="C6822" t="s">
        <v>7889</v>
      </c>
      <c r="D6822" t="s">
        <v>10255</v>
      </c>
      <c r="E6822" t="s">
        <v>10279</v>
      </c>
    </row>
    <row r="6823" spans="1:6" x14ac:dyDescent="0.3">
      <c r="A6823">
        <v>6819</v>
      </c>
      <c r="B6823" s="30" t="s">
        <v>7885</v>
      </c>
      <c r="C6823" t="s">
        <v>7890</v>
      </c>
      <c r="D6823" t="s">
        <v>10255</v>
      </c>
      <c r="E6823" t="s">
        <v>10281</v>
      </c>
    </row>
    <row r="6824" spans="1:6" x14ac:dyDescent="0.3">
      <c r="A6824">
        <v>6820</v>
      </c>
      <c r="B6824" s="30" t="s">
        <v>7885</v>
      </c>
      <c r="C6824" t="s">
        <v>7891</v>
      </c>
      <c r="D6824" t="s">
        <v>10255</v>
      </c>
      <c r="E6824" t="s">
        <v>10281</v>
      </c>
    </row>
    <row r="6825" spans="1:6" x14ac:dyDescent="0.3">
      <c r="A6825">
        <v>6821</v>
      </c>
      <c r="B6825" s="30" t="s">
        <v>7885</v>
      </c>
      <c r="C6825" t="s">
        <v>7892</v>
      </c>
      <c r="D6825" t="s">
        <v>10255</v>
      </c>
      <c r="E6825" t="s">
        <v>10281</v>
      </c>
    </row>
    <row r="6826" spans="1:6" x14ac:dyDescent="0.3">
      <c r="A6826">
        <v>6822</v>
      </c>
      <c r="B6826" s="30" t="s">
        <v>7885</v>
      </c>
      <c r="C6826" t="s">
        <v>7893</v>
      </c>
      <c r="D6826" t="s">
        <v>10255</v>
      </c>
      <c r="E6826" t="s">
        <v>10281</v>
      </c>
    </row>
    <row r="6827" spans="1:6" x14ac:dyDescent="0.3">
      <c r="A6827">
        <v>6823</v>
      </c>
      <c r="B6827" s="30" t="s">
        <v>7885</v>
      </c>
      <c r="C6827" t="s">
        <v>7894</v>
      </c>
      <c r="D6827" t="s">
        <v>10255</v>
      </c>
      <c r="E6827" t="s">
        <v>10281</v>
      </c>
    </row>
    <row r="6828" spans="1:6" x14ac:dyDescent="0.3">
      <c r="A6828">
        <v>6824</v>
      </c>
      <c r="B6828" s="30" t="s">
        <v>7895</v>
      </c>
      <c r="C6828" t="s">
        <v>7896</v>
      </c>
      <c r="D6828" t="s">
        <v>10264</v>
      </c>
      <c r="E6828" t="s">
        <v>10279</v>
      </c>
      <c r="F6828">
        <v>531312</v>
      </c>
    </row>
    <row r="6829" spans="1:6" x14ac:dyDescent="0.3">
      <c r="A6829">
        <v>6825</v>
      </c>
      <c r="B6829" s="30" t="s">
        <v>7895</v>
      </c>
      <c r="C6829" t="s">
        <v>7897</v>
      </c>
      <c r="D6829" t="s">
        <v>10264</v>
      </c>
      <c r="E6829" t="s">
        <v>10279</v>
      </c>
      <c r="F6829">
        <v>531311</v>
      </c>
    </row>
    <row r="6830" spans="1:6" x14ac:dyDescent="0.3">
      <c r="A6830">
        <v>6826</v>
      </c>
      <c r="B6830" s="30" t="s">
        <v>7895</v>
      </c>
      <c r="C6830" t="s">
        <v>7898</v>
      </c>
      <c r="D6830" t="s">
        <v>10264</v>
      </c>
      <c r="E6830" t="s">
        <v>10279</v>
      </c>
      <c r="F6830">
        <v>531130</v>
      </c>
    </row>
    <row r="6831" spans="1:6" x14ac:dyDescent="0.3">
      <c r="A6831">
        <v>6827</v>
      </c>
      <c r="B6831" s="30" t="s">
        <v>7895</v>
      </c>
      <c r="C6831" t="s">
        <v>7899</v>
      </c>
      <c r="D6831" t="s">
        <v>10264</v>
      </c>
      <c r="E6831" t="s">
        <v>10279</v>
      </c>
      <c r="F6831">
        <v>531190</v>
      </c>
    </row>
    <row r="6832" spans="1:6" x14ac:dyDescent="0.3">
      <c r="A6832">
        <v>6828</v>
      </c>
      <c r="B6832" s="30" t="s">
        <v>7895</v>
      </c>
      <c r="C6832" t="s">
        <v>7900</v>
      </c>
    </row>
    <row r="6833" spans="1:6" x14ac:dyDescent="0.3">
      <c r="A6833">
        <v>6829</v>
      </c>
      <c r="B6833" s="30" t="s">
        <v>7895</v>
      </c>
      <c r="C6833" t="s">
        <v>7901</v>
      </c>
      <c r="D6833" t="s">
        <v>10264</v>
      </c>
      <c r="E6833" t="s">
        <v>10279</v>
      </c>
      <c r="F6833">
        <v>531311</v>
      </c>
    </row>
    <row r="6834" spans="1:6" x14ac:dyDescent="0.3">
      <c r="A6834">
        <v>6830</v>
      </c>
      <c r="B6834" s="30" t="s">
        <v>7895</v>
      </c>
      <c r="C6834" t="s">
        <v>7902</v>
      </c>
      <c r="D6834" t="s">
        <v>10264</v>
      </c>
      <c r="E6834" t="s">
        <v>10279</v>
      </c>
      <c r="F6834">
        <v>531130</v>
      </c>
    </row>
    <row r="6835" spans="1:6" x14ac:dyDescent="0.3">
      <c r="A6835">
        <v>6831</v>
      </c>
      <c r="B6835" s="30" t="s">
        <v>7895</v>
      </c>
      <c r="C6835" t="s">
        <v>7903</v>
      </c>
      <c r="D6835" t="s">
        <v>10264</v>
      </c>
      <c r="E6835" t="s">
        <v>10279</v>
      </c>
      <c r="F6835">
        <v>531190</v>
      </c>
    </row>
    <row r="6836" spans="1:6" x14ac:dyDescent="0.3">
      <c r="A6836">
        <v>6832</v>
      </c>
      <c r="B6836" s="30" t="s">
        <v>7895</v>
      </c>
      <c r="C6836" t="s">
        <v>7904</v>
      </c>
      <c r="D6836" t="s">
        <v>10264</v>
      </c>
      <c r="E6836" t="s">
        <v>10279</v>
      </c>
      <c r="F6836">
        <v>531312</v>
      </c>
    </row>
    <row r="6837" spans="1:6" x14ac:dyDescent="0.3">
      <c r="A6837">
        <v>6833</v>
      </c>
      <c r="B6837" s="30" t="s">
        <v>7905</v>
      </c>
      <c r="C6837" t="s">
        <v>7906</v>
      </c>
      <c r="E6837" t="s">
        <v>10280</v>
      </c>
    </row>
    <row r="6838" spans="1:6" x14ac:dyDescent="0.3">
      <c r="A6838">
        <v>6834</v>
      </c>
      <c r="B6838" s="30" t="s">
        <v>7905</v>
      </c>
      <c r="C6838" t="s">
        <v>3921</v>
      </c>
      <c r="D6838" t="s">
        <v>10275</v>
      </c>
      <c r="E6838" t="s">
        <v>10280</v>
      </c>
      <c r="F6838">
        <v>561710</v>
      </c>
    </row>
    <row r="6839" spans="1:6" x14ac:dyDescent="0.3">
      <c r="A6839">
        <v>6835</v>
      </c>
      <c r="B6839" s="30" t="s">
        <v>7905</v>
      </c>
      <c r="C6839" t="s">
        <v>7907</v>
      </c>
      <c r="E6839" t="s">
        <v>10280</v>
      </c>
    </row>
    <row r="6840" spans="1:6" x14ac:dyDescent="0.3">
      <c r="A6840">
        <v>6836</v>
      </c>
      <c r="B6840" s="30" t="s">
        <v>7905</v>
      </c>
      <c r="C6840" t="s">
        <v>7908</v>
      </c>
      <c r="D6840" t="s">
        <v>10264</v>
      </c>
      <c r="E6840" t="s">
        <v>10280</v>
      </c>
      <c r="F6840">
        <v>561720</v>
      </c>
    </row>
    <row r="6841" spans="1:6" x14ac:dyDescent="0.3">
      <c r="A6841">
        <v>6837</v>
      </c>
      <c r="B6841" s="30" t="s">
        <v>7905</v>
      </c>
      <c r="C6841" t="s">
        <v>7909</v>
      </c>
      <c r="D6841" t="s">
        <v>10264</v>
      </c>
      <c r="E6841" t="s">
        <v>10280</v>
      </c>
      <c r="F6841">
        <v>561790</v>
      </c>
    </row>
    <row r="6842" spans="1:6" x14ac:dyDescent="0.3">
      <c r="A6842">
        <v>6838</v>
      </c>
      <c r="B6842" s="30" t="s">
        <v>7905</v>
      </c>
      <c r="C6842" t="s">
        <v>7910</v>
      </c>
      <c r="D6842" t="s">
        <v>10275</v>
      </c>
      <c r="E6842" t="s">
        <v>10280</v>
      </c>
      <c r="F6842">
        <v>561710</v>
      </c>
    </row>
    <row r="6843" spans="1:6" x14ac:dyDescent="0.3">
      <c r="A6843">
        <v>6839</v>
      </c>
      <c r="B6843" s="30" t="s">
        <v>7905</v>
      </c>
      <c r="C6843" t="s">
        <v>7911</v>
      </c>
      <c r="E6843" t="s">
        <v>10280</v>
      </c>
    </row>
    <row r="6844" spans="1:6" x14ac:dyDescent="0.3">
      <c r="A6844">
        <v>6840</v>
      </c>
      <c r="B6844" s="30" t="s">
        <v>7905</v>
      </c>
      <c r="C6844" t="s">
        <v>7912</v>
      </c>
      <c r="E6844" t="s">
        <v>10280</v>
      </c>
      <c r="F6844">
        <v>561720</v>
      </c>
    </row>
    <row r="6845" spans="1:6" x14ac:dyDescent="0.3">
      <c r="A6845">
        <v>6841</v>
      </c>
      <c r="B6845" s="30" t="s">
        <v>7905</v>
      </c>
      <c r="C6845" t="s">
        <v>7913</v>
      </c>
      <c r="E6845" t="s">
        <v>10280</v>
      </c>
    </row>
    <row r="6846" spans="1:6" x14ac:dyDescent="0.3">
      <c r="A6846">
        <v>6842</v>
      </c>
      <c r="B6846" s="30" t="s">
        <v>7905</v>
      </c>
      <c r="C6846" t="s">
        <v>7914</v>
      </c>
      <c r="E6846" t="s">
        <v>10280</v>
      </c>
    </row>
    <row r="6847" spans="1:6" x14ac:dyDescent="0.3">
      <c r="A6847">
        <v>6843</v>
      </c>
      <c r="B6847" s="30" t="s">
        <v>7905</v>
      </c>
      <c r="C6847" t="s">
        <v>7915</v>
      </c>
      <c r="D6847" t="s">
        <v>10264</v>
      </c>
      <c r="E6847" t="s">
        <v>10280</v>
      </c>
      <c r="F6847">
        <v>561790</v>
      </c>
    </row>
    <row r="6848" spans="1:6" x14ac:dyDescent="0.3">
      <c r="A6848">
        <v>6844</v>
      </c>
      <c r="B6848" s="30" t="s">
        <v>7905</v>
      </c>
      <c r="C6848" t="s">
        <v>7916</v>
      </c>
      <c r="D6848" t="s">
        <v>10264</v>
      </c>
      <c r="E6848" t="s">
        <v>10280</v>
      </c>
      <c r="F6848">
        <v>561790</v>
      </c>
    </row>
    <row r="6849" spans="1:6" x14ac:dyDescent="0.3">
      <c r="A6849">
        <v>6845</v>
      </c>
      <c r="B6849" s="30" t="s">
        <v>7905</v>
      </c>
      <c r="C6849" t="s">
        <v>7917</v>
      </c>
      <c r="D6849" t="s">
        <v>10275</v>
      </c>
      <c r="E6849" t="s">
        <v>10280</v>
      </c>
    </row>
    <row r="6850" spans="1:6" x14ac:dyDescent="0.3">
      <c r="A6850">
        <v>6846</v>
      </c>
      <c r="B6850" s="30" t="s">
        <v>7905</v>
      </c>
      <c r="C6850" t="s">
        <v>7918</v>
      </c>
      <c r="E6850" t="s">
        <v>10280</v>
      </c>
    </row>
    <row r="6851" spans="1:6" x14ac:dyDescent="0.3">
      <c r="A6851">
        <v>6847</v>
      </c>
      <c r="B6851" s="30" t="s">
        <v>7905</v>
      </c>
      <c r="C6851" t="s">
        <v>7919</v>
      </c>
      <c r="D6851" t="s">
        <v>10264</v>
      </c>
      <c r="E6851" t="s">
        <v>10280</v>
      </c>
      <c r="F6851">
        <v>561790</v>
      </c>
    </row>
    <row r="6852" spans="1:6" x14ac:dyDescent="0.3">
      <c r="A6852">
        <v>6848</v>
      </c>
      <c r="B6852" s="30" t="s">
        <v>7905</v>
      </c>
      <c r="C6852" t="s">
        <v>7920</v>
      </c>
      <c r="D6852" t="s">
        <v>10264</v>
      </c>
      <c r="E6852" t="s">
        <v>10280</v>
      </c>
      <c r="F6852">
        <v>713940</v>
      </c>
    </row>
    <row r="6853" spans="1:6" x14ac:dyDescent="0.3">
      <c r="A6853">
        <v>6849</v>
      </c>
      <c r="B6853" s="30" t="s">
        <v>7905</v>
      </c>
      <c r="C6853" t="s">
        <v>7921</v>
      </c>
      <c r="D6853" t="s">
        <v>10264</v>
      </c>
      <c r="E6853" t="s">
        <v>10280</v>
      </c>
      <c r="F6853">
        <v>811198</v>
      </c>
    </row>
    <row r="6854" spans="1:6" x14ac:dyDescent="0.3">
      <c r="A6854">
        <v>6850</v>
      </c>
      <c r="B6854" s="30" t="s">
        <v>7905</v>
      </c>
      <c r="C6854" t="s">
        <v>7922</v>
      </c>
      <c r="D6854" t="s">
        <v>10264</v>
      </c>
      <c r="E6854" t="s">
        <v>10280</v>
      </c>
      <c r="F6854">
        <v>333415</v>
      </c>
    </row>
    <row r="6855" spans="1:6" x14ac:dyDescent="0.3">
      <c r="A6855">
        <v>6851</v>
      </c>
      <c r="B6855" s="30" t="s">
        <v>7905</v>
      </c>
      <c r="C6855" t="s">
        <v>7923</v>
      </c>
      <c r="D6855" t="s">
        <v>10264</v>
      </c>
      <c r="E6855" t="s">
        <v>10280</v>
      </c>
      <c r="F6855">
        <v>541350</v>
      </c>
    </row>
    <row r="6856" spans="1:6" x14ac:dyDescent="0.3">
      <c r="A6856">
        <v>6852</v>
      </c>
      <c r="B6856" s="30" t="s">
        <v>7905</v>
      </c>
      <c r="C6856" t="s">
        <v>7924</v>
      </c>
      <c r="D6856" t="s">
        <v>10264</v>
      </c>
      <c r="E6856" t="s">
        <v>10280</v>
      </c>
      <c r="F6856">
        <v>561790</v>
      </c>
    </row>
    <row r="6857" spans="1:6" x14ac:dyDescent="0.3">
      <c r="A6857">
        <v>6853</v>
      </c>
      <c r="B6857" s="30" t="s">
        <v>7905</v>
      </c>
      <c r="C6857" t="s">
        <v>7925</v>
      </c>
      <c r="D6857" t="s">
        <v>10252</v>
      </c>
      <c r="E6857" t="s">
        <v>10280</v>
      </c>
    </row>
    <row r="6858" spans="1:6" x14ac:dyDescent="0.3">
      <c r="A6858">
        <v>6854</v>
      </c>
      <c r="B6858" s="30" t="s">
        <v>7905</v>
      </c>
      <c r="C6858" t="s">
        <v>7926</v>
      </c>
      <c r="E6858" t="s">
        <v>10280</v>
      </c>
    </row>
    <row r="6859" spans="1:6" x14ac:dyDescent="0.3">
      <c r="A6859">
        <v>6855</v>
      </c>
      <c r="B6859" s="30" t="s">
        <v>7905</v>
      </c>
      <c r="C6859" t="s">
        <v>7927</v>
      </c>
      <c r="E6859" t="s">
        <v>10280</v>
      </c>
      <c r="F6859">
        <v>562119</v>
      </c>
    </row>
    <row r="6860" spans="1:6" x14ac:dyDescent="0.3">
      <c r="A6860">
        <v>6856</v>
      </c>
      <c r="B6860" s="30" t="s">
        <v>7905</v>
      </c>
      <c r="C6860" t="s">
        <v>7928</v>
      </c>
      <c r="D6860" t="s">
        <v>10264</v>
      </c>
      <c r="E6860" t="s">
        <v>10280</v>
      </c>
      <c r="F6860">
        <v>561720</v>
      </c>
    </row>
    <row r="6861" spans="1:6" x14ac:dyDescent="0.3">
      <c r="A6861">
        <v>6857</v>
      </c>
      <c r="B6861" s="30" t="s">
        <v>7905</v>
      </c>
      <c r="C6861" t="s">
        <v>4981</v>
      </c>
      <c r="E6861" t="s">
        <v>10280</v>
      </c>
    </row>
    <row r="6862" spans="1:6" x14ac:dyDescent="0.3">
      <c r="A6862">
        <v>6858</v>
      </c>
      <c r="B6862" s="30" t="s">
        <v>7905</v>
      </c>
      <c r="C6862" t="s">
        <v>7929</v>
      </c>
      <c r="E6862" t="s">
        <v>10280</v>
      </c>
    </row>
    <row r="6863" spans="1:6" x14ac:dyDescent="0.3">
      <c r="A6863">
        <v>6859</v>
      </c>
      <c r="B6863" s="30" t="s">
        <v>7905</v>
      </c>
      <c r="C6863" t="s">
        <v>7930</v>
      </c>
      <c r="E6863" t="s">
        <v>10280</v>
      </c>
    </row>
    <row r="6864" spans="1:6" x14ac:dyDescent="0.3">
      <c r="A6864">
        <v>6860</v>
      </c>
      <c r="B6864" s="30" t="s">
        <v>7905</v>
      </c>
      <c r="C6864" t="s">
        <v>7931</v>
      </c>
      <c r="D6864" t="s">
        <v>10252</v>
      </c>
      <c r="E6864" t="s">
        <v>10280</v>
      </c>
    </row>
    <row r="6865" spans="1:6" x14ac:dyDescent="0.3">
      <c r="A6865">
        <v>6861</v>
      </c>
      <c r="B6865" s="30" t="s">
        <v>7905</v>
      </c>
      <c r="C6865" t="s">
        <v>7932</v>
      </c>
      <c r="E6865" t="s">
        <v>10280</v>
      </c>
    </row>
    <row r="6866" spans="1:6" x14ac:dyDescent="0.3">
      <c r="A6866">
        <v>6862</v>
      </c>
      <c r="B6866" s="30" t="s">
        <v>7905</v>
      </c>
      <c r="C6866" t="s">
        <v>7933</v>
      </c>
      <c r="E6866" t="s">
        <v>10280</v>
      </c>
    </row>
    <row r="6867" spans="1:6" x14ac:dyDescent="0.3">
      <c r="A6867">
        <v>6863</v>
      </c>
      <c r="B6867" s="30" t="s">
        <v>7905</v>
      </c>
      <c r="C6867" t="s">
        <v>7934</v>
      </c>
      <c r="D6867" t="s">
        <v>10264</v>
      </c>
      <c r="E6867" t="s">
        <v>10280</v>
      </c>
      <c r="F6867">
        <v>561720</v>
      </c>
    </row>
    <row r="6868" spans="1:6" x14ac:dyDescent="0.3">
      <c r="A6868">
        <v>6864</v>
      </c>
      <c r="B6868" s="30" t="s">
        <v>7905</v>
      </c>
      <c r="C6868" t="s">
        <v>7935</v>
      </c>
      <c r="D6868" t="s">
        <v>10264</v>
      </c>
      <c r="E6868" t="s">
        <v>10280</v>
      </c>
      <c r="F6868">
        <v>561720</v>
      </c>
    </row>
    <row r="6869" spans="1:6" x14ac:dyDescent="0.3">
      <c r="A6869">
        <v>6865</v>
      </c>
      <c r="B6869" s="30" t="s">
        <v>7905</v>
      </c>
      <c r="C6869" t="s">
        <v>7936</v>
      </c>
      <c r="D6869" t="s">
        <v>10252</v>
      </c>
      <c r="E6869" t="s">
        <v>10280</v>
      </c>
      <c r="F6869">
        <v>561730</v>
      </c>
    </row>
    <row r="6870" spans="1:6" x14ac:dyDescent="0.3">
      <c r="A6870">
        <v>6866</v>
      </c>
      <c r="B6870" s="30" t="s">
        <v>7905</v>
      </c>
      <c r="C6870" t="s">
        <v>7937</v>
      </c>
      <c r="D6870" t="s">
        <v>10252</v>
      </c>
      <c r="E6870" t="s">
        <v>10280</v>
      </c>
      <c r="F6870">
        <v>561730</v>
      </c>
    </row>
    <row r="6871" spans="1:6" x14ac:dyDescent="0.3">
      <c r="A6871">
        <v>6867</v>
      </c>
      <c r="B6871" s="30" t="s">
        <v>7905</v>
      </c>
      <c r="C6871" t="s">
        <v>7938</v>
      </c>
      <c r="E6871" t="s">
        <v>10280</v>
      </c>
      <c r="F6871">
        <v>561720</v>
      </c>
    </row>
    <row r="6872" spans="1:6" x14ac:dyDescent="0.3">
      <c r="A6872">
        <v>6868</v>
      </c>
      <c r="B6872" s="30" t="s">
        <v>7905</v>
      </c>
      <c r="C6872" t="s">
        <v>7939</v>
      </c>
      <c r="E6872" t="s">
        <v>10280</v>
      </c>
    </row>
    <row r="6873" spans="1:6" x14ac:dyDescent="0.3">
      <c r="A6873">
        <v>6869</v>
      </c>
      <c r="B6873" s="30" t="s">
        <v>7905</v>
      </c>
      <c r="C6873" t="s">
        <v>7940</v>
      </c>
      <c r="E6873" t="s">
        <v>10280</v>
      </c>
    </row>
    <row r="6874" spans="1:6" x14ac:dyDescent="0.3">
      <c r="A6874">
        <v>6870</v>
      </c>
      <c r="B6874" s="30" t="s">
        <v>7905</v>
      </c>
      <c r="C6874" t="s">
        <v>7941</v>
      </c>
      <c r="D6874" t="s">
        <v>10264</v>
      </c>
      <c r="E6874" t="s">
        <v>10280</v>
      </c>
    </row>
    <row r="6875" spans="1:6" x14ac:dyDescent="0.3">
      <c r="A6875">
        <v>6871</v>
      </c>
      <c r="B6875" s="30" t="s">
        <v>7905</v>
      </c>
      <c r="C6875" t="s">
        <v>7942</v>
      </c>
      <c r="E6875" t="s">
        <v>10280</v>
      </c>
    </row>
    <row r="6876" spans="1:6" x14ac:dyDescent="0.3">
      <c r="A6876">
        <v>6872</v>
      </c>
      <c r="B6876" s="30" t="s">
        <v>7905</v>
      </c>
      <c r="C6876" t="s">
        <v>7943</v>
      </c>
      <c r="D6876" t="s">
        <v>10264</v>
      </c>
      <c r="E6876" t="s">
        <v>10280</v>
      </c>
      <c r="F6876">
        <v>561720</v>
      </c>
    </row>
    <row r="6877" spans="1:6" x14ac:dyDescent="0.3">
      <c r="A6877">
        <v>6873</v>
      </c>
      <c r="B6877" s="30" t="s">
        <v>7905</v>
      </c>
      <c r="C6877" t="s">
        <v>7944</v>
      </c>
      <c r="D6877" t="s">
        <v>10264</v>
      </c>
      <c r="E6877" t="s">
        <v>10280</v>
      </c>
      <c r="F6877">
        <v>561790</v>
      </c>
    </row>
    <row r="6878" spans="1:6" x14ac:dyDescent="0.3">
      <c r="A6878">
        <v>6874</v>
      </c>
      <c r="B6878" s="30" t="s">
        <v>7905</v>
      </c>
      <c r="C6878" t="s">
        <v>7945</v>
      </c>
      <c r="D6878" t="s">
        <v>10264</v>
      </c>
      <c r="E6878" t="s">
        <v>10280</v>
      </c>
      <c r="F6878">
        <v>561790</v>
      </c>
    </row>
    <row r="6879" spans="1:6" x14ac:dyDescent="0.3">
      <c r="A6879">
        <v>6875</v>
      </c>
      <c r="B6879" s="30" t="s">
        <v>7905</v>
      </c>
      <c r="C6879" t="s">
        <v>7946</v>
      </c>
      <c r="D6879" t="s">
        <v>10264</v>
      </c>
      <c r="E6879" t="s">
        <v>10280</v>
      </c>
      <c r="F6879">
        <v>713940</v>
      </c>
    </row>
    <row r="6880" spans="1:6" x14ac:dyDescent="0.3">
      <c r="A6880">
        <v>6876</v>
      </c>
      <c r="B6880" s="30" t="s">
        <v>7905</v>
      </c>
      <c r="C6880" t="s">
        <v>7947</v>
      </c>
      <c r="D6880" t="s">
        <v>10252</v>
      </c>
      <c r="E6880" t="s">
        <v>10280</v>
      </c>
      <c r="F6880">
        <v>561730</v>
      </c>
    </row>
    <row r="6881" spans="1:6" x14ac:dyDescent="0.3">
      <c r="A6881">
        <v>6877</v>
      </c>
      <c r="B6881" s="30" t="s">
        <v>7905</v>
      </c>
      <c r="C6881" t="s">
        <v>7948</v>
      </c>
      <c r="D6881" t="s">
        <v>10252</v>
      </c>
      <c r="E6881" t="s">
        <v>10280</v>
      </c>
      <c r="F6881">
        <v>561730</v>
      </c>
    </row>
    <row r="6882" spans="1:6" x14ac:dyDescent="0.3">
      <c r="A6882">
        <v>6878</v>
      </c>
      <c r="B6882" s="30" t="s">
        <v>7905</v>
      </c>
      <c r="C6882" t="s">
        <v>7949</v>
      </c>
      <c r="E6882" t="s">
        <v>10280</v>
      </c>
      <c r="F6882">
        <v>561720</v>
      </c>
    </row>
    <row r="6883" spans="1:6" x14ac:dyDescent="0.3">
      <c r="A6883">
        <v>6879</v>
      </c>
      <c r="B6883" s="30" t="s">
        <v>7950</v>
      </c>
      <c r="C6883" t="s">
        <v>7951</v>
      </c>
      <c r="D6883" t="s">
        <v>10264</v>
      </c>
      <c r="E6883" t="s">
        <v>10280</v>
      </c>
      <c r="F6883">
        <v>713990</v>
      </c>
    </row>
    <row r="6884" spans="1:6" x14ac:dyDescent="0.3">
      <c r="A6884">
        <v>6880</v>
      </c>
      <c r="B6884" s="30" t="s">
        <v>7950</v>
      </c>
      <c r="C6884" t="s">
        <v>7952</v>
      </c>
      <c r="D6884" t="s">
        <v>10264</v>
      </c>
      <c r="E6884" t="s">
        <v>10280</v>
      </c>
      <c r="F6884">
        <v>531312</v>
      </c>
    </row>
    <row r="6885" spans="1:6" x14ac:dyDescent="0.3">
      <c r="A6885">
        <v>6881</v>
      </c>
      <c r="B6885" s="30" t="s">
        <v>7950</v>
      </c>
      <c r="C6885" t="s">
        <v>7953</v>
      </c>
      <c r="D6885" t="s">
        <v>10265</v>
      </c>
      <c r="E6885" t="s">
        <v>10280</v>
      </c>
      <c r="F6885">
        <v>721214</v>
      </c>
    </row>
    <row r="6886" spans="1:6" x14ac:dyDescent="0.3">
      <c r="A6886">
        <v>6882</v>
      </c>
      <c r="B6886" s="30" t="s">
        <v>7950</v>
      </c>
      <c r="C6886" t="s">
        <v>7954</v>
      </c>
      <c r="D6886" t="s">
        <v>10264</v>
      </c>
      <c r="E6886" t="s">
        <v>10280</v>
      </c>
      <c r="F6886">
        <v>531311</v>
      </c>
    </row>
    <row r="6887" spans="1:6" x14ac:dyDescent="0.3">
      <c r="A6887">
        <v>6883</v>
      </c>
      <c r="B6887" s="30" t="s">
        <v>7950</v>
      </c>
      <c r="C6887" t="s">
        <v>7955</v>
      </c>
      <c r="D6887" t="s">
        <v>10264</v>
      </c>
      <c r="E6887" t="s">
        <v>10280</v>
      </c>
      <c r="F6887">
        <v>531130</v>
      </c>
    </row>
    <row r="6888" spans="1:6" x14ac:dyDescent="0.3">
      <c r="A6888">
        <v>6884</v>
      </c>
      <c r="B6888" s="30" t="s">
        <v>7950</v>
      </c>
      <c r="C6888" t="s">
        <v>7956</v>
      </c>
      <c r="D6888" t="s">
        <v>10264</v>
      </c>
      <c r="E6888" t="s">
        <v>10280</v>
      </c>
      <c r="F6888">
        <v>561720</v>
      </c>
    </row>
    <row r="6889" spans="1:6" x14ac:dyDescent="0.3">
      <c r="A6889">
        <v>6885</v>
      </c>
      <c r="B6889" s="30" t="s">
        <v>7950</v>
      </c>
      <c r="C6889" t="s">
        <v>7957</v>
      </c>
      <c r="D6889" t="s">
        <v>10263</v>
      </c>
      <c r="E6889" t="s">
        <v>10280</v>
      </c>
      <c r="F6889">
        <v>531190</v>
      </c>
    </row>
    <row r="6890" spans="1:6" x14ac:dyDescent="0.3">
      <c r="A6890">
        <v>6886</v>
      </c>
      <c r="B6890" s="30" t="s">
        <v>7950</v>
      </c>
      <c r="C6890" t="s">
        <v>7958</v>
      </c>
      <c r="D6890" t="s">
        <v>10265</v>
      </c>
      <c r="E6890" t="s">
        <v>10280</v>
      </c>
      <c r="F6890">
        <v>721211</v>
      </c>
    </row>
    <row r="6891" spans="1:6" x14ac:dyDescent="0.3">
      <c r="A6891">
        <v>6887</v>
      </c>
      <c r="B6891" s="30" t="s">
        <v>7950</v>
      </c>
      <c r="C6891" t="s">
        <v>7959</v>
      </c>
      <c r="D6891" t="s">
        <v>10265</v>
      </c>
      <c r="E6891" t="s">
        <v>10280</v>
      </c>
      <c r="F6891">
        <v>713940</v>
      </c>
    </row>
    <row r="6892" spans="1:6" x14ac:dyDescent="0.3">
      <c r="A6892">
        <v>6888</v>
      </c>
      <c r="B6892" s="30" t="s">
        <v>7950</v>
      </c>
      <c r="C6892" t="s">
        <v>7960</v>
      </c>
    </row>
    <row r="6893" spans="1:6" x14ac:dyDescent="0.3">
      <c r="A6893">
        <v>6889</v>
      </c>
      <c r="B6893" s="30" t="s">
        <v>7950</v>
      </c>
      <c r="C6893" t="s">
        <v>7961</v>
      </c>
      <c r="D6893" t="s">
        <v>10265</v>
      </c>
    </row>
    <row r="6894" spans="1:6" x14ac:dyDescent="0.3">
      <c r="A6894">
        <v>6890</v>
      </c>
      <c r="B6894" s="30" t="s">
        <v>7950</v>
      </c>
      <c r="C6894" t="s">
        <v>7962</v>
      </c>
      <c r="D6894" t="s">
        <v>10265</v>
      </c>
      <c r="F6894">
        <v>711320</v>
      </c>
    </row>
    <row r="6895" spans="1:6" x14ac:dyDescent="0.3">
      <c r="A6895">
        <v>6891</v>
      </c>
      <c r="B6895" s="30" t="s">
        <v>7950</v>
      </c>
      <c r="C6895" t="s">
        <v>7963</v>
      </c>
      <c r="D6895" t="s">
        <v>10264</v>
      </c>
      <c r="F6895">
        <v>522110</v>
      </c>
    </row>
    <row r="6896" spans="1:6" x14ac:dyDescent="0.3">
      <c r="A6896">
        <v>6892</v>
      </c>
      <c r="B6896" s="30" t="s">
        <v>7950</v>
      </c>
      <c r="C6896" t="s">
        <v>7964</v>
      </c>
      <c r="D6896" t="s">
        <v>10264</v>
      </c>
      <c r="F6896">
        <v>713990</v>
      </c>
    </row>
    <row r="6897" spans="1:6" x14ac:dyDescent="0.3">
      <c r="A6897">
        <v>6893</v>
      </c>
      <c r="B6897" s="30" t="s">
        <v>7950</v>
      </c>
      <c r="C6897" t="s">
        <v>7965</v>
      </c>
      <c r="D6897" t="s">
        <v>10265</v>
      </c>
      <c r="F6897">
        <v>813410</v>
      </c>
    </row>
    <row r="6898" spans="1:6" x14ac:dyDescent="0.3">
      <c r="A6898">
        <v>6894</v>
      </c>
      <c r="B6898" s="30" t="s">
        <v>7950</v>
      </c>
      <c r="C6898" t="s">
        <v>7966</v>
      </c>
    </row>
    <row r="6899" spans="1:6" x14ac:dyDescent="0.3">
      <c r="A6899">
        <v>6895</v>
      </c>
      <c r="B6899" s="30" t="s">
        <v>7950</v>
      </c>
      <c r="C6899" t="s">
        <v>7967</v>
      </c>
      <c r="D6899" t="s">
        <v>10265</v>
      </c>
      <c r="F6899">
        <v>721214</v>
      </c>
    </row>
    <row r="6900" spans="1:6" x14ac:dyDescent="0.3">
      <c r="A6900">
        <v>6896</v>
      </c>
      <c r="B6900" s="30" t="s">
        <v>7950</v>
      </c>
      <c r="C6900" t="s">
        <v>7968</v>
      </c>
      <c r="D6900" t="s">
        <v>10265</v>
      </c>
    </row>
    <row r="6901" spans="1:6" x14ac:dyDescent="0.3">
      <c r="A6901">
        <v>6897</v>
      </c>
      <c r="B6901" s="30" t="s">
        <v>7950</v>
      </c>
      <c r="C6901" t="s">
        <v>7969</v>
      </c>
      <c r="D6901" t="s">
        <v>10270</v>
      </c>
    </row>
    <row r="6902" spans="1:6" x14ac:dyDescent="0.3">
      <c r="A6902">
        <v>6898</v>
      </c>
      <c r="B6902" s="30" t="s">
        <v>7950</v>
      </c>
      <c r="C6902" t="s">
        <v>7970</v>
      </c>
      <c r="D6902" t="s">
        <v>10265</v>
      </c>
      <c r="F6902">
        <v>712190</v>
      </c>
    </row>
    <row r="6903" spans="1:6" x14ac:dyDescent="0.3">
      <c r="A6903">
        <v>6899</v>
      </c>
      <c r="B6903" s="30" t="s">
        <v>7950</v>
      </c>
      <c r="C6903" t="s">
        <v>7971</v>
      </c>
    </row>
    <row r="6904" spans="1:6" x14ac:dyDescent="0.3">
      <c r="A6904">
        <v>6900</v>
      </c>
      <c r="B6904" s="30" t="s">
        <v>7950</v>
      </c>
      <c r="C6904" t="s">
        <v>7972</v>
      </c>
      <c r="D6904" t="s">
        <v>10265</v>
      </c>
      <c r="F6904">
        <v>713990</v>
      </c>
    </row>
    <row r="6905" spans="1:6" x14ac:dyDescent="0.3">
      <c r="A6905">
        <v>6901</v>
      </c>
      <c r="B6905" s="30" t="s">
        <v>7950</v>
      </c>
      <c r="C6905" t="s">
        <v>7973</v>
      </c>
      <c r="D6905" t="s">
        <v>10265</v>
      </c>
    </row>
    <row r="6906" spans="1:6" x14ac:dyDescent="0.3">
      <c r="A6906">
        <v>6902</v>
      </c>
      <c r="B6906" s="30" t="s">
        <v>7950</v>
      </c>
      <c r="C6906" t="s">
        <v>7974</v>
      </c>
      <c r="D6906" t="s">
        <v>10264</v>
      </c>
      <c r="F6906">
        <v>531311</v>
      </c>
    </row>
    <row r="6907" spans="1:6" x14ac:dyDescent="0.3">
      <c r="A6907">
        <v>6903</v>
      </c>
      <c r="B6907" s="30" t="s">
        <v>7950</v>
      </c>
      <c r="C6907" t="s">
        <v>7975</v>
      </c>
      <c r="D6907" t="s">
        <v>10265</v>
      </c>
      <c r="F6907">
        <v>713990</v>
      </c>
    </row>
    <row r="6908" spans="1:6" x14ac:dyDescent="0.3">
      <c r="A6908">
        <v>6904</v>
      </c>
      <c r="B6908" s="30" t="s">
        <v>7950</v>
      </c>
      <c r="C6908" t="s">
        <v>7976</v>
      </c>
      <c r="D6908" t="s">
        <v>10265</v>
      </c>
      <c r="F6908">
        <v>713990</v>
      </c>
    </row>
    <row r="6909" spans="1:6" x14ac:dyDescent="0.3">
      <c r="A6909">
        <v>6905</v>
      </c>
      <c r="B6909" s="30" t="s">
        <v>7950</v>
      </c>
      <c r="C6909" t="s">
        <v>7977</v>
      </c>
      <c r="D6909" t="s">
        <v>10275</v>
      </c>
      <c r="E6909" t="s">
        <v>10281</v>
      </c>
      <c r="F6909">
        <v>561710</v>
      </c>
    </row>
    <row r="6910" spans="1:6" x14ac:dyDescent="0.3">
      <c r="A6910">
        <v>6906</v>
      </c>
      <c r="B6910" s="30" t="s">
        <v>7950</v>
      </c>
      <c r="C6910" t="s">
        <v>7978</v>
      </c>
    </row>
    <row r="6911" spans="1:6" x14ac:dyDescent="0.3">
      <c r="A6911">
        <v>6907</v>
      </c>
      <c r="B6911" s="30" t="s">
        <v>7950</v>
      </c>
      <c r="C6911" t="s">
        <v>7979</v>
      </c>
      <c r="D6911" t="s">
        <v>10264</v>
      </c>
    </row>
    <row r="6912" spans="1:6" x14ac:dyDescent="0.3">
      <c r="A6912">
        <v>6908</v>
      </c>
      <c r="B6912" s="30" t="s">
        <v>7950</v>
      </c>
      <c r="C6912" t="s">
        <v>7980</v>
      </c>
      <c r="D6912" t="s">
        <v>10265</v>
      </c>
      <c r="F6912">
        <v>713990</v>
      </c>
    </row>
    <row r="6913" spans="1:6" x14ac:dyDescent="0.3">
      <c r="A6913">
        <v>6909</v>
      </c>
      <c r="B6913" s="30" t="s">
        <v>7950</v>
      </c>
      <c r="C6913" t="s">
        <v>1549</v>
      </c>
    </row>
    <row r="6914" spans="1:6" x14ac:dyDescent="0.3">
      <c r="A6914">
        <v>6910</v>
      </c>
      <c r="B6914" s="30" t="s">
        <v>7950</v>
      </c>
      <c r="C6914" t="s">
        <v>7981</v>
      </c>
      <c r="D6914" t="s">
        <v>10264</v>
      </c>
      <c r="F6914">
        <v>561720</v>
      </c>
    </row>
    <row r="6915" spans="1:6" x14ac:dyDescent="0.3">
      <c r="A6915">
        <v>6911</v>
      </c>
      <c r="B6915" s="30" t="s">
        <v>7950</v>
      </c>
      <c r="C6915" t="s">
        <v>7982</v>
      </c>
      <c r="D6915" t="s">
        <v>10263</v>
      </c>
      <c r="F6915">
        <v>531190</v>
      </c>
    </row>
    <row r="6916" spans="1:6" x14ac:dyDescent="0.3">
      <c r="A6916">
        <v>6912</v>
      </c>
      <c r="B6916" s="30" t="s">
        <v>7950</v>
      </c>
      <c r="C6916" t="s">
        <v>7983</v>
      </c>
      <c r="D6916" t="s">
        <v>10265</v>
      </c>
      <c r="F6916">
        <v>713990</v>
      </c>
    </row>
    <row r="6917" spans="1:6" x14ac:dyDescent="0.3">
      <c r="A6917">
        <v>6913</v>
      </c>
      <c r="B6917" s="30" t="s">
        <v>7950</v>
      </c>
      <c r="C6917" t="s">
        <v>7984</v>
      </c>
      <c r="D6917" t="s">
        <v>10265</v>
      </c>
      <c r="F6917">
        <v>711212</v>
      </c>
    </row>
    <row r="6918" spans="1:6" x14ac:dyDescent="0.3">
      <c r="A6918">
        <v>6914</v>
      </c>
      <c r="B6918" s="30" t="s">
        <v>7950</v>
      </c>
      <c r="C6918" t="s">
        <v>7985</v>
      </c>
      <c r="D6918" t="s">
        <v>10265</v>
      </c>
    </row>
    <row r="6919" spans="1:6" x14ac:dyDescent="0.3">
      <c r="A6919">
        <v>6915</v>
      </c>
      <c r="B6919" s="30" t="s">
        <v>7950</v>
      </c>
      <c r="C6919" t="s">
        <v>7986</v>
      </c>
      <c r="D6919" t="s">
        <v>10265</v>
      </c>
    </row>
    <row r="6920" spans="1:6" x14ac:dyDescent="0.3">
      <c r="A6920">
        <v>6916</v>
      </c>
      <c r="B6920" s="30" t="s">
        <v>7950</v>
      </c>
      <c r="C6920" t="s">
        <v>7987</v>
      </c>
      <c r="D6920" t="s">
        <v>10264</v>
      </c>
    </row>
    <row r="6921" spans="1:6" x14ac:dyDescent="0.3">
      <c r="A6921">
        <v>6917</v>
      </c>
      <c r="B6921" s="30" t="s">
        <v>7950</v>
      </c>
      <c r="C6921" t="s">
        <v>7988</v>
      </c>
      <c r="D6921" t="s">
        <v>10265</v>
      </c>
      <c r="F6921">
        <v>721211</v>
      </c>
    </row>
    <row r="6922" spans="1:6" x14ac:dyDescent="0.3">
      <c r="A6922">
        <v>6918</v>
      </c>
      <c r="B6922" s="30" t="s">
        <v>7950</v>
      </c>
      <c r="C6922" t="s">
        <v>7989</v>
      </c>
      <c r="F6922">
        <v>561720</v>
      </c>
    </row>
    <row r="6923" spans="1:6" x14ac:dyDescent="0.3">
      <c r="A6923">
        <v>6919</v>
      </c>
      <c r="B6923" s="30" t="s">
        <v>7950</v>
      </c>
      <c r="C6923" t="s">
        <v>7990</v>
      </c>
      <c r="D6923" t="s">
        <v>10264</v>
      </c>
      <c r="E6923" t="s">
        <v>10280</v>
      </c>
      <c r="F6923">
        <v>713990</v>
      </c>
    </row>
    <row r="6924" spans="1:6" x14ac:dyDescent="0.3">
      <c r="A6924">
        <v>6920</v>
      </c>
      <c r="B6924" s="30" t="s">
        <v>7950</v>
      </c>
      <c r="C6924" t="s">
        <v>7991</v>
      </c>
      <c r="D6924" t="s">
        <v>10264</v>
      </c>
      <c r="E6924" t="s">
        <v>10280</v>
      </c>
      <c r="F6924">
        <v>561790</v>
      </c>
    </row>
    <row r="6925" spans="1:6" x14ac:dyDescent="0.3">
      <c r="A6925">
        <v>6921</v>
      </c>
      <c r="B6925" s="30" t="s">
        <v>7950</v>
      </c>
      <c r="C6925" t="s">
        <v>7992</v>
      </c>
      <c r="D6925" t="s">
        <v>10264</v>
      </c>
      <c r="E6925" t="s">
        <v>10280</v>
      </c>
      <c r="F6925">
        <v>531311</v>
      </c>
    </row>
    <row r="6926" spans="1:6" x14ac:dyDescent="0.3">
      <c r="A6926">
        <v>6922</v>
      </c>
      <c r="B6926" s="30" t="s">
        <v>7950</v>
      </c>
      <c r="C6926" t="s">
        <v>7993</v>
      </c>
      <c r="D6926" t="s">
        <v>10264</v>
      </c>
      <c r="E6926" t="s">
        <v>10280</v>
      </c>
      <c r="F6926">
        <v>531130</v>
      </c>
    </row>
    <row r="6927" spans="1:6" x14ac:dyDescent="0.3">
      <c r="A6927">
        <v>6923</v>
      </c>
      <c r="B6927" s="30" t="s">
        <v>7950</v>
      </c>
      <c r="C6927" t="s">
        <v>7994</v>
      </c>
      <c r="D6927" t="s">
        <v>10264</v>
      </c>
      <c r="E6927" t="s">
        <v>10280</v>
      </c>
      <c r="F6927">
        <v>561720</v>
      </c>
    </row>
    <row r="6928" spans="1:6" x14ac:dyDescent="0.3">
      <c r="A6928">
        <v>6924</v>
      </c>
      <c r="B6928" s="30" t="s">
        <v>7950</v>
      </c>
      <c r="C6928" t="s">
        <v>7995</v>
      </c>
      <c r="D6928" t="s">
        <v>10263</v>
      </c>
      <c r="E6928" t="s">
        <v>10280</v>
      </c>
      <c r="F6928">
        <v>531190</v>
      </c>
    </row>
    <row r="6929" spans="1:6" x14ac:dyDescent="0.3">
      <c r="A6929">
        <v>6925</v>
      </c>
      <c r="B6929" s="30" t="s">
        <v>7950</v>
      </c>
      <c r="C6929" t="s">
        <v>7996</v>
      </c>
      <c r="D6929" t="s">
        <v>10265</v>
      </c>
      <c r="E6929" t="s">
        <v>10280</v>
      </c>
      <c r="F6929">
        <v>721211</v>
      </c>
    </row>
    <row r="6930" spans="1:6" x14ac:dyDescent="0.3">
      <c r="A6930">
        <v>6926</v>
      </c>
      <c r="B6930" s="30" t="s">
        <v>7950</v>
      </c>
      <c r="C6930" t="s">
        <v>7997</v>
      </c>
      <c r="D6930" t="s">
        <v>10265</v>
      </c>
      <c r="E6930" t="s">
        <v>10280</v>
      </c>
      <c r="F6930">
        <v>713940</v>
      </c>
    </row>
    <row r="6931" spans="1:6" x14ac:dyDescent="0.3">
      <c r="A6931">
        <v>6927</v>
      </c>
      <c r="B6931" s="30" t="s">
        <v>7950</v>
      </c>
      <c r="C6931" t="s">
        <v>7998</v>
      </c>
      <c r="D6931" t="s">
        <v>10265</v>
      </c>
      <c r="E6931" t="s">
        <v>10280</v>
      </c>
      <c r="F6931">
        <v>532284</v>
      </c>
    </row>
    <row r="6932" spans="1:6" x14ac:dyDescent="0.3">
      <c r="A6932">
        <v>6928</v>
      </c>
      <c r="B6932" s="30" t="s">
        <v>7950</v>
      </c>
      <c r="C6932" t="s">
        <v>7999</v>
      </c>
      <c r="D6932" t="s">
        <v>10264</v>
      </c>
      <c r="E6932" t="s">
        <v>10280</v>
      </c>
      <c r="F6932">
        <v>531120</v>
      </c>
    </row>
    <row r="6933" spans="1:6" x14ac:dyDescent="0.3">
      <c r="A6933">
        <v>6929</v>
      </c>
      <c r="B6933" s="30" t="s">
        <v>7950</v>
      </c>
      <c r="C6933" t="s">
        <v>8000</v>
      </c>
      <c r="D6933" t="s">
        <v>10265</v>
      </c>
      <c r="E6933" t="s">
        <v>10280</v>
      </c>
      <c r="F6933">
        <v>721211</v>
      </c>
    </row>
    <row r="6934" spans="1:6" x14ac:dyDescent="0.3">
      <c r="A6934">
        <v>6930</v>
      </c>
      <c r="B6934" s="30" t="s">
        <v>7950</v>
      </c>
      <c r="C6934" t="s">
        <v>8001</v>
      </c>
      <c r="D6934" t="s">
        <v>10264</v>
      </c>
      <c r="E6934" t="s">
        <v>10280</v>
      </c>
      <c r="F6934">
        <v>561790</v>
      </c>
    </row>
    <row r="6935" spans="1:6" x14ac:dyDescent="0.3">
      <c r="A6935">
        <v>6931</v>
      </c>
      <c r="B6935" s="30" t="s">
        <v>7950</v>
      </c>
      <c r="C6935" t="s">
        <v>8002</v>
      </c>
      <c r="E6935" t="s">
        <v>10280</v>
      </c>
      <c r="F6935">
        <v>531312</v>
      </c>
    </row>
    <row r="6936" spans="1:6" x14ac:dyDescent="0.3">
      <c r="A6936">
        <v>6932</v>
      </c>
      <c r="B6936" s="30" t="s">
        <v>7950</v>
      </c>
      <c r="C6936" t="s">
        <v>8003</v>
      </c>
      <c r="D6936" t="s">
        <v>10262</v>
      </c>
      <c r="E6936" t="s">
        <v>10280</v>
      </c>
    </row>
    <row r="6937" spans="1:6" x14ac:dyDescent="0.3">
      <c r="A6937">
        <v>6933</v>
      </c>
      <c r="B6937" s="30" t="s">
        <v>7950</v>
      </c>
      <c r="C6937" t="s">
        <v>8004</v>
      </c>
      <c r="E6937" t="s">
        <v>10280</v>
      </c>
    </row>
    <row r="6938" spans="1:6" x14ac:dyDescent="0.3">
      <c r="A6938">
        <v>6934</v>
      </c>
      <c r="B6938" s="30" t="s">
        <v>7950</v>
      </c>
      <c r="C6938" t="s">
        <v>8005</v>
      </c>
      <c r="D6938" t="s">
        <v>10262</v>
      </c>
      <c r="E6938" t="s">
        <v>10280</v>
      </c>
      <c r="F6938">
        <v>812930</v>
      </c>
    </row>
    <row r="6939" spans="1:6" x14ac:dyDescent="0.3">
      <c r="A6939">
        <v>6935</v>
      </c>
      <c r="B6939" s="30" t="s">
        <v>7950</v>
      </c>
      <c r="C6939" t="s">
        <v>8006</v>
      </c>
      <c r="D6939" t="s">
        <v>10264</v>
      </c>
      <c r="E6939" t="s">
        <v>10280</v>
      </c>
      <c r="F6939">
        <v>713990</v>
      </c>
    </row>
    <row r="6940" spans="1:6" x14ac:dyDescent="0.3">
      <c r="A6940">
        <v>6936</v>
      </c>
      <c r="B6940" s="30" t="s">
        <v>7950</v>
      </c>
      <c r="C6940" t="s">
        <v>8007</v>
      </c>
      <c r="D6940" t="s">
        <v>10258</v>
      </c>
      <c r="E6940" t="s">
        <v>10280</v>
      </c>
    </row>
    <row r="6941" spans="1:6" x14ac:dyDescent="0.3">
      <c r="A6941">
        <v>6937</v>
      </c>
      <c r="B6941" s="30" t="s">
        <v>7950</v>
      </c>
      <c r="C6941" t="s">
        <v>8008</v>
      </c>
      <c r="D6941" t="s">
        <v>10265</v>
      </c>
      <c r="E6941" t="s">
        <v>10280</v>
      </c>
      <c r="F6941">
        <v>813410</v>
      </c>
    </row>
    <row r="6942" spans="1:6" x14ac:dyDescent="0.3">
      <c r="A6942">
        <v>6938</v>
      </c>
      <c r="B6942" s="30" t="s">
        <v>7950</v>
      </c>
      <c r="C6942" t="s">
        <v>8009</v>
      </c>
      <c r="D6942" t="s">
        <v>10264</v>
      </c>
      <c r="E6942" t="s">
        <v>10280</v>
      </c>
      <c r="F6942">
        <v>531120</v>
      </c>
    </row>
    <row r="6943" spans="1:6" x14ac:dyDescent="0.3">
      <c r="A6943">
        <v>6939</v>
      </c>
      <c r="B6943" s="30" t="s">
        <v>7950</v>
      </c>
      <c r="C6943" t="s">
        <v>8010</v>
      </c>
      <c r="D6943" t="s">
        <v>10265</v>
      </c>
      <c r="E6943" t="s">
        <v>10280</v>
      </c>
      <c r="F6943">
        <v>721214</v>
      </c>
    </row>
    <row r="6944" spans="1:6" x14ac:dyDescent="0.3">
      <c r="A6944">
        <v>6940</v>
      </c>
      <c r="B6944" s="30" t="s">
        <v>7950</v>
      </c>
      <c r="C6944" t="s">
        <v>8011</v>
      </c>
      <c r="D6944" t="s">
        <v>10264</v>
      </c>
      <c r="E6944" t="s">
        <v>10280</v>
      </c>
      <c r="F6944">
        <v>531311</v>
      </c>
    </row>
    <row r="6945" spans="1:6" x14ac:dyDescent="0.3">
      <c r="A6945">
        <v>6941</v>
      </c>
      <c r="B6945" s="30" t="s">
        <v>7950</v>
      </c>
      <c r="C6945" t="s">
        <v>8012</v>
      </c>
      <c r="E6945" t="s">
        <v>10280</v>
      </c>
    </row>
    <row r="6946" spans="1:6" x14ac:dyDescent="0.3">
      <c r="A6946">
        <v>6942</v>
      </c>
      <c r="B6946" s="30" t="s">
        <v>7950</v>
      </c>
      <c r="C6946" t="s">
        <v>8013</v>
      </c>
      <c r="D6946" t="s">
        <v>10255</v>
      </c>
      <c r="E6946" t="s">
        <v>10280</v>
      </c>
      <c r="F6946">
        <v>531130</v>
      </c>
    </row>
    <row r="6947" spans="1:6" x14ac:dyDescent="0.3">
      <c r="A6947">
        <v>6943</v>
      </c>
      <c r="B6947" s="30" t="s">
        <v>7950</v>
      </c>
      <c r="C6947" t="s">
        <v>8014</v>
      </c>
      <c r="D6947" t="s">
        <v>10272</v>
      </c>
      <c r="E6947" t="s">
        <v>10280</v>
      </c>
      <c r="F6947">
        <v>721214</v>
      </c>
    </row>
    <row r="6948" spans="1:6" x14ac:dyDescent="0.3">
      <c r="A6948">
        <v>6944</v>
      </c>
      <c r="B6948" s="30" t="s">
        <v>7950</v>
      </c>
      <c r="C6948" t="s">
        <v>8015</v>
      </c>
      <c r="D6948" t="s">
        <v>10258</v>
      </c>
      <c r="E6948" t="s">
        <v>10280</v>
      </c>
    </row>
    <row r="6949" spans="1:6" x14ac:dyDescent="0.3">
      <c r="A6949">
        <v>6945</v>
      </c>
      <c r="B6949" s="30" t="s">
        <v>7950</v>
      </c>
      <c r="C6949" t="s">
        <v>8016</v>
      </c>
      <c r="E6949" t="s">
        <v>10280</v>
      </c>
    </row>
    <row r="6950" spans="1:6" x14ac:dyDescent="0.3">
      <c r="A6950">
        <v>6946</v>
      </c>
      <c r="B6950" s="30" t="s">
        <v>7950</v>
      </c>
      <c r="C6950" t="s">
        <v>8017</v>
      </c>
      <c r="D6950" t="s">
        <v>10264</v>
      </c>
      <c r="E6950" t="s">
        <v>10280</v>
      </c>
      <c r="F6950">
        <v>531130</v>
      </c>
    </row>
    <row r="6951" spans="1:6" x14ac:dyDescent="0.3">
      <c r="A6951">
        <v>6947</v>
      </c>
      <c r="B6951" s="30" t="s">
        <v>7950</v>
      </c>
      <c r="C6951" t="s">
        <v>8018</v>
      </c>
      <c r="E6951" t="s">
        <v>10280</v>
      </c>
    </row>
    <row r="6952" spans="1:6" x14ac:dyDescent="0.3">
      <c r="A6952">
        <v>6948</v>
      </c>
      <c r="B6952" s="30" t="s">
        <v>7950</v>
      </c>
      <c r="C6952" t="s">
        <v>8019</v>
      </c>
      <c r="E6952" t="s">
        <v>10280</v>
      </c>
    </row>
    <row r="6953" spans="1:6" x14ac:dyDescent="0.3">
      <c r="A6953">
        <v>6949</v>
      </c>
      <c r="B6953" s="30" t="s">
        <v>7950</v>
      </c>
      <c r="C6953" t="s">
        <v>8020</v>
      </c>
      <c r="E6953" t="s">
        <v>10280</v>
      </c>
      <c r="F6953">
        <v>531312</v>
      </c>
    </row>
    <row r="6954" spans="1:6" x14ac:dyDescent="0.3">
      <c r="A6954">
        <v>6950</v>
      </c>
      <c r="B6954" s="30" t="s">
        <v>7950</v>
      </c>
      <c r="C6954" t="s">
        <v>8021</v>
      </c>
      <c r="E6954" t="s">
        <v>10280</v>
      </c>
      <c r="F6954">
        <v>531312</v>
      </c>
    </row>
    <row r="6955" spans="1:6" x14ac:dyDescent="0.3">
      <c r="A6955">
        <v>6951</v>
      </c>
      <c r="B6955" s="30" t="s">
        <v>7950</v>
      </c>
      <c r="C6955" t="s">
        <v>8022</v>
      </c>
      <c r="D6955" t="s">
        <v>10258</v>
      </c>
      <c r="E6955" t="s">
        <v>10280</v>
      </c>
    </row>
    <row r="6956" spans="1:6" x14ac:dyDescent="0.3">
      <c r="A6956">
        <v>6952</v>
      </c>
      <c r="B6956" s="30" t="s">
        <v>7950</v>
      </c>
      <c r="C6956" t="s">
        <v>8023</v>
      </c>
      <c r="D6956" t="s">
        <v>10264</v>
      </c>
      <c r="E6956" t="s">
        <v>10280</v>
      </c>
      <c r="F6956">
        <v>531190</v>
      </c>
    </row>
    <row r="6957" spans="1:6" x14ac:dyDescent="0.3">
      <c r="A6957">
        <v>6953</v>
      </c>
      <c r="B6957" s="30" t="s">
        <v>7950</v>
      </c>
      <c r="C6957" t="s">
        <v>8024</v>
      </c>
      <c r="D6957" t="s">
        <v>10263</v>
      </c>
      <c r="E6957" t="s">
        <v>10280</v>
      </c>
      <c r="F6957">
        <v>531190</v>
      </c>
    </row>
    <row r="6958" spans="1:6" x14ac:dyDescent="0.3">
      <c r="A6958">
        <v>6954</v>
      </c>
      <c r="B6958" s="30" t="s">
        <v>7950</v>
      </c>
      <c r="C6958" t="s">
        <v>8025</v>
      </c>
      <c r="D6958" t="s">
        <v>10264</v>
      </c>
      <c r="E6958" t="s">
        <v>10280</v>
      </c>
      <c r="F6958">
        <v>531311</v>
      </c>
    </row>
    <row r="6959" spans="1:6" x14ac:dyDescent="0.3">
      <c r="A6959">
        <v>6955</v>
      </c>
      <c r="B6959" s="30" t="s">
        <v>7950</v>
      </c>
      <c r="C6959" t="s">
        <v>8026</v>
      </c>
      <c r="D6959" t="s">
        <v>10265</v>
      </c>
      <c r="E6959" t="s">
        <v>10280</v>
      </c>
    </row>
    <row r="6960" spans="1:6" x14ac:dyDescent="0.3">
      <c r="A6960">
        <v>6956</v>
      </c>
      <c r="B6960" s="30" t="s">
        <v>7950</v>
      </c>
      <c r="C6960" t="s">
        <v>8027</v>
      </c>
      <c r="E6960" t="s">
        <v>10280</v>
      </c>
    </row>
    <row r="6961" spans="1:6" x14ac:dyDescent="0.3">
      <c r="A6961">
        <v>6957</v>
      </c>
      <c r="B6961" s="30" t="s">
        <v>7950</v>
      </c>
      <c r="C6961" t="s">
        <v>8028</v>
      </c>
      <c r="E6961" t="s">
        <v>10280</v>
      </c>
    </row>
    <row r="6962" spans="1:6" x14ac:dyDescent="0.3">
      <c r="A6962">
        <v>6958</v>
      </c>
      <c r="B6962" s="30" t="s">
        <v>7950</v>
      </c>
      <c r="C6962" t="s">
        <v>8029</v>
      </c>
      <c r="D6962" t="s">
        <v>10255</v>
      </c>
      <c r="E6962" t="s">
        <v>10280</v>
      </c>
      <c r="F6962">
        <v>531130</v>
      </c>
    </row>
    <row r="6963" spans="1:6" x14ac:dyDescent="0.3">
      <c r="A6963">
        <v>6959</v>
      </c>
      <c r="B6963" s="30" t="s">
        <v>7950</v>
      </c>
      <c r="C6963" t="s">
        <v>8030</v>
      </c>
      <c r="D6963" t="s">
        <v>10265</v>
      </c>
      <c r="E6963" t="s">
        <v>10280</v>
      </c>
      <c r="F6963">
        <v>713940</v>
      </c>
    </row>
    <row r="6964" spans="1:6" x14ac:dyDescent="0.3">
      <c r="A6964">
        <v>6960</v>
      </c>
      <c r="B6964" s="30" t="s">
        <v>7950</v>
      </c>
      <c r="C6964" t="s">
        <v>8031</v>
      </c>
      <c r="D6964" t="s">
        <v>10265</v>
      </c>
      <c r="E6964" t="s">
        <v>10280</v>
      </c>
      <c r="F6964">
        <v>721211</v>
      </c>
    </row>
    <row r="6965" spans="1:6" x14ac:dyDescent="0.3">
      <c r="A6965">
        <v>6961</v>
      </c>
      <c r="B6965" s="30" t="s">
        <v>7950</v>
      </c>
      <c r="C6965" t="s">
        <v>8032</v>
      </c>
      <c r="E6965" t="s">
        <v>10280</v>
      </c>
      <c r="F6965">
        <v>531312</v>
      </c>
    </row>
    <row r="6966" spans="1:6" x14ac:dyDescent="0.3">
      <c r="A6966">
        <v>6962</v>
      </c>
      <c r="B6966" s="30" t="s">
        <v>7950</v>
      </c>
      <c r="C6966" t="s">
        <v>8033</v>
      </c>
      <c r="D6966" t="s">
        <v>10264</v>
      </c>
      <c r="E6966" t="s">
        <v>10280</v>
      </c>
      <c r="F6966">
        <v>493110</v>
      </c>
    </row>
    <row r="6967" spans="1:6" x14ac:dyDescent="0.3">
      <c r="A6967">
        <v>6963</v>
      </c>
      <c r="B6967" s="30" t="s">
        <v>8034</v>
      </c>
      <c r="C6967" t="s">
        <v>8035</v>
      </c>
      <c r="D6967" t="s">
        <v>10265</v>
      </c>
      <c r="E6967" t="s">
        <v>10280</v>
      </c>
      <c r="F6967">
        <v>713110</v>
      </c>
    </row>
    <row r="6968" spans="1:6" x14ac:dyDescent="0.3">
      <c r="A6968">
        <v>6964</v>
      </c>
      <c r="B6968" s="30" t="s">
        <v>8034</v>
      </c>
      <c r="C6968" t="s">
        <v>8036</v>
      </c>
      <c r="D6968" t="s">
        <v>10265</v>
      </c>
      <c r="E6968" t="s">
        <v>10280</v>
      </c>
      <c r="F6968">
        <v>712190</v>
      </c>
    </row>
    <row r="6969" spans="1:6" x14ac:dyDescent="0.3">
      <c r="A6969">
        <v>6965</v>
      </c>
      <c r="B6969" s="30" t="s">
        <v>8034</v>
      </c>
      <c r="C6969" t="s">
        <v>8037</v>
      </c>
      <c r="D6969" t="s">
        <v>10265</v>
      </c>
      <c r="E6969" t="s">
        <v>10280</v>
      </c>
      <c r="F6969">
        <v>713990</v>
      </c>
    </row>
    <row r="6970" spans="1:6" x14ac:dyDescent="0.3">
      <c r="A6970">
        <v>6966</v>
      </c>
      <c r="B6970" s="30" t="s">
        <v>8034</v>
      </c>
      <c r="C6970" t="s">
        <v>8038</v>
      </c>
      <c r="D6970" t="s">
        <v>10265</v>
      </c>
      <c r="E6970" t="s">
        <v>10280</v>
      </c>
      <c r="F6970">
        <v>713990</v>
      </c>
    </row>
    <row r="6971" spans="1:6" x14ac:dyDescent="0.3">
      <c r="A6971">
        <v>6967</v>
      </c>
      <c r="B6971" s="30" t="s">
        <v>8034</v>
      </c>
      <c r="C6971" t="s">
        <v>8039</v>
      </c>
      <c r="D6971" t="s">
        <v>10265</v>
      </c>
      <c r="E6971" t="s">
        <v>10280</v>
      </c>
      <c r="F6971">
        <v>713940</v>
      </c>
    </row>
    <row r="6972" spans="1:6" x14ac:dyDescent="0.3">
      <c r="A6972">
        <v>6968</v>
      </c>
      <c r="B6972" s="30" t="s">
        <v>8034</v>
      </c>
      <c r="C6972" t="s">
        <v>8040</v>
      </c>
      <c r="D6972" t="s">
        <v>10265</v>
      </c>
      <c r="E6972" t="s">
        <v>10280</v>
      </c>
      <c r="F6972">
        <v>711212</v>
      </c>
    </row>
    <row r="6973" spans="1:6" x14ac:dyDescent="0.3">
      <c r="A6973">
        <v>6969</v>
      </c>
      <c r="B6973" s="30" t="s">
        <v>8034</v>
      </c>
      <c r="C6973" t="s">
        <v>8041</v>
      </c>
      <c r="E6973" t="s">
        <v>10280</v>
      </c>
    </row>
    <row r="6974" spans="1:6" x14ac:dyDescent="0.3">
      <c r="A6974">
        <v>6970</v>
      </c>
      <c r="B6974" s="30" t="s">
        <v>8034</v>
      </c>
      <c r="C6974" t="s">
        <v>8042</v>
      </c>
      <c r="D6974" t="s">
        <v>10265</v>
      </c>
      <c r="E6974" t="s">
        <v>10280</v>
      </c>
      <c r="F6974">
        <v>713940</v>
      </c>
    </row>
    <row r="6975" spans="1:6" x14ac:dyDescent="0.3">
      <c r="A6975">
        <v>6971</v>
      </c>
      <c r="B6975" s="30" t="s">
        <v>8034</v>
      </c>
      <c r="C6975" t="s">
        <v>8043</v>
      </c>
      <c r="D6975" t="s">
        <v>10265</v>
      </c>
      <c r="E6975" t="s">
        <v>10280</v>
      </c>
      <c r="F6975">
        <v>712190</v>
      </c>
    </row>
    <row r="6976" spans="1:6" x14ac:dyDescent="0.3">
      <c r="A6976">
        <v>6972</v>
      </c>
      <c r="B6976" s="30" t="s">
        <v>8034</v>
      </c>
      <c r="C6976" t="s">
        <v>8044</v>
      </c>
      <c r="D6976" t="s">
        <v>10265</v>
      </c>
      <c r="E6976" t="s">
        <v>10280</v>
      </c>
      <c r="F6976">
        <v>713990</v>
      </c>
    </row>
    <row r="6977" spans="1:6" x14ac:dyDescent="0.3">
      <c r="A6977">
        <v>6973</v>
      </c>
      <c r="B6977" s="30" t="s">
        <v>8034</v>
      </c>
      <c r="C6977" t="s">
        <v>8045</v>
      </c>
      <c r="D6977" t="s">
        <v>10265</v>
      </c>
      <c r="E6977" t="s">
        <v>10280</v>
      </c>
      <c r="F6977">
        <v>713990</v>
      </c>
    </row>
    <row r="6978" spans="1:6" x14ac:dyDescent="0.3">
      <c r="A6978">
        <v>6974</v>
      </c>
      <c r="B6978" s="30" t="s">
        <v>8034</v>
      </c>
      <c r="C6978" t="s">
        <v>8046</v>
      </c>
      <c r="D6978" t="s">
        <v>10265</v>
      </c>
      <c r="E6978" t="s">
        <v>10280</v>
      </c>
      <c r="F6978">
        <v>713940</v>
      </c>
    </row>
    <row r="6979" spans="1:6" x14ac:dyDescent="0.3">
      <c r="A6979">
        <v>6975</v>
      </c>
      <c r="B6979" s="30" t="s">
        <v>8034</v>
      </c>
      <c r="C6979" t="s">
        <v>8047</v>
      </c>
      <c r="D6979" t="s">
        <v>10265</v>
      </c>
      <c r="E6979" t="s">
        <v>10280</v>
      </c>
      <c r="F6979">
        <v>711212</v>
      </c>
    </row>
    <row r="6980" spans="1:6" x14ac:dyDescent="0.3">
      <c r="A6980">
        <v>6976</v>
      </c>
      <c r="B6980" s="30" t="s">
        <v>8034</v>
      </c>
      <c r="C6980" t="s">
        <v>8048</v>
      </c>
      <c r="D6980" t="s">
        <v>10265</v>
      </c>
      <c r="E6980" t="s">
        <v>10280</v>
      </c>
      <c r="F6980">
        <v>713990</v>
      </c>
    </row>
    <row r="6981" spans="1:6" x14ac:dyDescent="0.3">
      <c r="A6981">
        <v>6977</v>
      </c>
      <c r="B6981" s="30" t="s">
        <v>8034</v>
      </c>
      <c r="C6981" t="s">
        <v>8049</v>
      </c>
    </row>
    <row r="6982" spans="1:6" x14ac:dyDescent="0.3">
      <c r="A6982">
        <v>6978</v>
      </c>
      <c r="B6982" s="30" t="s">
        <v>8034</v>
      </c>
      <c r="C6982" t="s">
        <v>8050</v>
      </c>
      <c r="D6982" t="s">
        <v>10265</v>
      </c>
      <c r="E6982" t="s">
        <v>10280</v>
      </c>
      <c r="F6982">
        <v>713990</v>
      </c>
    </row>
    <row r="6983" spans="1:6" x14ac:dyDescent="0.3">
      <c r="A6983">
        <v>6979</v>
      </c>
      <c r="B6983" s="30" t="s">
        <v>8034</v>
      </c>
      <c r="C6983" t="s">
        <v>8051</v>
      </c>
      <c r="E6983" t="s">
        <v>10280</v>
      </c>
    </row>
    <row r="6984" spans="1:6" x14ac:dyDescent="0.3">
      <c r="A6984">
        <v>6980</v>
      </c>
      <c r="B6984" s="30" t="s">
        <v>8034</v>
      </c>
      <c r="C6984" t="s">
        <v>8052</v>
      </c>
      <c r="D6984" t="s">
        <v>10265</v>
      </c>
      <c r="E6984" t="s">
        <v>10280</v>
      </c>
    </row>
    <row r="6985" spans="1:6" x14ac:dyDescent="0.3">
      <c r="A6985">
        <v>6981</v>
      </c>
      <c r="B6985" s="30" t="s">
        <v>8034</v>
      </c>
      <c r="C6985" t="s">
        <v>8053</v>
      </c>
      <c r="E6985" t="s">
        <v>10280</v>
      </c>
    </row>
    <row r="6986" spans="1:6" x14ac:dyDescent="0.3">
      <c r="A6986">
        <v>6982</v>
      </c>
      <c r="B6986" s="30" t="s">
        <v>8034</v>
      </c>
      <c r="C6986" t="s">
        <v>8054</v>
      </c>
      <c r="D6986" t="s">
        <v>10265</v>
      </c>
      <c r="E6986" t="s">
        <v>10280</v>
      </c>
      <c r="F6986">
        <v>712190</v>
      </c>
    </row>
    <row r="6987" spans="1:6" x14ac:dyDescent="0.3">
      <c r="A6987">
        <v>6983</v>
      </c>
      <c r="B6987" s="30" t="s">
        <v>8034</v>
      </c>
      <c r="C6987" t="s">
        <v>8055</v>
      </c>
      <c r="D6987" t="s">
        <v>10265</v>
      </c>
      <c r="E6987" t="s">
        <v>10281</v>
      </c>
      <c r="F6987">
        <v>713990</v>
      </c>
    </row>
    <row r="6988" spans="1:6" x14ac:dyDescent="0.3">
      <c r="A6988">
        <v>6984</v>
      </c>
      <c r="B6988" s="30" t="s">
        <v>8034</v>
      </c>
      <c r="C6988" t="s">
        <v>8056</v>
      </c>
      <c r="D6988" t="s">
        <v>10265</v>
      </c>
      <c r="E6988" t="s">
        <v>10280</v>
      </c>
      <c r="F6988">
        <v>711212</v>
      </c>
    </row>
    <row r="6989" spans="1:6" x14ac:dyDescent="0.3">
      <c r="A6989">
        <v>6985</v>
      </c>
      <c r="B6989" s="30" t="s">
        <v>8034</v>
      </c>
      <c r="C6989" t="s">
        <v>8057</v>
      </c>
      <c r="D6989" t="s">
        <v>10265</v>
      </c>
      <c r="E6989" t="s">
        <v>10280</v>
      </c>
      <c r="F6989">
        <v>713990</v>
      </c>
    </row>
    <row r="6990" spans="1:6" x14ac:dyDescent="0.3">
      <c r="A6990">
        <v>6986</v>
      </c>
      <c r="B6990" s="30" t="s">
        <v>8034</v>
      </c>
      <c r="C6990" t="s">
        <v>8058</v>
      </c>
      <c r="E6990" t="s">
        <v>10281</v>
      </c>
    </row>
    <row r="6991" spans="1:6" x14ac:dyDescent="0.3">
      <c r="A6991">
        <v>6987</v>
      </c>
      <c r="B6991" s="30" t="s">
        <v>8034</v>
      </c>
      <c r="C6991" t="s">
        <v>8059</v>
      </c>
      <c r="D6991" t="s">
        <v>10265</v>
      </c>
      <c r="E6991" t="s">
        <v>10280</v>
      </c>
      <c r="F6991">
        <v>713990</v>
      </c>
    </row>
    <row r="6992" spans="1:6" x14ac:dyDescent="0.3">
      <c r="A6992">
        <v>6988</v>
      </c>
      <c r="B6992" s="30" t="s">
        <v>8034</v>
      </c>
      <c r="C6992" t="s">
        <v>8060</v>
      </c>
      <c r="D6992" t="s">
        <v>10265</v>
      </c>
      <c r="E6992" t="s">
        <v>10280</v>
      </c>
      <c r="F6992">
        <v>611620</v>
      </c>
    </row>
    <row r="6993" spans="1:6" x14ac:dyDescent="0.3">
      <c r="A6993">
        <v>6989</v>
      </c>
      <c r="B6993" s="30" t="s">
        <v>8034</v>
      </c>
      <c r="C6993" t="s">
        <v>8061</v>
      </c>
      <c r="D6993" t="s">
        <v>10265</v>
      </c>
      <c r="E6993" t="s">
        <v>10280</v>
      </c>
      <c r="F6993">
        <v>711212</v>
      </c>
    </row>
    <row r="6994" spans="1:6" x14ac:dyDescent="0.3">
      <c r="A6994">
        <v>6990</v>
      </c>
      <c r="B6994" s="30" t="s">
        <v>8034</v>
      </c>
      <c r="C6994" t="s">
        <v>8062</v>
      </c>
      <c r="D6994" t="s">
        <v>10265</v>
      </c>
      <c r="E6994" t="s">
        <v>10280</v>
      </c>
      <c r="F6994">
        <v>713990</v>
      </c>
    </row>
    <row r="6995" spans="1:6" x14ac:dyDescent="0.3">
      <c r="A6995">
        <v>6991</v>
      </c>
      <c r="B6995" s="30" t="s">
        <v>8034</v>
      </c>
      <c r="C6995" t="s">
        <v>8063</v>
      </c>
      <c r="D6995" t="s">
        <v>10265</v>
      </c>
      <c r="E6995" t="s">
        <v>10280</v>
      </c>
      <c r="F6995">
        <v>711212</v>
      </c>
    </row>
    <row r="6996" spans="1:6" x14ac:dyDescent="0.3">
      <c r="A6996">
        <v>6992</v>
      </c>
      <c r="B6996" s="30" t="s">
        <v>8034</v>
      </c>
      <c r="C6996" t="s">
        <v>8064</v>
      </c>
      <c r="D6996" t="s">
        <v>10265</v>
      </c>
      <c r="E6996" t="s">
        <v>10280</v>
      </c>
      <c r="F6996">
        <v>711212</v>
      </c>
    </row>
    <row r="6997" spans="1:6" x14ac:dyDescent="0.3">
      <c r="A6997">
        <v>6993</v>
      </c>
      <c r="B6997" s="30" t="s">
        <v>8034</v>
      </c>
      <c r="C6997" t="s">
        <v>8065</v>
      </c>
      <c r="D6997" t="s">
        <v>10265</v>
      </c>
      <c r="E6997" t="s">
        <v>10280</v>
      </c>
      <c r="F6997">
        <v>711212</v>
      </c>
    </row>
    <row r="6998" spans="1:6" x14ac:dyDescent="0.3">
      <c r="A6998">
        <v>6994</v>
      </c>
      <c r="B6998" s="30" t="s">
        <v>8034</v>
      </c>
      <c r="C6998" t="s">
        <v>8066</v>
      </c>
      <c r="D6998" t="s">
        <v>10265</v>
      </c>
      <c r="E6998" t="s">
        <v>10280</v>
      </c>
      <c r="F6998">
        <v>711212</v>
      </c>
    </row>
    <row r="6999" spans="1:6" x14ac:dyDescent="0.3">
      <c r="A6999">
        <v>6995</v>
      </c>
      <c r="B6999" s="30" t="s">
        <v>8034</v>
      </c>
      <c r="C6999" t="s">
        <v>8067</v>
      </c>
      <c r="D6999" t="s">
        <v>10265</v>
      </c>
      <c r="E6999" t="s">
        <v>10280</v>
      </c>
      <c r="F6999">
        <v>713990</v>
      </c>
    </row>
    <row r="7000" spans="1:6" x14ac:dyDescent="0.3">
      <c r="A7000">
        <v>6996</v>
      </c>
      <c r="B7000" s="30" t="s">
        <v>8034</v>
      </c>
      <c r="C7000" t="s">
        <v>8068</v>
      </c>
      <c r="D7000" t="s">
        <v>10265</v>
      </c>
      <c r="E7000" t="s">
        <v>10280</v>
      </c>
    </row>
    <row r="7001" spans="1:6" x14ac:dyDescent="0.3">
      <c r="A7001">
        <v>6997</v>
      </c>
      <c r="B7001" s="30" t="s">
        <v>8034</v>
      </c>
      <c r="C7001" t="s">
        <v>8069</v>
      </c>
      <c r="D7001" t="s">
        <v>10265</v>
      </c>
      <c r="E7001" t="s">
        <v>10280</v>
      </c>
    </row>
    <row r="7002" spans="1:6" x14ac:dyDescent="0.3">
      <c r="A7002">
        <v>6998</v>
      </c>
      <c r="B7002" s="30" t="s">
        <v>8034</v>
      </c>
      <c r="C7002" t="s">
        <v>8070</v>
      </c>
      <c r="E7002" t="s">
        <v>10280</v>
      </c>
    </row>
    <row r="7003" spans="1:6" x14ac:dyDescent="0.3">
      <c r="A7003">
        <v>6999</v>
      </c>
      <c r="B7003" s="30" t="s">
        <v>8034</v>
      </c>
      <c r="C7003" t="s">
        <v>8071</v>
      </c>
      <c r="E7003" t="s">
        <v>10280</v>
      </c>
    </row>
    <row r="7004" spans="1:6" x14ac:dyDescent="0.3">
      <c r="A7004">
        <v>7000</v>
      </c>
      <c r="B7004" s="30" t="s">
        <v>8034</v>
      </c>
      <c r="C7004" t="s">
        <v>8072</v>
      </c>
      <c r="E7004" t="s">
        <v>10280</v>
      </c>
    </row>
    <row r="7005" spans="1:6" x14ac:dyDescent="0.3">
      <c r="A7005">
        <v>7001</v>
      </c>
      <c r="B7005" s="30" t="s">
        <v>8073</v>
      </c>
      <c r="C7005" t="s">
        <v>8074</v>
      </c>
      <c r="E7005" t="s">
        <v>10281</v>
      </c>
    </row>
    <row r="7006" spans="1:6" x14ac:dyDescent="0.3">
      <c r="A7006">
        <v>7002</v>
      </c>
      <c r="B7006" s="30" t="s">
        <v>8073</v>
      </c>
      <c r="C7006" t="s">
        <v>8075</v>
      </c>
      <c r="E7006" t="s">
        <v>10281</v>
      </c>
    </row>
    <row r="7007" spans="1:6" x14ac:dyDescent="0.3">
      <c r="A7007">
        <v>7003</v>
      </c>
      <c r="B7007" s="30" t="s">
        <v>8073</v>
      </c>
      <c r="C7007" t="s">
        <v>8076</v>
      </c>
      <c r="E7007" t="s">
        <v>10281</v>
      </c>
    </row>
    <row r="7008" spans="1:6" x14ac:dyDescent="0.3">
      <c r="A7008">
        <v>7004</v>
      </c>
      <c r="B7008" s="30" t="s">
        <v>8073</v>
      </c>
      <c r="C7008" t="s">
        <v>8077</v>
      </c>
      <c r="E7008" t="s">
        <v>10281</v>
      </c>
    </row>
    <row r="7009" spans="1:6" x14ac:dyDescent="0.3">
      <c r="A7009">
        <v>7005</v>
      </c>
      <c r="B7009" s="30" t="s">
        <v>8073</v>
      </c>
      <c r="C7009" t="s">
        <v>8078</v>
      </c>
      <c r="E7009" t="s">
        <v>10281</v>
      </c>
    </row>
    <row r="7010" spans="1:6" x14ac:dyDescent="0.3">
      <c r="A7010">
        <v>7006</v>
      </c>
      <c r="B7010" s="30" t="s">
        <v>8079</v>
      </c>
      <c r="C7010" t="s">
        <v>8080</v>
      </c>
      <c r="E7010" t="s">
        <v>10280</v>
      </c>
      <c r="F7010">
        <v>713290</v>
      </c>
    </row>
    <row r="7011" spans="1:6" x14ac:dyDescent="0.3">
      <c r="A7011">
        <v>7007</v>
      </c>
      <c r="B7011" s="30" t="s">
        <v>8081</v>
      </c>
      <c r="C7011" t="s">
        <v>8082</v>
      </c>
      <c r="D7011" t="s">
        <v>10264</v>
      </c>
      <c r="E7011" t="s">
        <v>10280</v>
      </c>
      <c r="F7011">
        <v>531311</v>
      </c>
    </row>
    <row r="7012" spans="1:6" x14ac:dyDescent="0.3">
      <c r="A7012">
        <v>7008</v>
      </c>
      <c r="B7012" s="30" t="s">
        <v>8081</v>
      </c>
      <c r="C7012" t="s">
        <v>8083</v>
      </c>
      <c r="D7012" t="s">
        <v>10264</v>
      </c>
      <c r="E7012" t="s">
        <v>10280</v>
      </c>
      <c r="F7012">
        <v>531311</v>
      </c>
    </row>
    <row r="7013" spans="1:6" x14ac:dyDescent="0.3">
      <c r="A7013">
        <v>7009</v>
      </c>
      <c r="B7013" s="30" t="s">
        <v>8084</v>
      </c>
      <c r="C7013" t="s">
        <v>8085</v>
      </c>
      <c r="E7013" t="s">
        <v>10280</v>
      </c>
    </row>
    <row r="7014" spans="1:6" x14ac:dyDescent="0.3">
      <c r="A7014">
        <v>7010</v>
      </c>
      <c r="B7014" s="30" t="s">
        <v>8084</v>
      </c>
      <c r="C7014" t="s">
        <v>8086</v>
      </c>
      <c r="E7014" t="s">
        <v>10280</v>
      </c>
    </row>
    <row r="7015" spans="1:6" x14ac:dyDescent="0.3">
      <c r="A7015">
        <v>7011</v>
      </c>
      <c r="B7015" s="30" t="s">
        <v>8084</v>
      </c>
      <c r="C7015" t="s">
        <v>8087</v>
      </c>
      <c r="E7015" t="s">
        <v>10280</v>
      </c>
    </row>
    <row r="7016" spans="1:6" x14ac:dyDescent="0.3">
      <c r="A7016">
        <v>7012</v>
      </c>
      <c r="B7016" s="30" t="s">
        <v>8084</v>
      </c>
      <c r="C7016" t="s">
        <v>8088</v>
      </c>
      <c r="E7016" t="s">
        <v>10280</v>
      </c>
    </row>
    <row r="7017" spans="1:6" x14ac:dyDescent="0.3">
      <c r="A7017">
        <v>7013</v>
      </c>
      <c r="B7017" s="30" t="s">
        <v>8089</v>
      </c>
      <c r="C7017" t="s">
        <v>8090</v>
      </c>
      <c r="E7017" t="s">
        <v>10278</v>
      </c>
    </row>
    <row r="7018" spans="1:6" x14ac:dyDescent="0.3">
      <c r="A7018">
        <v>7014</v>
      </c>
      <c r="B7018" s="30" t="s">
        <v>8089</v>
      </c>
      <c r="C7018" t="s">
        <v>8091</v>
      </c>
      <c r="D7018" t="s">
        <v>10269</v>
      </c>
      <c r="E7018" t="s">
        <v>10278</v>
      </c>
      <c r="F7018">
        <v>622110</v>
      </c>
    </row>
    <row r="7019" spans="1:6" x14ac:dyDescent="0.3">
      <c r="A7019">
        <v>7015</v>
      </c>
      <c r="B7019" s="30" t="s">
        <v>8089</v>
      </c>
      <c r="C7019" t="s">
        <v>8092</v>
      </c>
      <c r="E7019" t="s">
        <v>10278</v>
      </c>
    </row>
    <row r="7020" spans="1:6" x14ac:dyDescent="0.3">
      <c r="A7020">
        <v>7016</v>
      </c>
      <c r="B7020" s="30" t="s">
        <v>8089</v>
      </c>
      <c r="C7020" t="s">
        <v>8093</v>
      </c>
    </row>
    <row r="7021" spans="1:6" x14ac:dyDescent="0.3">
      <c r="A7021">
        <v>7017</v>
      </c>
      <c r="B7021" s="30" t="s">
        <v>8089</v>
      </c>
      <c r="C7021" t="s">
        <v>8094</v>
      </c>
      <c r="D7021" t="s">
        <v>10269</v>
      </c>
      <c r="F7021">
        <v>622110</v>
      </c>
    </row>
    <row r="7022" spans="1:6" x14ac:dyDescent="0.3">
      <c r="A7022">
        <v>7018</v>
      </c>
      <c r="B7022" s="30" t="s">
        <v>8089</v>
      </c>
      <c r="C7022" t="s">
        <v>8095</v>
      </c>
    </row>
    <row r="7023" spans="1:6" x14ac:dyDescent="0.3">
      <c r="A7023">
        <v>7019</v>
      </c>
      <c r="B7023" s="30" t="s">
        <v>8089</v>
      </c>
      <c r="C7023" t="s">
        <v>8096</v>
      </c>
      <c r="E7023" t="s">
        <v>10278</v>
      </c>
    </row>
    <row r="7024" spans="1:6" x14ac:dyDescent="0.3">
      <c r="A7024">
        <v>7020</v>
      </c>
      <c r="B7024" s="30" t="s">
        <v>8089</v>
      </c>
      <c r="C7024" t="s">
        <v>8097</v>
      </c>
    </row>
    <row r="7025" spans="1:6" x14ac:dyDescent="0.3">
      <c r="A7025">
        <v>7021</v>
      </c>
      <c r="B7025" s="30" t="s">
        <v>8089</v>
      </c>
      <c r="C7025" t="s">
        <v>8098</v>
      </c>
      <c r="E7025" t="s">
        <v>10278</v>
      </c>
    </row>
    <row r="7026" spans="1:6" x14ac:dyDescent="0.3">
      <c r="A7026">
        <v>7022</v>
      </c>
      <c r="B7026" s="30" t="s">
        <v>8089</v>
      </c>
      <c r="C7026" t="s">
        <v>8099</v>
      </c>
      <c r="D7026" t="s">
        <v>10269</v>
      </c>
      <c r="E7026" t="s">
        <v>10278</v>
      </c>
      <c r="F7026">
        <v>622110</v>
      </c>
    </row>
    <row r="7027" spans="1:6" x14ac:dyDescent="0.3">
      <c r="A7027">
        <v>7023</v>
      </c>
      <c r="B7027" s="30" t="s">
        <v>8089</v>
      </c>
      <c r="C7027" t="s">
        <v>8100</v>
      </c>
      <c r="D7027" t="s">
        <v>10269</v>
      </c>
      <c r="E7027" t="s">
        <v>10280</v>
      </c>
      <c r="F7027">
        <v>622110</v>
      </c>
    </row>
    <row r="7028" spans="1:6" x14ac:dyDescent="0.3">
      <c r="A7028">
        <v>7024</v>
      </c>
      <c r="B7028" s="30" t="s">
        <v>8101</v>
      </c>
      <c r="C7028" t="s">
        <v>8102</v>
      </c>
      <c r="E7028" t="s">
        <v>10278</v>
      </c>
      <c r="F7028">
        <v>721120</v>
      </c>
    </row>
    <row r="7029" spans="1:6" x14ac:dyDescent="0.3">
      <c r="A7029">
        <v>7025</v>
      </c>
      <c r="B7029" s="30" t="s">
        <v>8101</v>
      </c>
      <c r="C7029" t="s">
        <v>8103</v>
      </c>
      <c r="E7029" t="s">
        <v>10278</v>
      </c>
      <c r="F7029">
        <v>721120</v>
      </c>
    </row>
    <row r="7030" spans="1:6" x14ac:dyDescent="0.3">
      <c r="A7030">
        <v>7026</v>
      </c>
      <c r="B7030" s="30" t="s">
        <v>8101</v>
      </c>
      <c r="C7030" t="s">
        <v>8104</v>
      </c>
      <c r="E7030" t="s">
        <v>10278</v>
      </c>
      <c r="F7030">
        <v>721120</v>
      </c>
    </row>
    <row r="7031" spans="1:6" x14ac:dyDescent="0.3">
      <c r="A7031">
        <v>7027</v>
      </c>
      <c r="B7031" s="30" t="s">
        <v>8101</v>
      </c>
      <c r="C7031" t="s">
        <v>8105</v>
      </c>
      <c r="E7031" t="s">
        <v>10278</v>
      </c>
    </row>
    <row r="7032" spans="1:6" x14ac:dyDescent="0.3">
      <c r="A7032">
        <v>7028</v>
      </c>
      <c r="B7032" s="30" t="s">
        <v>8106</v>
      </c>
      <c r="C7032" t="s">
        <v>8107</v>
      </c>
    </row>
    <row r="7033" spans="1:6" x14ac:dyDescent="0.3">
      <c r="A7033">
        <v>7029</v>
      </c>
      <c r="B7033" s="30" t="s">
        <v>8106</v>
      </c>
      <c r="C7033" t="s">
        <v>8108</v>
      </c>
      <c r="D7033" t="s">
        <v>10269</v>
      </c>
      <c r="E7033" t="s">
        <v>10280</v>
      </c>
      <c r="F7033">
        <v>622110</v>
      </c>
    </row>
    <row r="7034" spans="1:6" x14ac:dyDescent="0.3">
      <c r="A7034">
        <v>7030</v>
      </c>
      <c r="B7034" s="30" t="s">
        <v>8109</v>
      </c>
      <c r="C7034" t="s">
        <v>8110</v>
      </c>
      <c r="D7034" t="s">
        <v>10269</v>
      </c>
      <c r="E7034" t="s">
        <v>10280</v>
      </c>
    </row>
    <row r="7035" spans="1:6" x14ac:dyDescent="0.3">
      <c r="A7035">
        <v>7031</v>
      </c>
      <c r="B7035" s="30" t="s">
        <v>8109</v>
      </c>
      <c r="C7035" t="s">
        <v>8111</v>
      </c>
      <c r="D7035" t="s">
        <v>10269</v>
      </c>
      <c r="E7035" t="s">
        <v>10280</v>
      </c>
    </row>
    <row r="7036" spans="1:6" x14ac:dyDescent="0.3">
      <c r="A7036">
        <v>7032</v>
      </c>
      <c r="B7036" s="30" t="s">
        <v>8109</v>
      </c>
      <c r="C7036" t="s">
        <v>8112</v>
      </c>
      <c r="D7036" t="s">
        <v>10269</v>
      </c>
      <c r="E7036" t="s">
        <v>10280</v>
      </c>
    </row>
    <row r="7037" spans="1:6" x14ac:dyDescent="0.3">
      <c r="A7037">
        <v>7033</v>
      </c>
      <c r="B7037" s="30" t="s">
        <v>8113</v>
      </c>
      <c r="C7037" t="s">
        <v>8114</v>
      </c>
      <c r="E7037" t="s">
        <v>10278</v>
      </c>
    </row>
    <row r="7038" spans="1:6" x14ac:dyDescent="0.3">
      <c r="A7038">
        <v>7034</v>
      </c>
      <c r="B7038" s="30" t="s">
        <v>8113</v>
      </c>
      <c r="C7038" t="s">
        <v>8115</v>
      </c>
      <c r="D7038" t="s">
        <v>10272</v>
      </c>
      <c r="E7038" t="s">
        <v>10278</v>
      </c>
      <c r="F7038">
        <v>721110</v>
      </c>
    </row>
    <row r="7039" spans="1:6" x14ac:dyDescent="0.3">
      <c r="A7039">
        <v>7035</v>
      </c>
      <c r="B7039" s="30" t="s">
        <v>8113</v>
      </c>
      <c r="C7039" t="s">
        <v>8116</v>
      </c>
      <c r="D7039" t="s">
        <v>10272</v>
      </c>
      <c r="E7039" t="s">
        <v>10278</v>
      </c>
      <c r="F7039">
        <v>721110</v>
      </c>
    </row>
    <row r="7040" spans="1:6" x14ac:dyDescent="0.3">
      <c r="A7040">
        <v>7036</v>
      </c>
      <c r="B7040" s="30" t="s">
        <v>8113</v>
      </c>
      <c r="C7040" t="s">
        <v>8117</v>
      </c>
      <c r="D7040" t="s">
        <v>10272</v>
      </c>
      <c r="E7040" t="s">
        <v>10278</v>
      </c>
      <c r="F7040">
        <v>721310</v>
      </c>
    </row>
    <row r="7041" spans="1:6" x14ac:dyDescent="0.3">
      <c r="A7041">
        <v>7037</v>
      </c>
      <c r="B7041" s="30" t="s">
        <v>8113</v>
      </c>
      <c r="C7041" t="s">
        <v>8118</v>
      </c>
      <c r="D7041" t="s">
        <v>10272</v>
      </c>
      <c r="F7041">
        <v>721214</v>
      </c>
    </row>
    <row r="7042" spans="1:6" x14ac:dyDescent="0.3">
      <c r="A7042">
        <v>7038</v>
      </c>
      <c r="B7042" s="30" t="s">
        <v>8113</v>
      </c>
      <c r="C7042" t="s">
        <v>8119</v>
      </c>
      <c r="D7042" t="s">
        <v>10272</v>
      </c>
      <c r="F7042">
        <v>721110</v>
      </c>
    </row>
    <row r="7043" spans="1:6" x14ac:dyDescent="0.3">
      <c r="A7043">
        <v>7039</v>
      </c>
      <c r="B7043" s="30" t="s">
        <v>8113</v>
      </c>
      <c r="C7043" t="s">
        <v>8120</v>
      </c>
      <c r="E7043" t="s">
        <v>10278</v>
      </c>
    </row>
    <row r="7044" spans="1:6" x14ac:dyDescent="0.3">
      <c r="A7044">
        <v>7040</v>
      </c>
      <c r="B7044" s="30" t="s">
        <v>8113</v>
      </c>
      <c r="C7044" t="s">
        <v>8121</v>
      </c>
    </row>
    <row r="7045" spans="1:6" x14ac:dyDescent="0.3">
      <c r="A7045">
        <v>7041</v>
      </c>
      <c r="B7045" s="30" t="s">
        <v>8113</v>
      </c>
      <c r="C7045" t="s">
        <v>8122</v>
      </c>
      <c r="D7045" t="s">
        <v>10272</v>
      </c>
      <c r="E7045" t="s">
        <v>10278</v>
      </c>
      <c r="F7045">
        <v>721110</v>
      </c>
    </row>
    <row r="7046" spans="1:6" x14ac:dyDescent="0.3">
      <c r="A7046">
        <v>7042</v>
      </c>
      <c r="B7046" s="30" t="s">
        <v>8113</v>
      </c>
      <c r="C7046" t="s">
        <v>8123</v>
      </c>
      <c r="D7046" t="s">
        <v>10272</v>
      </c>
      <c r="E7046" t="s">
        <v>10278</v>
      </c>
      <c r="F7046">
        <v>721110</v>
      </c>
    </row>
    <row r="7047" spans="1:6" x14ac:dyDescent="0.3">
      <c r="A7047">
        <v>7043</v>
      </c>
      <c r="B7047" s="30" t="s">
        <v>8113</v>
      </c>
      <c r="C7047" t="s">
        <v>8124</v>
      </c>
      <c r="D7047" t="s">
        <v>10272</v>
      </c>
      <c r="E7047" t="s">
        <v>10278</v>
      </c>
      <c r="F7047">
        <v>721110</v>
      </c>
    </row>
    <row r="7048" spans="1:6" x14ac:dyDescent="0.3">
      <c r="A7048">
        <v>7044</v>
      </c>
      <c r="B7048" s="30" t="s">
        <v>8113</v>
      </c>
      <c r="C7048" t="s">
        <v>8125</v>
      </c>
      <c r="D7048" t="s">
        <v>10272</v>
      </c>
      <c r="E7048" t="s">
        <v>10278</v>
      </c>
      <c r="F7048">
        <v>721310</v>
      </c>
    </row>
    <row r="7049" spans="1:6" x14ac:dyDescent="0.3">
      <c r="A7049">
        <v>7045</v>
      </c>
      <c r="B7049" s="30" t="s">
        <v>8113</v>
      </c>
      <c r="C7049" t="s">
        <v>8126</v>
      </c>
      <c r="D7049" t="s">
        <v>10272</v>
      </c>
      <c r="E7049" t="s">
        <v>10278</v>
      </c>
      <c r="F7049">
        <v>531311</v>
      </c>
    </row>
    <row r="7050" spans="1:6" x14ac:dyDescent="0.3">
      <c r="A7050">
        <v>7046</v>
      </c>
      <c r="B7050" s="30" t="s">
        <v>8113</v>
      </c>
      <c r="C7050" t="s">
        <v>8127</v>
      </c>
      <c r="D7050" t="s">
        <v>10272</v>
      </c>
      <c r="E7050" t="s">
        <v>10278</v>
      </c>
      <c r="F7050">
        <v>721110</v>
      </c>
    </row>
    <row r="7051" spans="1:6" x14ac:dyDescent="0.3">
      <c r="A7051">
        <v>7047</v>
      </c>
      <c r="B7051" s="30" t="s">
        <v>8113</v>
      </c>
      <c r="C7051" t="s">
        <v>8128</v>
      </c>
      <c r="D7051" t="s">
        <v>10272</v>
      </c>
      <c r="E7051" t="s">
        <v>10278</v>
      </c>
      <c r="F7051">
        <v>721110</v>
      </c>
    </row>
    <row r="7052" spans="1:6" x14ac:dyDescent="0.3">
      <c r="A7052">
        <v>7048</v>
      </c>
      <c r="B7052" s="30" t="s">
        <v>8113</v>
      </c>
      <c r="C7052" t="s">
        <v>8129</v>
      </c>
      <c r="E7052" t="s">
        <v>10278</v>
      </c>
    </row>
    <row r="7053" spans="1:6" x14ac:dyDescent="0.3">
      <c r="A7053">
        <v>7049</v>
      </c>
      <c r="B7053" s="30" t="s">
        <v>8113</v>
      </c>
      <c r="C7053" t="s">
        <v>8130</v>
      </c>
      <c r="D7053" t="s">
        <v>10272</v>
      </c>
      <c r="E7053" t="s">
        <v>10278</v>
      </c>
      <c r="F7053">
        <v>721310</v>
      </c>
    </row>
    <row r="7054" spans="1:6" x14ac:dyDescent="0.3">
      <c r="A7054">
        <v>7050</v>
      </c>
      <c r="B7054" s="30" t="s">
        <v>8131</v>
      </c>
      <c r="C7054" t="s">
        <v>8132</v>
      </c>
      <c r="D7054" t="s">
        <v>10269</v>
      </c>
    </row>
    <row r="7055" spans="1:6" x14ac:dyDescent="0.3">
      <c r="A7055">
        <v>7051</v>
      </c>
      <c r="B7055" s="30" t="s">
        <v>8131</v>
      </c>
      <c r="C7055" t="s">
        <v>8133</v>
      </c>
      <c r="D7055" t="s">
        <v>10269</v>
      </c>
    </row>
    <row r="7056" spans="1:6" x14ac:dyDescent="0.3">
      <c r="A7056">
        <v>7052</v>
      </c>
      <c r="B7056" s="30" t="s">
        <v>8131</v>
      </c>
      <c r="C7056" t="s">
        <v>8134</v>
      </c>
      <c r="D7056" t="s">
        <v>10269</v>
      </c>
    </row>
    <row r="7057" spans="1:6" x14ac:dyDescent="0.3">
      <c r="A7057">
        <v>7053</v>
      </c>
      <c r="B7057" s="30" t="s">
        <v>8131</v>
      </c>
      <c r="C7057" t="s">
        <v>8135</v>
      </c>
      <c r="D7057" t="s">
        <v>10265</v>
      </c>
      <c r="E7057" t="s">
        <v>10278</v>
      </c>
      <c r="F7057">
        <v>713990</v>
      </c>
    </row>
    <row r="7058" spans="1:6" x14ac:dyDescent="0.3">
      <c r="A7058">
        <v>7054</v>
      </c>
      <c r="B7058" s="30" t="s">
        <v>8131</v>
      </c>
      <c r="C7058" t="s">
        <v>8136</v>
      </c>
      <c r="D7058" t="s">
        <v>10265</v>
      </c>
      <c r="E7058" t="s">
        <v>10278</v>
      </c>
      <c r="F7058">
        <v>713940</v>
      </c>
    </row>
    <row r="7059" spans="1:6" x14ac:dyDescent="0.3">
      <c r="A7059">
        <v>7055</v>
      </c>
      <c r="B7059" s="30" t="s">
        <v>8131</v>
      </c>
      <c r="C7059" t="s">
        <v>8137</v>
      </c>
      <c r="D7059" t="s">
        <v>10265</v>
      </c>
      <c r="E7059" t="s">
        <v>10278</v>
      </c>
      <c r="F7059">
        <v>713940</v>
      </c>
    </row>
    <row r="7060" spans="1:6" x14ac:dyDescent="0.3">
      <c r="A7060">
        <v>7056</v>
      </c>
      <c r="B7060" s="30" t="s">
        <v>8131</v>
      </c>
      <c r="C7060" t="s">
        <v>8138</v>
      </c>
      <c r="D7060" t="s">
        <v>10265</v>
      </c>
      <c r="E7060" t="s">
        <v>10278</v>
      </c>
      <c r="F7060">
        <v>713940</v>
      </c>
    </row>
    <row r="7061" spans="1:6" x14ac:dyDescent="0.3">
      <c r="A7061">
        <v>7057</v>
      </c>
      <c r="B7061" s="30" t="s">
        <v>8131</v>
      </c>
      <c r="C7061" t="s">
        <v>8139</v>
      </c>
      <c r="D7061" t="s">
        <v>10265</v>
      </c>
      <c r="E7061" t="s">
        <v>10278</v>
      </c>
      <c r="F7061">
        <v>812990</v>
      </c>
    </row>
    <row r="7062" spans="1:6" x14ac:dyDescent="0.3">
      <c r="A7062">
        <v>7058</v>
      </c>
      <c r="B7062" s="30" t="s">
        <v>8131</v>
      </c>
      <c r="C7062" t="s">
        <v>8140</v>
      </c>
      <c r="D7062" t="s">
        <v>10265</v>
      </c>
      <c r="E7062" t="s">
        <v>10278</v>
      </c>
      <c r="F7062">
        <v>713940</v>
      </c>
    </row>
    <row r="7063" spans="1:6" x14ac:dyDescent="0.3">
      <c r="A7063">
        <v>7059</v>
      </c>
      <c r="B7063" s="30" t="s">
        <v>8141</v>
      </c>
      <c r="C7063" t="s">
        <v>8142</v>
      </c>
      <c r="E7063" t="s">
        <v>10284</v>
      </c>
    </row>
    <row r="7064" spans="1:6" x14ac:dyDescent="0.3">
      <c r="A7064">
        <v>7060</v>
      </c>
      <c r="B7064" s="30" t="s">
        <v>8141</v>
      </c>
      <c r="C7064" t="s">
        <v>8143</v>
      </c>
      <c r="D7064" t="s">
        <v>10272</v>
      </c>
      <c r="E7064" t="s">
        <v>10284</v>
      </c>
      <c r="F7064">
        <v>721110</v>
      </c>
    </row>
    <row r="7065" spans="1:6" x14ac:dyDescent="0.3">
      <c r="A7065">
        <v>7061</v>
      </c>
      <c r="B7065" s="30" t="s">
        <v>8141</v>
      </c>
      <c r="C7065" t="s">
        <v>8144</v>
      </c>
      <c r="D7065" t="s">
        <v>10272</v>
      </c>
      <c r="E7065" t="s">
        <v>10284</v>
      </c>
      <c r="F7065">
        <v>721110</v>
      </c>
    </row>
    <row r="7066" spans="1:6" x14ac:dyDescent="0.3">
      <c r="A7066">
        <v>7062</v>
      </c>
      <c r="B7066" s="30" t="s">
        <v>8141</v>
      </c>
      <c r="C7066" t="s">
        <v>8145</v>
      </c>
      <c r="D7066" t="s">
        <v>10254</v>
      </c>
    </row>
    <row r="7067" spans="1:6" x14ac:dyDescent="0.3">
      <c r="A7067">
        <v>7063</v>
      </c>
      <c r="B7067" s="30" t="s">
        <v>8141</v>
      </c>
      <c r="C7067" t="s">
        <v>8146</v>
      </c>
      <c r="D7067" t="s">
        <v>10254</v>
      </c>
    </row>
    <row r="7068" spans="1:6" x14ac:dyDescent="0.3">
      <c r="A7068">
        <v>7064</v>
      </c>
      <c r="B7068" s="30" t="s">
        <v>8141</v>
      </c>
      <c r="C7068" t="s">
        <v>8147</v>
      </c>
      <c r="D7068" t="s">
        <v>10254</v>
      </c>
      <c r="F7068">
        <v>722320</v>
      </c>
    </row>
    <row r="7069" spans="1:6" x14ac:dyDescent="0.3">
      <c r="A7069">
        <v>7065</v>
      </c>
      <c r="B7069" s="30" t="s">
        <v>8141</v>
      </c>
      <c r="C7069" t="s">
        <v>8148</v>
      </c>
      <c r="D7069" t="s">
        <v>10272</v>
      </c>
      <c r="F7069">
        <v>333995</v>
      </c>
    </row>
    <row r="7070" spans="1:6" x14ac:dyDescent="0.3">
      <c r="A7070">
        <v>7066</v>
      </c>
      <c r="B7070" s="30" t="s">
        <v>8141</v>
      </c>
      <c r="C7070" t="s">
        <v>8149</v>
      </c>
      <c r="D7070" t="s">
        <v>10272</v>
      </c>
      <c r="F7070">
        <v>722511</v>
      </c>
    </row>
    <row r="7071" spans="1:6" x14ac:dyDescent="0.3">
      <c r="A7071">
        <v>7067</v>
      </c>
      <c r="B7071" s="30" t="s">
        <v>8141</v>
      </c>
      <c r="C7071" t="s">
        <v>8150</v>
      </c>
      <c r="D7071" t="s">
        <v>10272</v>
      </c>
      <c r="E7071" t="s">
        <v>10284</v>
      </c>
      <c r="F7071">
        <v>721110</v>
      </c>
    </row>
    <row r="7072" spans="1:6" x14ac:dyDescent="0.3">
      <c r="A7072">
        <v>7068</v>
      </c>
      <c r="B7072" s="30" t="s">
        <v>8141</v>
      </c>
      <c r="C7072" t="s">
        <v>8151</v>
      </c>
      <c r="E7072" t="s">
        <v>10284</v>
      </c>
    </row>
    <row r="7073" spans="1:6" x14ac:dyDescent="0.3">
      <c r="A7073">
        <v>7069</v>
      </c>
      <c r="B7073" s="30" t="s">
        <v>8141</v>
      </c>
      <c r="C7073" t="s">
        <v>8152</v>
      </c>
      <c r="D7073" t="s">
        <v>10272</v>
      </c>
      <c r="E7073" t="s">
        <v>10284</v>
      </c>
      <c r="F7073">
        <v>721110</v>
      </c>
    </row>
    <row r="7074" spans="1:6" x14ac:dyDescent="0.3">
      <c r="A7074">
        <v>7070</v>
      </c>
      <c r="B7074" s="30" t="s">
        <v>8141</v>
      </c>
      <c r="C7074" t="s">
        <v>8153</v>
      </c>
      <c r="E7074" t="s">
        <v>10284</v>
      </c>
    </row>
    <row r="7075" spans="1:6" x14ac:dyDescent="0.3">
      <c r="A7075">
        <v>7071</v>
      </c>
      <c r="B7075" s="30" t="s">
        <v>7632</v>
      </c>
      <c r="C7075" t="s">
        <v>8154</v>
      </c>
      <c r="D7075" t="s">
        <v>10265</v>
      </c>
      <c r="E7075" t="s">
        <v>10278</v>
      </c>
      <c r="F7075">
        <v>713910</v>
      </c>
    </row>
    <row r="7076" spans="1:6" x14ac:dyDescent="0.3">
      <c r="A7076">
        <v>7072</v>
      </c>
      <c r="B7076" s="30" t="s">
        <v>7632</v>
      </c>
      <c r="C7076" t="s">
        <v>8155</v>
      </c>
      <c r="D7076" t="s">
        <v>10265</v>
      </c>
      <c r="E7076" t="s">
        <v>10278</v>
      </c>
      <c r="F7076">
        <v>713910</v>
      </c>
    </row>
    <row r="7077" spans="1:6" x14ac:dyDescent="0.3">
      <c r="A7077">
        <v>7073</v>
      </c>
      <c r="B7077" s="30" t="s">
        <v>7632</v>
      </c>
      <c r="C7077" t="s">
        <v>8156</v>
      </c>
      <c r="D7077" t="s">
        <v>10265</v>
      </c>
      <c r="E7077" t="s">
        <v>10278</v>
      </c>
      <c r="F7077">
        <v>713910</v>
      </c>
    </row>
    <row r="7078" spans="1:6" x14ac:dyDescent="0.3">
      <c r="A7078">
        <v>7074</v>
      </c>
      <c r="B7078" s="30" t="s">
        <v>7632</v>
      </c>
      <c r="C7078" t="s">
        <v>8157</v>
      </c>
      <c r="D7078" t="s">
        <v>10265</v>
      </c>
      <c r="E7078" t="s">
        <v>10278</v>
      </c>
      <c r="F7078">
        <v>713910</v>
      </c>
    </row>
    <row r="7079" spans="1:6" x14ac:dyDescent="0.3">
      <c r="A7079">
        <v>7075</v>
      </c>
      <c r="B7079" s="30" t="s">
        <v>7632</v>
      </c>
      <c r="C7079" t="s">
        <v>8158</v>
      </c>
      <c r="D7079" t="s">
        <v>10265</v>
      </c>
      <c r="E7079" t="s">
        <v>10278</v>
      </c>
      <c r="F7079">
        <v>713940</v>
      </c>
    </row>
    <row r="7080" spans="1:6" x14ac:dyDescent="0.3">
      <c r="A7080">
        <v>7076</v>
      </c>
      <c r="B7080" s="30" t="s">
        <v>8159</v>
      </c>
      <c r="C7080" t="s">
        <v>8160</v>
      </c>
      <c r="D7080" t="s">
        <v>10265</v>
      </c>
      <c r="E7080" t="s">
        <v>10284</v>
      </c>
      <c r="F7080">
        <v>813990</v>
      </c>
    </row>
    <row r="7081" spans="1:6" x14ac:dyDescent="0.3">
      <c r="A7081">
        <v>7077</v>
      </c>
      <c r="B7081" s="30" t="s">
        <v>8159</v>
      </c>
      <c r="C7081" t="s">
        <v>8161</v>
      </c>
      <c r="D7081" t="s">
        <v>10265</v>
      </c>
      <c r="E7081" t="s">
        <v>10284</v>
      </c>
      <c r="F7081">
        <v>813410</v>
      </c>
    </row>
    <row r="7082" spans="1:6" x14ac:dyDescent="0.3">
      <c r="A7082">
        <v>7078</v>
      </c>
      <c r="B7082" s="30" t="s">
        <v>8159</v>
      </c>
      <c r="C7082" t="s">
        <v>8162</v>
      </c>
      <c r="D7082" t="s">
        <v>10265</v>
      </c>
      <c r="E7082" t="s">
        <v>10284</v>
      </c>
      <c r="F7082">
        <v>813410</v>
      </c>
    </row>
    <row r="7083" spans="1:6" x14ac:dyDescent="0.3">
      <c r="A7083">
        <v>7079</v>
      </c>
      <c r="B7083" s="30" t="s">
        <v>8159</v>
      </c>
      <c r="C7083" t="s">
        <v>8163</v>
      </c>
      <c r="D7083" t="s">
        <v>10265</v>
      </c>
      <c r="F7083">
        <v>813990</v>
      </c>
    </row>
    <row r="7084" spans="1:6" x14ac:dyDescent="0.3">
      <c r="A7084">
        <v>7080</v>
      </c>
      <c r="B7084" s="30" t="s">
        <v>8159</v>
      </c>
      <c r="C7084" t="s">
        <v>8164</v>
      </c>
      <c r="D7084" t="s">
        <v>10265</v>
      </c>
      <c r="F7084">
        <v>813410</v>
      </c>
    </row>
    <row r="7085" spans="1:6" x14ac:dyDescent="0.3">
      <c r="A7085">
        <v>7081</v>
      </c>
      <c r="B7085" s="30" t="s">
        <v>8159</v>
      </c>
      <c r="C7085" t="s">
        <v>8165</v>
      </c>
      <c r="D7085" t="s">
        <v>10265</v>
      </c>
      <c r="E7085" t="s">
        <v>10284</v>
      </c>
      <c r="F7085">
        <v>813990</v>
      </c>
    </row>
    <row r="7086" spans="1:6" x14ac:dyDescent="0.3">
      <c r="A7086">
        <v>7082</v>
      </c>
      <c r="B7086" s="30" t="s">
        <v>8159</v>
      </c>
      <c r="C7086" t="s">
        <v>8166</v>
      </c>
    </row>
    <row r="7087" spans="1:6" x14ac:dyDescent="0.3">
      <c r="A7087">
        <v>7083</v>
      </c>
      <c r="B7087" s="30" t="s">
        <v>8159</v>
      </c>
      <c r="C7087" t="s">
        <v>8167</v>
      </c>
      <c r="D7087" t="s">
        <v>10265</v>
      </c>
      <c r="E7087" t="s">
        <v>10284</v>
      </c>
      <c r="F7087">
        <v>813990</v>
      </c>
    </row>
    <row r="7088" spans="1:6" x14ac:dyDescent="0.3">
      <c r="A7088">
        <v>7084</v>
      </c>
      <c r="B7088" s="30" t="s">
        <v>8159</v>
      </c>
      <c r="C7088" t="s">
        <v>8168</v>
      </c>
      <c r="D7088" t="s">
        <v>10265</v>
      </c>
      <c r="E7088" t="s">
        <v>10284</v>
      </c>
      <c r="F7088">
        <v>813990</v>
      </c>
    </row>
    <row r="7089" spans="1:6" x14ac:dyDescent="0.3">
      <c r="A7089">
        <v>7085</v>
      </c>
      <c r="B7089" s="30" t="s">
        <v>8159</v>
      </c>
      <c r="C7089" t="s">
        <v>8169</v>
      </c>
      <c r="D7089" t="s">
        <v>10265</v>
      </c>
      <c r="E7089" t="s">
        <v>10284</v>
      </c>
      <c r="F7089">
        <v>813990</v>
      </c>
    </row>
    <row r="7090" spans="1:6" x14ac:dyDescent="0.3">
      <c r="A7090">
        <v>7086</v>
      </c>
      <c r="B7090" s="30" t="s">
        <v>8170</v>
      </c>
      <c r="C7090" t="s">
        <v>8171</v>
      </c>
      <c r="F7090">
        <v>713290</v>
      </c>
    </row>
    <row r="7091" spans="1:6" x14ac:dyDescent="0.3">
      <c r="A7091">
        <v>7087</v>
      </c>
      <c r="B7091" s="30" t="s">
        <v>8170</v>
      </c>
      <c r="C7091" t="s">
        <v>8172</v>
      </c>
    </row>
    <row r="7092" spans="1:6" x14ac:dyDescent="0.3">
      <c r="A7092">
        <v>7088</v>
      </c>
      <c r="B7092" s="30" t="s">
        <v>8170</v>
      </c>
      <c r="C7092" t="s">
        <v>8173</v>
      </c>
      <c r="E7092" t="s">
        <v>10284</v>
      </c>
      <c r="F7092">
        <v>713290</v>
      </c>
    </row>
    <row r="7093" spans="1:6" x14ac:dyDescent="0.3">
      <c r="A7093">
        <v>7089</v>
      </c>
      <c r="B7093" s="30" t="s">
        <v>8170</v>
      </c>
      <c r="C7093" t="s">
        <v>8174</v>
      </c>
      <c r="E7093" t="s">
        <v>10284</v>
      </c>
    </row>
    <row r="7094" spans="1:6" x14ac:dyDescent="0.3">
      <c r="A7094">
        <v>7090</v>
      </c>
      <c r="B7094" s="30" t="s">
        <v>8175</v>
      </c>
      <c r="C7094" t="s">
        <v>8176</v>
      </c>
      <c r="D7094" t="s">
        <v>10265</v>
      </c>
      <c r="E7094" t="s">
        <v>10278</v>
      </c>
      <c r="F7094">
        <v>713940</v>
      </c>
    </row>
    <row r="7095" spans="1:6" x14ac:dyDescent="0.3">
      <c r="A7095">
        <v>7091</v>
      </c>
      <c r="B7095" s="30" t="s">
        <v>8175</v>
      </c>
      <c r="C7095" t="s">
        <v>8140</v>
      </c>
      <c r="D7095" t="s">
        <v>10265</v>
      </c>
      <c r="E7095" t="s">
        <v>10278</v>
      </c>
      <c r="F7095">
        <v>713940</v>
      </c>
    </row>
    <row r="7096" spans="1:6" x14ac:dyDescent="0.3">
      <c r="A7096">
        <v>7092</v>
      </c>
      <c r="B7096" s="30" t="s">
        <v>8175</v>
      </c>
      <c r="C7096" t="s">
        <v>8177</v>
      </c>
      <c r="D7096" t="s">
        <v>10265</v>
      </c>
      <c r="E7096" t="s">
        <v>10278</v>
      </c>
      <c r="F7096">
        <v>713940</v>
      </c>
    </row>
    <row r="7097" spans="1:6" x14ac:dyDescent="0.3">
      <c r="A7097">
        <v>7093</v>
      </c>
      <c r="B7097" s="30" t="s">
        <v>8175</v>
      </c>
      <c r="C7097" t="s">
        <v>8178</v>
      </c>
      <c r="E7097" t="s">
        <v>10278</v>
      </c>
      <c r="F7097">
        <v>813410</v>
      </c>
    </row>
    <row r="7098" spans="1:6" x14ac:dyDescent="0.3">
      <c r="A7098">
        <v>7094</v>
      </c>
      <c r="B7098" s="30" t="s">
        <v>8175</v>
      </c>
      <c r="C7098" t="s">
        <v>8179</v>
      </c>
      <c r="D7098" t="s">
        <v>10265</v>
      </c>
      <c r="E7098" t="s">
        <v>10278</v>
      </c>
      <c r="F7098">
        <v>711320</v>
      </c>
    </row>
    <row r="7099" spans="1:6" x14ac:dyDescent="0.3">
      <c r="A7099">
        <v>7095</v>
      </c>
      <c r="B7099" s="30" t="s">
        <v>8175</v>
      </c>
      <c r="C7099" t="s">
        <v>8180</v>
      </c>
      <c r="D7099" t="s">
        <v>10265</v>
      </c>
      <c r="E7099" t="s">
        <v>10278</v>
      </c>
      <c r="F7099">
        <v>624110</v>
      </c>
    </row>
    <row r="7100" spans="1:6" x14ac:dyDescent="0.3">
      <c r="A7100">
        <v>7096</v>
      </c>
      <c r="B7100" s="30" t="s">
        <v>8175</v>
      </c>
      <c r="C7100" t="s">
        <v>8181</v>
      </c>
      <c r="D7100" t="s">
        <v>10265</v>
      </c>
      <c r="E7100" t="s">
        <v>10278</v>
      </c>
      <c r="F7100">
        <v>624110</v>
      </c>
    </row>
    <row r="7101" spans="1:6" x14ac:dyDescent="0.3">
      <c r="A7101">
        <v>7097</v>
      </c>
      <c r="B7101" s="30" t="s">
        <v>8175</v>
      </c>
      <c r="C7101" t="s">
        <v>8182</v>
      </c>
      <c r="D7101" t="s">
        <v>10265</v>
      </c>
      <c r="F7101">
        <v>713990</v>
      </c>
    </row>
    <row r="7102" spans="1:6" x14ac:dyDescent="0.3">
      <c r="A7102">
        <v>7098</v>
      </c>
      <c r="B7102" s="30" t="s">
        <v>8175</v>
      </c>
      <c r="C7102" t="s">
        <v>8183</v>
      </c>
      <c r="D7102" t="s">
        <v>10265</v>
      </c>
      <c r="F7102">
        <v>713940</v>
      </c>
    </row>
    <row r="7103" spans="1:6" x14ac:dyDescent="0.3">
      <c r="A7103">
        <v>7099</v>
      </c>
      <c r="B7103" s="30" t="s">
        <v>8175</v>
      </c>
      <c r="C7103" t="s">
        <v>8184</v>
      </c>
      <c r="D7103" t="s">
        <v>10265</v>
      </c>
      <c r="F7103">
        <v>713940</v>
      </c>
    </row>
    <row r="7104" spans="1:6" x14ac:dyDescent="0.3">
      <c r="A7104">
        <v>7100</v>
      </c>
      <c r="B7104" s="30" t="s">
        <v>8175</v>
      </c>
      <c r="C7104" t="s">
        <v>8185</v>
      </c>
      <c r="D7104" t="s">
        <v>10265</v>
      </c>
      <c r="F7104">
        <v>713940</v>
      </c>
    </row>
    <row r="7105" spans="1:6" x14ac:dyDescent="0.3">
      <c r="A7105">
        <v>7101</v>
      </c>
      <c r="B7105" s="30" t="s">
        <v>8175</v>
      </c>
      <c r="C7105" t="s">
        <v>8186</v>
      </c>
      <c r="D7105" t="s">
        <v>10265</v>
      </c>
      <c r="F7105">
        <v>624110</v>
      </c>
    </row>
    <row r="7106" spans="1:6" x14ac:dyDescent="0.3">
      <c r="A7106">
        <v>7102</v>
      </c>
      <c r="B7106" s="30" t="s">
        <v>8175</v>
      </c>
      <c r="C7106" t="s">
        <v>8187</v>
      </c>
      <c r="E7106" t="s">
        <v>10278</v>
      </c>
      <c r="F7106">
        <v>813410</v>
      </c>
    </row>
    <row r="7107" spans="1:6" x14ac:dyDescent="0.3">
      <c r="A7107">
        <v>7103</v>
      </c>
      <c r="B7107" s="30" t="s">
        <v>8175</v>
      </c>
      <c r="C7107" t="s">
        <v>8188</v>
      </c>
      <c r="D7107" t="s">
        <v>10265</v>
      </c>
      <c r="E7107" t="s">
        <v>10278</v>
      </c>
      <c r="F7107">
        <v>624110</v>
      </c>
    </row>
    <row r="7108" spans="1:6" x14ac:dyDescent="0.3">
      <c r="A7108">
        <v>7104</v>
      </c>
      <c r="B7108" s="30" t="s">
        <v>8175</v>
      </c>
      <c r="C7108" t="s">
        <v>8189</v>
      </c>
      <c r="D7108" t="s">
        <v>10265</v>
      </c>
      <c r="E7108" t="s">
        <v>10278</v>
      </c>
      <c r="F7108">
        <v>624110</v>
      </c>
    </row>
    <row r="7109" spans="1:6" x14ac:dyDescent="0.3">
      <c r="A7109">
        <v>7105</v>
      </c>
      <c r="B7109" s="30" t="s">
        <v>8175</v>
      </c>
      <c r="C7109" t="s">
        <v>8190</v>
      </c>
      <c r="D7109" t="s">
        <v>10265</v>
      </c>
      <c r="E7109" t="s">
        <v>10278</v>
      </c>
    </row>
    <row r="7110" spans="1:6" x14ac:dyDescent="0.3">
      <c r="A7110">
        <v>7106</v>
      </c>
      <c r="B7110" s="30" t="s">
        <v>8175</v>
      </c>
      <c r="C7110" t="s">
        <v>8191</v>
      </c>
      <c r="D7110" t="s">
        <v>10265</v>
      </c>
      <c r="E7110" t="s">
        <v>10278</v>
      </c>
      <c r="F7110">
        <v>713940</v>
      </c>
    </row>
    <row r="7111" spans="1:6" x14ac:dyDescent="0.3">
      <c r="A7111">
        <v>7107</v>
      </c>
      <c r="B7111" s="30" t="s">
        <v>8175</v>
      </c>
      <c r="C7111" t="s">
        <v>8192</v>
      </c>
      <c r="D7111" t="s">
        <v>10265</v>
      </c>
      <c r="E7111" t="s">
        <v>10278</v>
      </c>
      <c r="F7111">
        <v>713940</v>
      </c>
    </row>
    <row r="7112" spans="1:6" x14ac:dyDescent="0.3">
      <c r="A7112">
        <v>7108</v>
      </c>
      <c r="B7112" s="30" t="s">
        <v>8175</v>
      </c>
      <c r="C7112" t="s">
        <v>8193</v>
      </c>
      <c r="D7112" t="s">
        <v>10265</v>
      </c>
      <c r="E7112" t="s">
        <v>10278</v>
      </c>
      <c r="F7112">
        <v>713940</v>
      </c>
    </row>
    <row r="7113" spans="1:6" x14ac:dyDescent="0.3">
      <c r="A7113">
        <v>7109</v>
      </c>
      <c r="B7113" s="30" t="s">
        <v>8175</v>
      </c>
      <c r="C7113" t="s">
        <v>8194</v>
      </c>
      <c r="D7113" t="s">
        <v>10265</v>
      </c>
      <c r="E7113" t="s">
        <v>10278</v>
      </c>
      <c r="F7113">
        <v>721211</v>
      </c>
    </row>
    <row r="7114" spans="1:6" x14ac:dyDescent="0.3">
      <c r="A7114">
        <v>7110</v>
      </c>
      <c r="B7114" s="30" t="s">
        <v>8175</v>
      </c>
      <c r="C7114" t="s">
        <v>8195</v>
      </c>
      <c r="D7114" t="s">
        <v>10265</v>
      </c>
      <c r="E7114" t="s">
        <v>10278</v>
      </c>
    </row>
    <row r="7115" spans="1:6" x14ac:dyDescent="0.3">
      <c r="A7115">
        <v>7111</v>
      </c>
      <c r="B7115" s="30" t="s">
        <v>8175</v>
      </c>
      <c r="C7115" t="s">
        <v>8196</v>
      </c>
      <c r="D7115" t="s">
        <v>10265</v>
      </c>
      <c r="E7115" t="s">
        <v>10278</v>
      </c>
      <c r="F7115">
        <v>624110</v>
      </c>
    </row>
    <row r="7116" spans="1:6" x14ac:dyDescent="0.3">
      <c r="A7116">
        <v>7112</v>
      </c>
      <c r="B7116" s="30" t="s">
        <v>8197</v>
      </c>
      <c r="C7116" t="s">
        <v>8198</v>
      </c>
      <c r="D7116" t="s">
        <v>10265</v>
      </c>
      <c r="F7116">
        <v>713940</v>
      </c>
    </row>
    <row r="7117" spans="1:6" x14ac:dyDescent="0.3">
      <c r="A7117">
        <v>7113</v>
      </c>
      <c r="B7117" s="30" t="s">
        <v>8197</v>
      </c>
      <c r="C7117" t="s">
        <v>8199</v>
      </c>
      <c r="D7117" t="s">
        <v>10265</v>
      </c>
      <c r="E7117" t="s">
        <v>10278</v>
      </c>
      <c r="F7117">
        <v>713940</v>
      </c>
    </row>
    <row r="7118" spans="1:6" x14ac:dyDescent="0.3">
      <c r="A7118">
        <v>7114</v>
      </c>
      <c r="B7118" s="30" t="s">
        <v>8200</v>
      </c>
      <c r="C7118" t="s">
        <v>8201</v>
      </c>
      <c r="E7118" t="s">
        <v>10280</v>
      </c>
    </row>
    <row r="7119" spans="1:6" x14ac:dyDescent="0.3">
      <c r="A7119">
        <v>7115</v>
      </c>
      <c r="B7119" s="30" t="s">
        <v>8202</v>
      </c>
      <c r="C7119" t="s">
        <v>8203</v>
      </c>
      <c r="E7119" t="s">
        <v>10280</v>
      </c>
    </row>
    <row r="7120" spans="1:6" x14ac:dyDescent="0.3">
      <c r="A7120">
        <v>7116</v>
      </c>
      <c r="B7120" s="30" t="s">
        <v>8204</v>
      </c>
      <c r="C7120" t="s">
        <v>8205</v>
      </c>
    </row>
    <row r="7121" spans="1:6" x14ac:dyDescent="0.3">
      <c r="A7121">
        <v>7117</v>
      </c>
      <c r="B7121" s="30" t="s">
        <v>8204</v>
      </c>
      <c r="C7121" t="s">
        <v>8206</v>
      </c>
    </row>
    <row r="7122" spans="1:6" x14ac:dyDescent="0.3">
      <c r="A7122">
        <v>7118</v>
      </c>
      <c r="B7122" s="30" t="s">
        <v>8204</v>
      </c>
      <c r="C7122" t="s">
        <v>8207</v>
      </c>
      <c r="D7122" t="s">
        <v>10254</v>
      </c>
      <c r="E7122" t="s">
        <v>10284</v>
      </c>
      <c r="F7122">
        <v>722320</v>
      </c>
    </row>
    <row r="7123" spans="1:6" x14ac:dyDescent="0.3">
      <c r="A7123">
        <v>7119</v>
      </c>
      <c r="B7123" s="30" t="s">
        <v>8204</v>
      </c>
      <c r="C7123" t="s">
        <v>8208</v>
      </c>
    </row>
    <row r="7124" spans="1:6" x14ac:dyDescent="0.3">
      <c r="A7124">
        <v>7120</v>
      </c>
      <c r="B7124" s="30" t="s">
        <v>8204</v>
      </c>
      <c r="C7124" t="s">
        <v>8143</v>
      </c>
      <c r="D7124" t="s">
        <v>10272</v>
      </c>
      <c r="E7124" t="s">
        <v>10284</v>
      </c>
      <c r="F7124">
        <v>721110</v>
      </c>
    </row>
    <row r="7125" spans="1:6" x14ac:dyDescent="0.3">
      <c r="A7125">
        <v>7121</v>
      </c>
      <c r="B7125" s="30" t="s">
        <v>8204</v>
      </c>
      <c r="C7125" t="s">
        <v>8209</v>
      </c>
      <c r="D7125" t="s">
        <v>10254</v>
      </c>
      <c r="E7125" t="s">
        <v>10284</v>
      </c>
      <c r="F7125">
        <v>722513</v>
      </c>
    </row>
    <row r="7126" spans="1:6" x14ac:dyDescent="0.3">
      <c r="A7126">
        <v>7122</v>
      </c>
      <c r="B7126" s="30" t="s">
        <v>8204</v>
      </c>
      <c r="C7126" t="s">
        <v>8210</v>
      </c>
      <c r="D7126" t="s">
        <v>10254</v>
      </c>
      <c r="E7126" t="s">
        <v>10284</v>
      </c>
      <c r="F7126">
        <v>722410</v>
      </c>
    </row>
    <row r="7127" spans="1:6" x14ac:dyDescent="0.3">
      <c r="A7127">
        <v>7123</v>
      </c>
      <c r="B7127" s="30" t="s">
        <v>8204</v>
      </c>
      <c r="C7127" t="s">
        <v>8211</v>
      </c>
      <c r="D7127" t="s">
        <v>10254</v>
      </c>
      <c r="E7127" t="s">
        <v>10284</v>
      </c>
      <c r="F7127">
        <v>722515</v>
      </c>
    </row>
    <row r="7128" spans="1:6" x14ac:dyDescent="0.3">
      <c r="A7128">
        <v>7124</v>
      </c>
      <c r="B7128" s="30" t="s">
        <v>8204</v>
      </c>
      <c r="C7128" t="s">
        <v>8212</v>
      </c>
      <c r="D7128" t="s">
        <v>10254</v>
      </c>
      <c r="E7128" t="s">
        <v>10278</v>
      </c>
      <c r="F7128">
        <v>722410</v>
      </c>
    </row>
    <row r="7129" spans="1:6" x14ac:dyDescent="0.3">
      <c r="A7129">
        <v>7125</v>
      </c>
      <c r="B7129" s="30" t="s">
        <v>8204</v>
      </c>
      <c r="C7129" t="s">
        <v>8213</v>
      </c>
      <c r="D7129" t="s">
        <v>10254</v>
      </c>
      <c r="E7129" t="s">
        <v>10278</v>
      </c>
      <c r="F7129">
        <v>722514</v>
      </c>
    </row>
    <row r="7130" spans="1:6" x14ac:dyDescent="0.3">
      <c r="A7130">
        <v>7126</v>
      </c>
      <c r="B7130" s="30" t="s">
        <v>8204</v>
      </c>
      <c r="C7130" t="s">
        <v>8214</v>
      </c>
      <c r="D7130" t="s">
        <v>10254</v>
      </c>
      <c r="F7130">
        <v>722320</v>
      </c>
    </row>
    <row r="7131" spans="1:6" x14ac:dyDescent="0.3">
      <c r="A7131">
        <v>7127</v>
      </c>
      <c r="B7131" s="30" t="s">
        <v>8204</v>
      </c>
      <c r="C7131" t="s">
        <v>8203</v>
      </c>
      <c r="E7131" t="s">
        <v>10280</v>
      </c>
    </row>
    <row r="7132" spans="1:6" x14ac:dyDescent="0.3">
      <c r="A7132">
        <v>7128</v>
      </c>
      <c r="B7132" s="30" t="s">
        <v>8204</v>
      </c>
      <c r="C7132" t="s">
        <v>8215</v>
      </c>
      <c r="D7132" t="s">
        <v>10254</v>
      </c>
      <c r="E7132" t="s">
        <v>10278</v>
      </c>
      <c r="F7132">
        <v>722310</v>
      </c>
    </row>
    <row r="7133" spans="1:6" x14ac:dyDescent="0.3">
      <c r="A7133">
        <v>7129</v>
      </c>
      <c r="B7133" s="30" t="s">
        <v>8204</v>
      </c>
      <c r="C7133" t="s">
        <v>8216</v>
      </c>
      <c r="D7133" t="s">
        <v>10254</v>
      </c>
      <c r="E7133" t="s">
        <v>10278</v>
      </c>
      <c r="F7133">
        <v>722515</v>
      </c>
    </row>
    <row r="7134" spans="1:6" x14ac:dyDescent="0.3">
      <c r="A7134">
        <v>7130</v>
      </c>
      <c r="B7134" s="30" t="s">
        <v>8204</v>
      </c>
      <c r="C7134" t="s">
        <v>8217</v>
      </c>
      <c r="D7134" t="s">
        <v>10254</v>
      </c>
      <c r="E7134" t="s">
        <v>10278</v>
      </c>
      <c r="F7134">
        <v>722310</v>
      </c>
    </row>
    <row r="7135" spans="1:6" x14ac:dyDescent="0.3">
      <c r="A7135">
        <v>7131</v>
      </c>
      <c r="B7135" s="30" t="s">
        <v>8204</v>
      </c>
      <c r="C7135" t="s">
        <v>8218</v>
      </c>
      <c r="E7135" t="s">
        <v>10278</v>
      </c>
      <c r="F7135">
        <v>722310</v>
      </c>
    </row>
    <row r="7136" spans="1:6" x14ac:dyDescent="0.3">
      <c r="A7136">
        <v>7132</v>
      </c>
      <c r="B7136" s="30" t="s">
        <v>8204</v>
      </c>
      <c r="C7136" t="s">
        <v>8219</v>
      </c>
      <c r="D7136" t="s">
        <v>10254</v>
      </c>
      <c r="E7136" t="s">
        <v>10278</v>
      </c>
      <c r="F7136">
        <v>722410</v>
      </c>
    </row>
    <row r="7137" spans="1:6" x14ac:dyDescent="0.3">
      <c r="A7137">
        <v>7133</v>
      </c>
      <c r="B7137" s="30" t="s">
        <v>8204</v>
      </c>
      <c r="C7137" t="s">
        <v>8220</v>
      </c>
      <c r="D7137" t="s">
        <v>10265</v>
      </c>
      <c r="E7137" t="s">
        <v>10278</v>
      </c>
    </row>
    <row r="7138" spans="1:6" x14ac:dyDescent="0.3">
      <c r="A7138">
        <v>7134</v>
      </c>
      <c r="B7138" s="30" t="s">
        <v>8204</v>
      </c>
      <c r="C7138" t="s">
        <v>8221</v>
      </c>
      <c r="D7138" t="s">
        <v>10265</v>
      </c>
      <c r="E7138" t="s">
        <v>10278</v>
      </c>
    </row>
    <row r="7139" spans="1:6" x14ac:dyDescent="0.3">
      <c r="A7139">
        <v>7135</v>
      </c>
      <c r="B7139" s="30" t="s">
        <v>8204</v>
      </c>
      <c r="C7139" t="s">
        <v>8222</v>
      </c>
      <c r="D7139" t="s">
        <v>10265</v>
      </c>
      <c r="E7139" t="s">
        <v>10278</v>
      </c>
    </row>
    <row r="7140" spans="1:6" x14ac:dyDescent="0.3">
      <c r="A7140">
        <v>7136</v>
      </c>
      <c r="B7140" s="30" t="s">
        <v>8204</v>
      </c>
      <c r="C7140" t="s">
        <v>8223</v>
      </c>
      <c r="D7140" t="s">
        <v>10254</v>
      </c>
      <c r="E7140" t="s">
        <v>10284</v>
      </c>
      <c r="F7140">
        <v>722511</v>
      </c>
    </row>
    <row r="7141" spans="1:6" x14ac:dyDescent="0.3">
      <c r="A7141">
        <v>7137</v>
      </c>
      <c r="B7141" s="30" t="s">
        <v>8204</v>
      </c>
      <c r="C7141" t="s">
        <v>8224</v>
      </c>
      <c r="D7141" t="s">
        <v>10254</v>
      </c>
      <c r="E7141" t="s">
        <v>10278</v>
      </c>
      <c r="F7141">
        <v>722513</v>
      </c>
    </row>
    <row r="7142" spans="1:6" x14ac:dyDescent="0.3">
      <c r="A7142">
        <v>7138</v>
      </c>
      <c r="B7142" s="30" t="s">
        <v>8204</v>
      </c>
      <c r="C7142" t="s">
        <v>8225</v>
      </c>
      <c r="D7142" t="s">
        <v>10254</v>
      </c>
      <c r="E7142" t="s">
        <v>10278</v>
      </c>
      <c r="F7142">
        <v>453998</v>
      </c>
    </row>
    <row r="7143" spans="1:6" x14ac:dyDescent="0.3">
      <c r="A7143">
        <v>7139</v>
      </c>
      <c r="B7143" s="30" t="s">
        <v>8204</v>
      </c>
      <c r="C7143" t="s">
        <v>8226</v>
      </c>
      <c r="D7143" t="s">
        <v>10254</v>
      </c>
      <c r="E7143" t="s">
        <v>10278</v>
      </c>
      <c r="F7143">
        <v>722410</v>
      </c>
    </row>
    <row r="7144" spans="1:6" x14ac:dyDescent="0.3">
      <c r="A7144">
        <v>7140</v>
      </c>
      <c r="B7144" s="30" t="s">
        <v>8227</v>
      </c>
      <c r="C7144" t="s">
        <v>8228</v>
      </c>
      <c r="D7144" t="s">
        <v>10265</v>
      </c>
      <c r="F7144">
        <v>713990</v>
      </c>
    </row>
    <row r="7145" spans="1:6" x14ac:dyDescent="0.3">
      <c r="A7145">
        <v>7141</v>
      </c>
      <c r="B7145" s="30" t="s">
        <v>8229</v>
      </c>
      <c r="C7145" t="s">
        <v>8230</v>
      </c>
      <c r="D7145" t="s">
        <v>10254</v>
      </c>
      <c r="E7145" t="s">
        <v>10284</v>
      </c>
      <c r="F7145">
        <v>722320</v>
      </c>
    </row>
    <row r="7146" spans="1:6" x14ac:dyDescent="0.3">
      <c r="A7146">
        <v>7142</v>
      </c>
      <c r="B7146" s="30" t="s">
        <v>8229</v>
      </c>
      <c r="C7146" t="s">
        <v>8231</v>
      </c>
      <c r="D7146" t="s">
        <v>10254</v>
      </c>
      <c r="E7146" t="s">
        <v>10284</v>
      </c>
      <c r="F7146">
        <v>722511</v>
      </c>
    </row>
    <row r="7147" spans="1:6" x14ac:dyDescent="0.3">
      <c r="A7147">
        <v>7143</v>
      </c>
      <c r="B7147" s="30" t="s">
        <v>8229</v>
      </c>
      <c r="C7147" t="s">
        <v>8147</v>
      </c>
      <c r="D7147" t="s">
        <v>10254</v>
      </c>
      <c r="F7147">
        <v>722320</v>
      </c>
    </row>
    <row r="7148" spans="1:6" x14ac:dyDescent="0.3">
      <c r="A7148">
        <v>7144</v>
      </c>
      <c r="B7148" s="30" t="s">
        <v>8229</v>
      </c>
      <c r="C7148" t="s">
        <v>8232</v>
      </c>
      <c r="D7148" t="s">
        <v>10254</v>
      </c>
      <c r="E7148" t="s">
        <v>10284</v>
      </c>
      <c r="F7148">
        <v>722511</v>
      </c>
    </row>
    <row r="7149" spans="1:6" x14ac:dyDescent="0.3">
      <c r="A7149">
        <v>7145</v>
      </c>
      <c r="B7149" s="30" t="s">
        <v>8233</v>
      </c>
      <c r="C7149" t="s">
        <v>8234</v>
      </c>
      <c r="D7149" t="s">
        <v>10254</v>
      </c>
      <c r="E7149" t="s">
        <v>10284</v>
      </c>
      <c r="F7149">
        <v>722515</v>
      </c>
    </row>
    <row r="7150" spans="1:6" x14ac:dyDescent="0.3">
      <c r="A7150">
        <v>7146</v>
      </c>
      <c r="B7150" s="30" t="s">
        <v>8233</v>
      </c>
      <c r="C7150" t="s">
        <v>8235</v>
      </c>
      <c r="D7150" t="s">
        <v>10254</v>
      </c>
      <c r="E7150" t="s">
        <v>10284</v>
      </c>
      <c r="F7150">
        <v>722513</v>
      </c>
    </row>
    <row r="7151" spans="1:6" x14ac:dyDescent="0.3">
      <c r="A7151">
        <v>7147</v>
      </c>
      <c r="B7151" s="30" t="s">
        <v>8233</v>
      </c>
      <c r="C7151" t="s">
        <v>8236</v>
      </c>
      <c r="D7151" t="s">
        <v>10254</v>
      </c>
      <c r="E7151" t="s">
        <v>10284</v>
      </c>
      <c r="F7151">
        <v>722515</v>
      </c>
    </row>
    <row r="7152" spans="1:6" x14ac:dyDescent="0.3">
      <c r="A7152">
        <v>7148</v>
      </c>
      <c r="B7152" s="30" t="s">
        <v>8233</v>
      </c>
      <c r="C7152" t="s">
        <v>8237</v>
      </c>
      <c r="D7152" t="s">
        <v>10254</v>
      </c>
      <c r="E7152" t="s">
        <v>10284</v>
      </c>
      <c r="F7152">
        <v>722513</v>
      </c>
    </row>
    <row r="7153" spans="1:6" x14ac:dyDescent="0.3">
      <c r="A7153">
        <v>7149</v>
      </c>
      <c r="B7153" s="30" t="s">
        <v>8238</v>
      </c>
      <c r="C7153" t="s">
        <v>8239</v>
      </c>
      <c r="D7153" t="s">
        <v>10254</v>
      </c>
      <c r="E7153" t="s">
        <v>10280</v>
      </c>
      <c r="F7153">
        <v>722410</v>
      </c>
    </row>
    <row r="7154" spans="1:6" x14ac:dyDescent="0.3">
      <c r="A7154">
        <v>7150</v>
      </c>
      <c r="B7154" s="30" t="s">
        <v>8238</v>
      </c>
      <c r="C7154" t="s">
        <v>8240</v>
      </c>
      <c r="D7154" t="s">
        <v>10254</v>
      </c>
      <c r="E7154" t="s">
        <v>10280</v>
      </c>
      <c r="F7154">
        <v>722410</v>
      </c>
    </row>
    <row r="7155" spans="1:6" x14ac:dyDescent="0.3">
      <c r="A7155">
        <v>7151</v>
      </c>
      <c r="B7155" s="30" t="s">
        <v>8241</v>
      </c>
      <c r="C7155" t="s">
        <v>8242</v>
      </c>
    </row>
    <row r="7156" spans="1:6" x14ac:dyDescent="0.3">
      <c r="A7156">
        <v>7152</v>
      </c>
      <c r="B7156" s="30" t="s">
        <v>8243</v>
      </c>
      <c r="C7156" t="s">
        <v>8244</v>
      </c>
      <c r="D7156" t="s">
        <v>10265</v>
      </c>
      <c r="E7156" t="s">
        <v>10278</v>
      </c>
      <c r="F7156">
        <v>713990</v>
      </c>
    </row>
    <row r="7157" spans="1:6" x14ac:dyDescent="0.3">
      <c r="A7157">
        <v>7153</v>
      </c>
      <c r="B7157" s="30" t="s">
        <v>8243</v>
      </c>
      <c r="C7157" t="s">
        <v>8245</v>
      </c>
      <c r="D7157" t="s">
        <v>10265</v>
      </c>
      <c r="F7157">
        <v>713990</v>
      </c>
    </row>
    <row r="7158" spans="1:6" x14ac:dyDescent="0.3">
      <c r="A7158">
        <v>7154</v>
      </c>
      <c r="B7158" s="30" t="s">
        <v>8243</v>
      </c>
      <c r="C7158" t="s">
        <v>8246</v>
      </c>
      <c r="D7158" t="s">
        <v>10265</v>
      </c>
      <c r="E7158" t="s">
        <v>10278</v>
      </c>
      <c r="F7158">
        <v>713990</v>
      </c>
    </row>
    <row r="7159" spans="1:6" x14ac:dyDescent="0.3">
      <c r="A7159">
        <v>7155</v>
      </c>
      <c r="B7159" s="30" t="s">
        <v>8247</v>
      </c>
      <c r="C7159" t="s">
        <v>8248</v>
      </c>
      <c r="D7159" t="s">
        <v>10265</v>
      </c>
      <c r="E7159" t="s">
        <v>10278</v>
      </c>
      <c r="F7159">
        <v>713950</v>
      </c>
    </row>
    <row r="7160" spans="1:6" x14ac:dyDescent="0.3">
      <c r="A7160">
        <v>7156</v>
      </c>
      <c r="B7160" s="30" t="s">
        <v>8247</v>
      </c>
      <c r="C7160" t="s">
        <v>8249</v>
      </c>
      <c r="D7160" t="s">
        <v>10265</v>
      </c>
      <c r="E7160" t="s">
        <v>10278</v>
      </c>
      <c r="F7160">
        <v>713940</v>
      </c>
    </row>
    <row r="7161" spans="1:6" x14ac:dyDescent="0.3">
      <c r="A7161">
        <v>7157</v>
      </c>
      <c r="B7161" s="30" t="s">
        <v>8247</v>
      </c>
      <c r="C7161" t="s">
        <v>8245</v>
      </c>
      <c r="D7161" t="s">
        <v>10265</v>
      </c>
      <c r="F7161">
        <v>713990</v>
      </c>
    </row>
    <row r="7162" spans="1:6" x14ac:dyDescent="0.3">
      <c r="A7162">
        <v>7158</v>
      </c>
      <c r="B7162" s="30" t="s">
        <v>8247</v>
      </c>
      <c r="C7162" t="s">
        <v>8250</v>
      </c>
      <c r="D7162" t="s">
        <v>10265</v>
      </c>
      <c r="F7162">
        <v>713950</v>
      </c>
    </row>
    <row r="7163" spans="1:6" x14ac:dyDescent="0.3">
      <c r="A7163">
        <v>7159</v>
      </c>
      <c r="B7163" s="30" t="s">
        <v>8247</v>
      </c>
      <c r="C7163" t="s">
        <v>8251</v>
      </c>
      <c r="D7163" t="s">
        <v>10265</v>
      </c>
      <c r="E7163" t="s">
        <v>10278</v>
      </c>
      <c r="F7163">
        <v>713940</v>
      </c>
    </row>
    <row r="7164" spans="1:6" x14ac:dyDescent="0.3">
      <c r="A7164">
        <v>7160</v>
      </c>
      <c r="B7164" s="30" t="s">
        <v>8247</v>
      </c>
      <c r="C7164" t="s">
        <v>8252</v>
      </c>
      <c r="D7164" t="s">
        <v>10265</v>
      </c>
      <c r="E7164" t="s">
        <v>10278</v>
      </c>
      <c r="F7164">
        <v>713950</v>
      </c>
    </row>
    <row r="7165" spans="1:6" x14ac:dyDescent="0.3">
      <c r="A7165">
        <v>7161</v>
      </c>
      <c r="B7165" s="30" t="s">
        <v>8247</v>
      </c>
      <c r="C7165" t="s">
        <v>8253</v>
      </c>
      <c r="D7165" t="s">
        <v>10265</v>
      </c>
      <c r="E7165" t="s">
        <v>10278</v>
      </c>
      <c r="F7165">
        <v>713940</v>
      </c>
    </row>
    <row r="7166" spans="1:6" x14ac:dyDescent="0.3">
      <c r="A7166">
        <v>7162</v>
      </c>
      <c r="B7166" s="30" t="s">
        <v>8247</v>
      </c>
      <c r="C7166" t="s">
        <v>8254</v>
      </c>
      <c r="D7166" t="s">
        <v>10265</v>
      </c>
      <c r="E7166" t="s">
        <v>10278</v>
      </c>
      <c r="F7166">
        <v>713940</v>
      </c>
    </row>
    <row r="7167" spans="1:6" x14ac:dyDescent="0.3">
      <c r="A7167">
        <v>7163</v>
      </c>
      <c r="B7167" s="30" t="s">
        <v>8255</v>
      </c>
      <c r="C7167" t="s">
        <v>8256</v>
      </c>
      <c r="E7167" t="s">
        <v>10283</v>
      </c>
    </row>
    <row r="7168" spans="1:6" x14ac:dyDescent="0.3">
      <c r="A7168">
        <v>7164</v>
      </c>
      <c r="B7168" s="30" t="s">
        <v>8257</v>
      </c>
      <c r="C7168" t="s">
        <v>8258</v>
      </c>
      <c r="D7168" t="s">
        <v>10266</v>
      </c>
      <c r="E7168" t="s">
        <v>10278</v>
      </c>
      <c r="F7168">
        <v>611210</v>
      </c>
    </row>
    <row r="7169" spans="1:6" x14ac:dyDescent="0.3">
      <c r="A7169">
        <v>7165</v>
      </c>
      <c r="B7169" s="30" t="s">
        <v>8257</v>
      </c>
      <c r="C7169" t="s">
        <v>8259</v>
      </c>
      <c r="D7169" t="s">
        <v>10266</v>
      </c>
      <c r="E7169" t="s">
        <v>10278</v>
      </c>
      <c r="F7169">
        <v>519120</v>
      </c>
    </row>
    <row r="7170" spans="1:6" x14ac:dyDescent="0.3">
      <c r="A7170">
        <v>7166</v>
      </c>
      <c r="B7170" s="30" t="s">
        <v>8257</v>
      </c>
      <c r="C7170" t="s">
        <v>8260</v>
      </c>
      <c r="D7170" t="s">
        <v>10268</v>
      </c>
      <c r="E7170" t="s">
        <v>10278</v>
      </c>
      <c r="F7170">
        <v>813110</v>
      </c>
    </row>
    <row r="7171" spans="1:6" x14ac:dyDescent="0.3">
      <c r="A7171">
        <v>7167</v>
      </c>
      <c r="B7171" s="30" t="s">
        <v>8257</v>
      </c>
      <c r="C7171" t="s">
        <v>8261</v>
      </c>
      <c r="D7171" t="s">
        <v>10266</v>
      </c>
      <c r="E7171" t="s">
        <v>10278</v>
      </c>
      <c r="F7171">
        <v>611110</v>
      </c>
    </row>
    <row r="7172" spans="1:6" x14ac:dyDescent="0.3">
      <c r="A7172">
        <v>7168</v>
      </c>
      <c r="B7172" s="30" t="s">
        <v>8257</v>
      </c>
      <c r="C7172" t="s">
        <v>8262</v>
      </c>
      <c r="D7172" t="s">
        <v>10266</v>
      </c>
      <c r="E7172" t="s">
        <v>10278</v>
      </c>
      <c r="F7172">
        <v>611210</v>
      </c>
    </row>
    <row r="7173" spans="1:6" x14ac:dyDescent="0.3">
      <c r="A7173">
        <v>7169</v>
      </c>
      <c r="B7173" s="30" t="s">
        <v>8257</v>
      </c>
      <c r="C7173" t="s">
        <v>8263</v>
      </c>
      <c r="D7173" t="s">
        <v>10268</v>
      </c>
      <c r="F7173">
        <v>813110</v>
      </c>
    </row>
    <row r="7174" spans="1:6" x14ac:dyDescent="0.3">
      <c r="A7174">
        <v>7170</v>
      </c>
      <c r="B7174" s="30" t="s">
        <v>8257</v>
      </c>
      <c r="C7174" t="s">
        <v>8264</v>
      </c>
      <c r="D7174" t="s">
        <v>10266</v>
      </c>
      <c r="F7174">
        <v>611210</v>
      </c>
    </row>
    <row r="7175" spans="1:6" x14ac:dyDescent="0.3">
      <c r="A7175">
        <v>7171</v>
      </c>
      <c r="B7175" s="30" t="s">
        <v>8257</v>
      </c>
      <c r="C7175" t="s">
        <v>8265</v>
      </c>
      <c r="D7175" t="s">
        <v>10266</v>
      </c>
      <c r="F7175">
        <v>519120</v>
      </c>
    </row>
    <row r="7176" spans="1:6" x14ac:dyDescent="0.3">
      <c r="A7176">
        <v>7172</v>
      </c>
      <c r="B7176" s="30" t="s">
        <v>8257</v>
      </c>
      <c r="C7176" t="s">
        <v>8266</v>
      </c>
      <c r="D7176" t="s">
        <v>10266</v>
      </c>
      <c r="F7176">
        <v>611699</v>
      </c>
    </row>
    <row r="7177" spans="1:6" x14ac:dyDescent="0.3">
      <c r="A7177">
        <v>7173</v>
      </c>
      <c r="B7177" s="30" t="s">
        <v>8257</v>
      </c>
      <c r="C7177" t="s">
        <v>8267</v>
      </c>
    </row>
    <row r="7178" spans="1:6" x14ac:dyDescent="0.3">
      <c r="A7178">
        <v>7174</v>
      </c>
      <c r="B7178" s="30" t="s">
        <v>8257</v>
      </c>
      <c r="C7178" t="s">
        <v>8268</v>
      </c>
      <c r="D7178" t="s">
        <v>10266</v>
      </c>
      <c r="E7178" t="s">
        <v>10278</v>
      </c>
      <c r="F7178">
        <v>519120</v>
      </c>
    </row>
    <row r="7179" spans="1:6" x14ac:dyDescent="0.3">
      <c r="A7179">
        <v>7175</v>
      </c>
      <c r="B7179" s="30" t="s">
        <v>8257</v>
      </c>
      <c r="C7179" t="s">
        <v>8269</v>
      </c>
      <c r="D7179" t="s">
        <v>10268</v>
      </c>
      <c r="E7179" t="s">
        <v>10278</v>
      </c>
      <c r="F7179">
        <v>813110</v>
      </c>
    </row>
    <row r="7180" spans="1:6" x14ac:dyDescent="0.3">
      <c r="A7180">
        <v>7176</v>
      </c>
      <c r="B7180" s="30" t="s">
        <v>8257</v>
      </c>
      <c r="C7180" t="s">
        <v>8270</v>
      </c>
      <c r="D7180" t="s">
        <v>10266</v>
      </c>
      <c r="E7180" t="s">
        <v>10278</v>
      </c>
      <c r="F7180">
        <v>611110</v>
      </c>
    </row>
    <row r="7181" spans="1:6" x14ac:dyDescent="0.3">
      <c r="A7181">
        <v>7177</v>
      </c>
      <c r="B7181" s="30" t="s">
        <v>8257</v>
      </c>
      <c r="C7181" t="s">
        <v>8271</v>
      </c>
      <c r="D7181" t="s">
        <v>10266</v>
      </c>
      <c r="E7181" t="s">
        <v>10278</v>
      </c>
      <c r="F7181">
        <v>611110</v>
      </c>
    </row>
    <row r="7182" spans="1:6" x14ac:dyDescent="0.3">
      <c r="A7182">
        <v>7178</v>
      </c>
      <c r="B7182" s="30" t="s">
        <v>8257</v>
      </c>
      <c r="C7182" t="s">
        <v>8272</v>
      </c>
      <c r="E7182" t="s">
        <v>10278</v>
      </c>
    </row>
    <row r="7183" spans="1:6" x14ac:dyDescent="0.3">
      <c r="A7183">
        <v>7179</v>
      </c>
      <c r="B7183" s="30" t="s">
        <v>8257</v>
      </c>
      <c r="C7183" t="s">
        <v>8273</v>
      </c>
      <c r="D7183" t="s">
        <v>10268</v>
      </c>
      <c r="E7183" t="s">
        <v>10278</v>
      </c>
      <c r="F7183">
        <v>813110</v>
      </c>
    </row>
    <row r="7184" spans="1:6" x14ac:dyDescent="0.3">
      <c r="A7184">
        <v>7180</v>
      </c>
      <c r="B7184" s="30" t="s">
        <v>8257</v>
      </c>
      <c r="C7184" t="s">
        <v>8274</v>
      </c>
      <c r="D7184" t="s">
        <v>10266</v>
      </c>
      <c r="E7184" t="s">
        <v>10278</v>
      </c>
      <c r="F7184">
        <v>611210</v>
      </c>
    </row>
    <row r="7185" spans="1:6" x14ac:dyDescent="0.3">
      <c r="A7185">
        <v>7181</v>
      </c>
      <c r="B7185" s="30" t="s">
        <v>8257</v>
      </c>
      <c r="C7185" t="s">
        <v>8275</v>
      </c>
      <c r="D7185" t="s">
        <v>10266</v>
      </c>
      <c r="E7185" t="s">
        <v>10278</v>
      </c>
      <c r="F7185">
        <v>611511</v>
      </c>
    </row>
    <row r="7186" spans="1:6" x14ac:dyDescent="0.3">
      <c r="A7186">
        <v>7182</v>
      </c>
      <c r="B7186" s="30" t="s">
        <v>8257</v>
      </c>
      <c r="C7186" t="s">
        <v>8276</v>
      </c>
      <c r="E7186" t="s">
        <v>10278</v>
      </c>
      <c r="F7186">
        <v>611210</v>
      </c>
    </row>
    <row r="7187" spans="1:6" x14ac:dyDescent="0.3">
      <c r="A7187">
        <v>7183</v>
      </c>
      <c r="B7187" s="30" t="s">
        <v>8257</v>
      </c>
      <c r="C7187" t="s">
        <v>8277</v>
      </c>
      <c r="D7187" t="s">
        <v>10267</v>
      </c>
      <c r="E7187" t="s">
        <v>10278</v>
      </c>
      <c r="F7187">
        <v>624410</v>
      </c>
    </row>
    <row r="7188" spans="1:6" x14ac:dyDescent="0.3">
      <c r="A7188">
        <v>7184</v>
      </c>
      <c r="B7188" s="30" t="s">
        <v>8257</v>
      </c>
      <c r="C7188" t="s">
        <v>8278</v>
      </c>
      <c r="E7188" t="s">
        <v>10278</v>
      </c>
      <c r="F7188">
        <v>611210</v>
      </c>
    </row>
    <row r="7189" spans="1:6" x14ac:dyDescent="0.3">
      <c r="A7189">
        <v>7185</v>
      </c>
      <c r="B7189" s="30" t="s">
        <v>8257</v>
      </c>
      <c r="C7189" t="s">
        <v>8279</v>
      </c>
      <c r="D7189" t="s">
        <v>10266</v>
      </c>
      <c r="E7189" t="s">
        <v>10278</v>
      </c>
    </row>
    <row r="7190" spans="1:6" x14ac:dyDescent="0.3">
      <c r="A7190">
        <v>7186</v>
      </c>
      <c r="B7190" s="30" t="s">
        <v>8257</v>
      </c>
      <c r="C7190" t="s">
        <v>8280</v>
      </c>
      <c r="E7190" t="s">
        <v>10278</v>
      </c>
    </row>
    <row r="7191" spans="1:6" x14ac:dyDescent="0.3">
      <c r="A7191">
        <v>7187</v>
      </c>
      <c r="B7191" s="30" t="s">
        <v>8257</v>
      </c>
      <c r="C7191" t="s">
        <v>8281</v>
      </c>
      <c r="E7191" t="s">
        <v>10278</v>
      </c>
      <c r="F7191">
        <v>611210</v>
      </c>
    </row>
    <row r="7192" spans="1:6" x14ac:dyDescent="0.3">
      <c r="A7192">
        <v>7188</v>
      </c>
      <c r="B7192" s="30" t="s">
        <v>8257</v>
      </c>
      <c r="C7192" t="s">
        <v>8282</v>
      </c>
      <c r="D7192" t="s">
        <v>10266</v>
      </c>
      <c r="E7192" t="s">
        <v>10278</v>
      </c>
      <c r="F7192">
        <v>519120</v>
      </c>
    </row>
    <row r="7193" spans="1:6" x14ac:dyDescent="0.3">
      <c r="A7193">
        <v>7189</v>
      </c>
      <c r="B7193" s="30" t="s">
        <v>8257</v>
      </c>
      <c r="C7193" t="s">
        <v>8283</v>
      </c>
      <c r="E7193" t="s">
        <v>10278</v>
      </c>
      <c r="F7193">
        <v>611210</v>
      </c>
    </row>
    <row r="7194" spans="1:6" x14ac:dyDescent="0.3">
      <c r="A7194">
        <v>7190</v>
      </c>
      <c r="B7194" s="30" t="s">
        <v>8257</v>
      </c>
      <c r="C7194" t="s">
        <v>8284</v>
      </c>
      <c r="E7194" t="s">
        <v>10278</v>
      </c>
    </row>
    <row r="7195" spans="1:6" x14ac:dyDescent="0.3">
      <c r="A7195">
        <v>7191</v>
      </c>
      <c r="B7195" s="30" t="s">
        <v>8257</v>
      </c>
      <c r="C7195" t="s">
        <v>8285</v>
      </c>
      <c r="D7195" t="s">
        <v>10266</v>
      </c>
      <c r="E7195" t="s">
        <v>10278</v>
      </c>
      <c r="F7195">
        <v>712110</v>
      </c>
    </row>
    <row r="7196" spans="1:6" x14ac:dyDescent="0.3">
      <c r="A7196">
        <v>7192</v>
      </c>
      <c r="B7196" s="30" t="s">
        <v>8257</v>
      </c>
      <c r="C7196" t="s">
        <v>8286</v>
      </c>
      <c r="E7196" t="s">
        <v>10278</v>
      </c>
    </row>
    <row r="7197" spans="1:6" x14ac:dyDescent="0.3">
      <c r="A7197">
        <v>7193</v>
      </c>
      <c r="B7197" s="30" t="s">
        <v>8257</v>
      </c>
      <c r="C7197" t="s">
        <v>8287</v>
      </c>
      <c r="D7197" t="s">
        <v>10266</v>
      </c>
      <c r="E7197" t="s">
        <v>10278</v>
      </c>
      <c r="F7197">
        <v>519120</v>
      </c>
    </row>
    <row r="7198" spans="1:6" x14ac:dyDescent="0.3">
      <c r="A7198">
        <v>7194</v>
      </c>
      <c r="B7198" s="30" t="s">
        <v>8257</v>
      </c>
      <c r="C7198" t="s">
        <v>8288</v>
      </c>
      <c r="D7198" t="s">
        <v>10266</v>
      </c>
      <c r="E7198" t="s">
        <v>10278</v>
      </c>
      <c r="F7198">
        <v>611110</v>
      </c>
    </row>
    <row r="7199" spans="1:6" x14ac:dyDescent="0.3">
      <c r="A7199">
        <v>7195</v>
      </c>
      <c r="B7199" s="30" t="s">
        <v>8257</v>
      </c>
      <c r="C7199" t="s">
        <v>8289</v>
      </c>
      <c r="E7199" t="s">
        <v>10278</v>
      </c>
    </row>
    <row r="7200" spans="1:6" x14ac:dyDescent="0.3">
      <c r="A7200">
        <v>7196</v>
      </c>
      <c r="B7200" s="30" t="s">
        <v>8257</v>
      </c>
      <c r="C7200" t="s">
        <v>8290</v>
      </c>
      <c r="E7200" t="s">
        <v>10278</v>
      </c>
      <c r="F7200">
        <v>611210</v>
      </c>
    </row>
    <row r="7201" spans="1:6" x14ac:dyDescent="0.3">
      <c r="A7201">
        <v>7197</v>
      </c>
      <c r="B7201" s="30" t="s">
        <v>8257</v>
      </c>
      <c r="C7201" t="s">
        <v>8291</v>
      </c>
      <c r="D7201" t="s">
        <v>10266</v>
      </c>
      <c r="E7201" t="s">
        <v>10278</v>
      </c>
      <c r="F7201">
        <v>813110</v>
      </c>
    </row>
    <row r="7202" spans="1:6" x14ac:dyDescent="0.3">
      <c r="A7202">
        <v>7198</v>
      </c>
      <c r="B7202" s="30" t="s">
        <v>8292</v>
      </c>
      <c r="C7202" t="s">
        <v>8293</v>
      </c>
      <c r="D7202" t="s">
        <v>10252</v>
      </c>
      <c r="E7202" t="s">
        <v>10280</v>
      </c>
      <c r="F7202">
        <v>561730</v>
      </c>
    </row>
    <row r="7203" spans="1:6" x14ac:dyDescent="0.3">
      <c r="A7203">
        <v>7199</v>
      </c>
      <c r="B7203" s="30" t="s">
        <v>8292</v>
      </c>
      <c r="C7203" t="s">
        <v>8294</v>
      </c>
      <c r="D7203" t="s">
        <v>10265</v>
      </c>
      <c r="E7203" t="s">
        <v>10280</v>
      </c>
      <c r="F7203">
        <v>713990</v>
      </c>
    </row>
    <row r="7204" spans="1:6" x14ac:dyDescent="0.3">
      <c r="A7204">
        <v>7200</v>
      </c>
      <c r="B7204" s="30" t="s">
        <v>8292</v>
      </c>
      <c r="C7204" t="s">
        <v>8295</v>
      </c>
      <c r="D7204" t="s">
        <v>10252</v>
      </c>
      <c r="F7204">
        <v>561730</v>
      </c>
    </row>
    <row r="7205" spans="1:6" x14ac:dyDescent="0.3">
      <c r="A7205">
        <v>7201</v>
      </c>
      <c r="B7205" s="30" t="s">
        <v>8292</v>
      </c>
      <c r="C7205" t="s">
        <v>8296</v>
      </c>
      <c r="D7205" t="s">
        <v>10252</v>
      </c>
      <c r="E7205" t="s">
        <v>10280</v>
      </c>
      <c r="F7205">
        <v>561730</v>
      </c>
    </row>
    <row r="7206" spans="1:6" x14ac:dyDescent="0.3">
      <c r="A7206">
        <v>7202</v>
      </c>
      <c r="B7206" s="30" t="s">
        <v>8292</v>
      </c>
      <c r="C7206" t="s">
        <v>8297</v>
      </c>
      <c r="D7206" t="s">
        <v>10265</v>
      </c>
      <c r="E7206" t="s">
        <v>10280</v>
      </c>
      <c r="F7206">
        <v>713990</v>
      </c>
    </row>
    <row r="7207" spans="1:6" x14ac:dyDescent="0.3">
      <c r="A7207">
        <v>7203</v>
      </c>
      <c r="B7207" s="30" t="s">
        <v>8292</v>
      </c>
      <c r="C7207" t="s">
        <v>8298</v>
      </c>
      <c r="D7207" t="s">
        <v>10265</v>
      </c>
      <c r="E7207" t="s">
        <v>10280</v>
      </c>
      <c r="F7207">
        <v>713990</v>
      </c>
    </row>
    <row r="7208" spans="1:6" x14ac:dyDescent="0.3">
      <c r="A7208">
        <v>7204</v>
      </c>
      <c r="B7208" s="30" t="s">
        <v>8299</v>
      </c>
      <c r="C7208" t="s">
        <v>8300</v>
      </c>
      <c r="D7208" t="s">
        <v>10266</v>
      </c>
      <c r="E7208" t="s">
        <v>10278</v>
      </c>
      <c r="F7208">
        <v>611210</v>
      </c>
    </row>
    <row r="7209" spans="1:6" x14ac:dyDescent="0.3">
      <c r="A7209">
        <v>7205</v>
      </c>
      <c r="B7209" s="30" t="s">
        <v>8299</v>
      </c>
      <c r="C7209" t="s">
        <v>8301</v>
      </c>
      <c r="D7209" t="s">
        <v>10266</v>
      </c>
      <c r="E7209" t="s">
        <v>10278</v>
      </c>
      <c r="F7209">
        <v>519120</v>
      </c>
    </row>
    <row r="7210" spans="1:6" x14ac:dyDescent="0.3">
      <c r="A7210">
        <v>7206</v>
      </c>
      <c r="B7210" s="30" t="s">
        <v>8299</v>
      </c>
      <c r="C7210" t="s">
        <v>8302</v>
      </c>
    </row>
    <row r="7211" spans="1:6" x14ac:dyDescent="0.3">
      <c r="A7211">
        <v>7207</v>
      </c>
      <c r="B7211" s="30" t="s">
        <v>8299</v>
      </c>
      <c r="C7211" t="s">
        <v>8303</v>
      </c>
      <c r="D7211" t="s">
        <v>10266</v>
      </c>
      <c r="E7211" t="s">
        <v>10278</v>
      </c>
      <c r="F7211">
        <v>611692</v>
      </c>
    </row>
    <row r="7212" spans="1:6" x14ac:dyDescent="0.3">
      <c r="A7212">
        <v>7208</v>
      </c>
      <c r="B7212" s="30" t="s">
        <v>8304</v>
      </c>
      <c r="C7212" t="s">
        <v>8305</v>
      </c>
      <c r="D7212" t="s">
        <v>10268</v>
      </c>
      <c r="E7212" t="s">
        <v>10278</v>
      </c>
      <c r="F7212">
        <v>813110</v>
      </c>
    </row>
    <row r="7213" spans="1:6" x14ac:dyDescent="0.3">
      <c r="A7213">
        <v>7209</v>
      </c>
      <c r="B7213" s="30" t="s">
        <v>8306</v>
      </c>
      <c r="C7213" t="s">
        <v>8307</v>
      </c>
      <c r="D7213" t="s">
        <v>10265</v>
      </c>
      <c r="E7213" t="s">
        <v>10283</v>
      </c>
      <c r="F7213">
        <v>713990</v>
      </c>
    </row>
    <row r="7214" spans="1:6" x14ac:dyDescent="0.3">
      <c r="A7214">
        <v>7210</v>
      </c>
      <c r="B7214" s="30" t="s">
        <v>8308</v>
      </c>
      <c r="C7214" t="s">
        <v>8309</v>
      </c>
      <c r="E7214" t="s">
        <v>10280</v>
      </c>
    </row>
    <row r="7215" spans="1:6" x14ac:dyDescent="0.3">
      <c r="A7215">
        <v>7211</v>
      </c>
      <c r="B7215" s="30" t="s">
        <v>8308</v>
      </c>
      <c r="C7215" t="s">
        <v>8310</v>
      </c>
      <c r="E7215" t="s">
        <v>10280</v>
      </c>
    </row>
    <row r="7216" spans="1:6" x14ac:dyDescent="0.3">
      <c r="A7216">
        <v>7212</v>
      </c>
      <c r="B7216" s="30" t="s">
        <v>8311</v>
      </c>
      <c r="C7216" t="s">
        <v>8312</v>
      </c>
      <c r="E7216" t="s">
        <v>10278</v>
      </c>
    </row>
    <row r="7217" spans="1:6" x14ac:dyDescent="0.3">
      <c r="A7217">
        <v>7213</v>
      </c>
      <c r="B7217" s="30" t="s">
        <v>8313</v>
      </c>
      <c r="C7217" t="s">
        <v>8314</v>
      </c>
      <c r="D7217" t="s">
        <v>10265</v>
      </c>
      <c r="E7217" t="s">
        <v>10280</v>
      </c>
      <c r="F7217">
        <v>711110</v>
      </c>
    </row>
    <row r="7218" spans="1:6" x14ac:dyDescent="0.3">
      <c r="A7218">
        <v>7214</v>
      </c>
      <c r="B7218" s="30" t="s">
        <v>8313</v>
      </c>
      <c r="C7218" t="s">
        <v>8315</v>
      </c>
      <c r="D7218" t="s">
        <v>10265</v>
      </c>
      <c r="E7218" t="s">
        <v>10280</v>
      </c>
      <c r="F7218">
        <v>711110</v>
      </c>
    </row>
    <row r="7219" spans="1:6" x14ac:dyDescent="0.3">
      <c r="A7219">
        <v>7215</v>
      </c>
      <c r="B7219" s="30" t="s">
        <v>8313</v>
      </c>
      <c r="C7219" t="s">
        <v>8316</v>
      </c>
      <c r="D7219" t="s">
        <v>10265</v>
      </c>
      <c r="E7219" t="s">
        <v>10280</v>
      </c>
      <c r="F7219">
        <v>512132</v>
      </c>
    </row>
    <row r="7220" spans="1:6" x14ac:dyDescent="0.3">
      <c r="A7220">
        <v>7216</v>
      </c>
      <c r="B7220" s="30" t="s">
        <v>8313</v>
      </c>
      <c r="C7220" t="s">
        <v>8317</v>
      </c>
      <c r="D7220" t="s">
        <v>10265</v>
      </c>
      <c r="F7220">
        <v>512132</v>
      </c>
    </row>
    <row r="7221" spans="1:6" x14ac:dyDescent="0.3">
      <c r="A7221">
        <v>7217</v>
      </c>
      <c r="B7221" s="30" t="s">
        <v>8313</v>
      </c>
      <c r="C7221" t="s">
        <v>8318</v>
      </c>
      <c r="D7221" t="s">
        <v>10265</v>
      </c>
      <c r="E7221" t="s">
        <v>10280</v>
      </c>
      <c r="F7221">
        <v>711110</v>
      </c>
    </row>
    <row r="7222" spans="1:6" x14ac:dyDescent="0.3">
      <c r="A7222">
        <v>7218</v>
      </c>
      <c r="B7222" s="30" t="s">
        <v>8313</v>
      </c>
      <c r="C7222" t="s">
        <v>8319</v>
      </c>
      <c r="D7222" t="s">
        <v>10265</v>
      </c>
      <c r="E7222" t="s">
        <v>10280</v>
      </c>
      <c r="F7222">
        <v>512132</v>
      </c>
    </row>
    <row r="7223" spans="1:6" x14ac:dyDescent="0.3">
      <c r="A7223">
        <v>7219</v>
      </c>
      <c r="B7223" s="30" t="s">
        <v>8313</v>
      </c>
      <c r="C7223" t="s">
        <v>8320</v>
      </c>
      <c r="D7223" t="s">
        <v>10265</v>
      </c>
      <c r="E7223" t="s">
        <v>10280</v>
      </c>
      <c r="F7223">
        <v>711110</v>
      </c>
    </row>
    <row r="7224" spans="1:6" x14ac:dyDescent="0.3">
      <c r="A7224">
        <v>7220</v>
      </c>
      <c r="B7224" s="30" t="s">
        <v>8313</v>
      </c>
      <c r="C7224" t="s">
        <v>8321</v>
      </c>
      <c r="D7224" t="s">
        <v>10265</v>
      </c>
      <c r="E7224" t="s">
        <v>10280</v>
      </c>
      <c r="F7224">
        <v>711110</v>
      </c>
    </row>
    <row r="7225" spans="1:6" x14ac:dyDescent="0.3">
      <c r="A7225">
        <v>7221</v>
      </c>
      <c r="B7225" s="30" t="s">
        <v>8313</v>
      </c>
      <c r="C7225" t="s">
        <v>8322</v>
      </c>
      <c r="D7225" t="s">
        <v>10265</v>
      </c>
      <c r="E7225" t="s">
        <v>10280</v>
      </c>
      <c r="F7225">
        <v>711110</v>
      </c>
    </row>
    <row r="7226" spans="1:6" x14ac:dyDescent="0.3">
      <c r="A7226">
        <v>7222</v>
      </c>
      <c r="B7226" s="30" t="s">
        <v>8313</v>
      </c>
      <c r="C7226" t="s">
        <v>8323</v>
      </c>
      <c r="E7226" t="s">
        <v>10279</v>
      </c>
    </row>
    <row r="7227" spans="1:6" x14ac:dyDescent="0.3">
      <c r="A7227">
        <v>7223</v>
      </c>
      <c r="B7227" s="30" t="s">
        <v>8313</v>
      </c>
      <c r="C7227" t="s">
        <v>8324</v>
      </c>
      <c r="D7227" t="s">
        <v>10255</v>
      </c>
      <c r="E7227" t="s">
        <v>10279</v>
      </c>
      <c r="F7227">
        <v>711410</v>
      </c>
    </row>
    <row r="7228" spans="1:6" x14ac:dyDescent="0.3">
      <c r="A7228">
        <v>7224</v>
      </c>
      <c r="B7228" s="30" t="s">
        <v>8313</v>
      </c>
      <c r="C7228" t="s">
        <v>8325</v>
      </c>
      <c r="D7228" t="s">
        <v>10265</v>
      </c>
      <c r="E7228" t="s">
        <v>10279</v>
      </c>
    </row>
    <row r="7229" spans="1:6" x14ac:dyDescent="0.3">
      <c r="A7229">
        <v>7225</v>
      </c>
      <c r="B7229" s="30" t="s">
        <v>8313</v>
      </c>
      <c r="C7229" t="s">
        <v>8326</v>
      </c>
      <c r="D7229" t="s">
        <v>10265</v>
      </c>
      <c r="E7229" t="s">
        <v>10279</v>
      </c>
    </row>
    <row r="7230" spans="1:6" x14ac:dyDescent="0.3">
      <c r="A7230">
        <v>7226</v>
      </c>
      <c r="B7230" s="30" t="s">
        <v>8327</v>
      </c>
      <c r="C7230" t="s">
        <v>8328</v>
      </c>
      <c r="E7230" t="s">
        <v>10279</v>
      </c>
    </row>
    <row r="7231" spans="1:6" x14ac:dyDescent="0.3">
      <c r="A7231">
        <v>7227</v>
      </c>
      <c r="B7231" s="30" t="s">
        <v>8327</v>
      </c>
      <c r="C7231" t="s">
        <v>8329</v>
      </c>
      <c r="E7231" t="s">
        <v>10279</v>
      </c>
    </row>
    <row r="7232" spans="1:6" x14ac:dyDescent="0.3">
      <c r="A7232">
        <v>7228</v>
      </c>
      <c r="B7232" s="30" t="s">
        <v>8327</v>
      </c>
      <c r="C7232" t="s">
        <v>8330</v>
      </c>
    </row>
    <row r="7233" spans="1:6" x14ac:dyDescent="0.3">
      <c r="A7233">
        <v>7229</v>
      </c>
      <c r="B7233" s="30" t="s">
        <v>8327</v>
      </c>
      <c r="C7233" t="s">
        <v>8331</v>
      </c>
      <c r="E7233" t="s">
        <v>10279</v>
      </c>
    </row>
    <row r="7234" spans="1:6" x14ac:dyDescent="0.3">
      <c r="A7234">
        <v>7230</v>
      </c>
      <c r="B7234" s="30" t="s">
        <v>8327</v>
      </c>
      <c r="C7234" t="s">
        <v>8332</v>
      </c>
      <c r="E7234" t="s">
        <v>10279</v>
      </c>
    </row>
    <row r="7235" spans="1:6" x14ac:dyDescent="0.3">
      <c r="A7235">
        <v>7231</v>
      </c>
      <c r="B7235" s="30" t="s">
        <v>8327</v>
      </c>
      <c r="C7235" t="s">
        <v>8333</v>
      </c>
      <c r="E7235" t="s">
        <v>10279</v>
      </c>
    </row>
    <row r="7236" spans="1:6" x14ac:dyDescent="0.3">
      <c r="A7236">
        <v>7232</v>
      </c>
      <c r="B7236" s="30" t="s">
        <v>8327</v>
      </c>
      <c r="C7236" t="s">
        <v>8334</v>
      </c>
      <c r="E7236" t="s">
        <v>10279</v>
      </c>
    </row>
    <row r="7237" spans="1:6" x14ac:dyDescent="0.3">
      <c r="A7237">
        <v>7233</v>
      </c>
      <c r="B7237" s="30" t="s">
        <v>8327</v>
      </c>
      <c r="C7237" t="s">
        <v>8335</v>
      </c>
      <c r="E7237" t="s">
        <v>10279</v>
      </c>
    </row>
    <row r="7238" spans="1:6" x14ac:dyDescent="0.3">
      <c r="A7238">
        <v>7234</v>
      </c>
      <c r="B7238" s="30" t="s">
        <v>8327</v>
      </c>
      <c r="C7238" t="s">
        <v>8336</v>
      </c>
      <c r="E7238" t="s">
        <v>10279</v>
      </c>
    </row>
    <row r="7239" spans="1:6" x14ac:dyDescent="0.3">
      <c r="A7239">
        <v>7235</v>
      </c>
      <c r="B7239" s="30" t="s">
        <v>8337</v>
      </c>
      <c r="C7239" t="s">
        <v>8338</v>
      </c>
      <c r="E7239" t="s">
        <v>10283</v>
      </c>
    </row>
    <row r="7240" spans="1:6" x14ac:dyDescent="0.3">
      <c r="A7240">
        <v>7236</v>
      </c>
      <c r="B7240" s="30" t="s">
        <v>8337</v>
      </c>
      <c r="C7240" t="s">
        <v>8339</v>
      </c>
      <c r="E7240" t="s">
        <v>10283</v>
      </c>
      <c r="F7240">
        <v>561720</v>
      </c>
    </row>
    <row r="7241" spans="1:6" x14ac:dyDescent="0.3">
      <c r="A7241">
        <v>7237</v>
      </c>
      <c r="B7241" s="30" t="s">
        <v>8337</v>
      </c>
      <c r="C7241" t="s">
        <v>8340</v>
      </c>
      <c r="E7241" t="s">
        <v>10283</v>
      </c>
      <c r="F7241">
        <v>561790</v>
      </c>
    </row>
    <row r="7242" spans="1:6" x14ac:dyDescent="0.3">
      <c r="A7242">
        <v>7238</v>
      </c>
      <c r="B7242" s="30" t="s">
        <v>8337</v>
      </c>
      <c r="C7242" t="s">
        <v>8341</v>
      </c>
      <c r="E7242" t="s">
        <v>10283</v>
      </c>
    </row>
    <row r="7243" spans="1:6" x14ac:dyDescent="0.3">
      <c r="A7243">
        <v>7239</v>
      </c>
      <c r="B7243" s="30" t="s">
        <v>8337</v>
      </c>
      <c r="C7243" t="s">
        <v>8342</v>
      </c>
      <c r="E7243" t="s">
        <v>10283</v>
      </c>
      <c r="F7243">
        <v>561720</v>
      </c>
    </row>
    <row r="7244" spans="1:6" x14ac:dyDescent="0.3">
      <c r="A7244">
        <v>7240</v>
      </c>
      <c r="B7244" s="30" t="s">
        <v>8337</v>
      </c>
      <c r="C7244" t="s">
        <v>8343</v>
      </c>
      <c r="E7244" t="s">
        <v>10283</v>
      </c>
      <c r="F7244">
        <v>561790</v>
      </c>
    </row>
    <row r="7245" spans="1:6" x14ac:dyDescent="0.3">
      <c r="A7245">
        <v>7241</v>
      </c>
      <c r="B7245" s="30" t="s">
        <v>8337</v>
      </c>
      <c r="C7245" t="s">
        <v>8344</v>
      </c>
      <c r="E7245" t="s">
        <v>10283</v>
      </c>
      <c r="F7245">
        <v>561720</v>
      </c>
    </row>
    <row r="7246" spans="1:6" x14ac:dyDescent="0.3">
      <c r="A7246">
        <v>7242</v>
      </c>
      <c r="B7246" s="30" t="s">
        <v>8337</v>
      </c>
      <c r="C7246" t="s">
        <v>8345</v>
      </c>
      <c r="E7246" t="s">
        <v>10283</v>
      </c>
      <c r="F7246">
        <v>561720</v>
      </c>
    </row>
    <row r="7247" spans="1:6" x14ac:dyDescent="0.3">
      <c r="A7247">
        <v>7243</v>
      </c>
      <c r="B7247" s="30" t="s">
        <v>8337</v>
      </c>
      <c r="C7247" t="s">
        <v>8346</v>
      </c>
      <c r="E7247" t="s">
        <v>10283</v>
      </c>
      <c r="F7247">
        <v>561720</v>
      </c>
    </row>
    <row r="7248" spans="1:6" x14ac:dyDescent="0.3">
      <c r="A7248">
        <v>7244</v>
      </c>
      <c r="B7248" s="30" t="s">
        <v>8347</v>
      </c>
      <c r="C7248" t="s">
        <v>8348</v>
      </c>
      <c r="D7248" t="s">
        <v>10265</v>
      </c>
      <c r="E7248" t="s">
        <v>10281</v>
      </c>
    </row>
    <row r="7249" spans="1:6" x14ac:dyDescent="0.3">
      <c r="A7249">
        <v>7245</v>
      </c>
      <c r="B7249" s="30" t="s">
        <v>8349</v>
      </c>
      <c r="C7249" t="s">
        <v>8350</v>
      </c>
      <c r="E7249" t="s">
        <v>10284</v>
      </c>
    </row>
    <row r="7250" spans="1:6" x14ac:dyDescent="0.3">
      <c r="A7250">
        <v>7246</v>
      </c>
      <c r="B7250" s="30" t="s">
        <v>8349</v>
      </c>
      <c r="C7250" t="s">
        <v>8351</v>
      </c>
      <c r="E7250" t="s">
        <v>10284</v>
      </c>
    </row>
    <row r="7251" spans="1:6" x14ac:dyDescent="0.3">
      <c r="A7251">
        <v>7247</v>
      </c>
      <c r="B7251" s="30" t="s">
        <v>8349</v>
      </c>
      <c r="C7251" t="s">
        <v>8352</v>
      </c>
      <c r="E7251" t="s">
        <v>10284</v>
      </c>
    </row>
    <row r="7252" spans="1:6" x14ac:dyDescent="0.3">
      <c r="A7252">
        <v>7248</v>
      </c>
      <c r="B7252" s="30" t="s">
        <v>8349</v>
      </c>
      <c r="C7252" t="s">
        <v>8353</v>
      </c>
      <c r="E7252" t="s">
        <v>10284</v>
      </c>
    </row>
    <row r="7253" spans="1:6" x14ac:dyDescent="0.3">
      <c r="A7253">
        <v>7249</v>
      </c>
      <c r="B7253" s="30" t="s">
        <v>8349</v>
      </c>
      <c r="C7253" t="s">
        <v>8354</v>
      </c>
      <c r="E7253" t="s">
        <v>10284</v>
      </c>
    </row>
    <row r="7254" spans="1:6" x14ac:dyDescent="0.3">
      <c r="A7254">
        <v>7250</v>
      </c>
      <c r="B7254" s="30" t="s">
        <v>8355</v>
      </c>
      <c r="C7254" t="s">
        <v>8356</v>
      </c>
      <c r="E7254" t="s">
        <v>10278</v>
      </c>
    </row>
    <row r="7255" spans="1:6" x14ac:dyDescent="0.3">
      <c r="A7255">
        <v>7251</v>
      </c>
      <c r="B7255" s="30" t="s">
        <v>8355</v>
      </c>
      <c r="C7255" t="s">
        <v>8357</v>
      </c>
      <c r="E7255" t="s">
        <v>10278</v>
      </c>
    </row>
    <row r="7256" spans="1:6" x14ac:dyDescent="0.3">
      <c r="A7256">
        <v>7252</v>
      </c>
      <c r="B7256" s="30" t="s">
        <v>8355</v>
      </c>
      <c r="C7256" t="s">
        <v>8358</v>
      </c>
      <c r="E7256" t="s">
        <v>10278</v>
      </c>
    </row>
    <row r="7257" spans="1:6" x14ac:dyDescent="0.3">
      <c r="A7257">
        <v>7253</v>
      </c>
      <c r="B7257" s="30" t="s">
        <v>8359</v>
      </c>
      <c r="C7257" t="s">
        <v>8360</v>
      </c>
      <c r="D7257" t="s">
        <v>10265</v>
      </c>
      <c r="E7257" t="s">
        <v>10281</v>
      </c>
      <c r="F7257">
        <v>713990</v>
      </c>
    </row>
    <row r="7258" spans="1:6" x14ac:dyDescent="0.3">
      <c r="A7258">
        <v>7254</v>
      </c>
      <c r="B7258" s="30" t="s">
        <v>8359</v>
      </c>
      <c r="C7258" t="s">
        <v>8055</v>
      </c>
      <c r="D7258" t="s">
        <v>10265</v>
      </c>
      <c r="E7258" t="s">
        <v>10281</v>
      </c>
      <c r="F7258">
        <v>713990</v>
      </c>
    </row>
    <row r="7259" spans="1:6" x14ac:dyDescent="0.3">
      <c r="A7259">
        <v>7255</v>
      </c>
      <c r="B7259" s="30" t="s">
        <v>8359</v>
      </c>
      <c r="C7259" t="s">
        <v>8361</v>
      </c>
      <c r="E7259" t="s">
        <v>10281</v>
      </c>
    </row>
    <row r="7260" spans="1:6" x14ac:dyDescent="0.3">
      <c r="A7260">
        <v>7256</v>
      </c>
      <c r="B7260" s="30" t="s">
        <v>8359</v>
      </c>
      <c r="C7260" t="s">
        <v>8362</v>
      </c>
      <c r="E7260" t="s">
        <v>10281</v>
      </c>
      <c r="F7260">
        <v>713990</v>
      </c>
    </row>
    <row r="7261" spans="1:6" x14ac:dyDescent="0.3">
      <c r="A7261">
        <v>7257</v>
      </c>
      <c r="B7261" s="30" t="s">
        <v>8359</v>
      </c>
      <c r="C7261" t="s">
        <v>8363</v>
      </c>
      <c r="D7261" t="s">
        <v>10265</v>
      </c>
      <c r="E7261" t="s">
        <v>10280</v>
      </c>
      <c r="F7261">
        <v>713990</v>
      </c>
    </row>
    <row r="7262" spans="1:6" x14ac:dyDescent="0.3">
      <c r="A7262">
        <v>7258</v>
      </c>
      <c r="B7262" s="30" t="s">
        <v>8359</v>
      </c>
      <c r="C7262" t="s">
        <v>8364</v>
      </c>
      <c r="D7262" t="s">
        <v>10265</v>
      </c>
      <c r="E7262" t="s">
        <v>10281</v>
      </c>
      <c r="F7262">
        <v>713990</v>
      </c>
    </row>
    <row r="7263" spans="1:6" x14ac:dyDescent="0.3">
      <c r="A7263">
        <v>7259</v>
      </c>
      <c r="B7263" s="30" t="s">
        <v>8359</v>
      </c>
      <c r="C7263" t="s">
        <v>8365</v>
      </c>
      <c r="E7263" t="s">
        <v>10281</v>
      </c>
    </row>
    <row r="7264" spans="1:6" x14ac:dyDescent="0.3">
      <c r="A7264">
        <v>7260</v>
      </c>
      <c r="B7264" s="30" t="s">
        <v>8359</v>
      </c>
      <c r="C7264" t="s">
        <v>8366</v>
      </c>
      <c r="D7264" t="s">
        <v>10265</v>
      </c>
      <c r="E7264" t="s">
        <v>10281</v>
      </c>
      <c r="F7264">
        <v>713990</v>
      </c>
    </row>
    <row r="7265" spans="1:6" x14ac:dyDescent="0.3">
      <c r="A7265">
        <v>7261</v>
      </c>
      <c r="B7265" s="30" t="s">
        <v>8367</v>
      </c>
      <c r="C7265" t="s">
        <v>8368</v>
      </c>
      <c r="D7265" t="s">
        <v>10265</v>
      </c>
      <c r="E7265" t="s">
        <v>10280</v>
      </c>
      <c r="F7265">
        <v>711310</v>
      </c>
    </row>
    <row r="7266" spans="1:6" x14ac:dyDescent="0.3">
      <c r="A7266">
        <v>7262</v>
      </c>
      <c r="B7266" s="30" t="s">
        <v>8367</v>
      </c>
      <c r="C7266" t="s">
        <v>8369</v>
      </c>
    </row>
    <row r="7267" spans="1:6" x14ac:dyDescent="0.3">
      <c r="A7267">
        <v>7263</v>
      </c>
      <c r="B7267" s="30" t="s">
        <v>8367</v>
      </c>
      <c r="C7267" t="s">
        <v>8370</v>
      </c>
      <c r="D7267" t="s">
        <v>10265</v>
      </c>
      <c r="E7267" t="s">
        <v>10280</v>
      </c>
      <c r="F7267">
        <v>711310</v>
      </c>
    </row>
    <row r="7268" spans="1:6" x14ac:dyDescent="0.3">
      <c r="A7268">
        <v>7264</v>
      </c>
      <c r="B7268" s="30" t="s">
        <v>8367</v>
      </c>
      <c r="C7268" t="s">
        <v>8371</v>
      </c>
      <c r="D7268" t="s">
        <v>10265</v>
      </c>
      <c r="E7268" t="s">
        <v>10280</v>
      </c>
      <c r="F7268">
        <v>711320</v>
      </c>
    </row>
    <row r="7269" spans="1:6" x14ac:dyDescent="0.3">
      <c r="A7269">
        <v>7265</v>
      </c>
      <c r="B7269" s="30" t="s">
        <v>8367</v>
      </c>
      <c r="C7269" t="s">
        <v>8372</v>
      </c>
      <c r="D7269" t="s">
        <v>10265</v>
      </c>
      <c r="E7269" t="s">
        <v>10280</v>
      </c>
      <c r="F7269">
        <v>713990</v>
      </c>
    </row>
    <row r="7270" spans="1:6" x14ac:dyDescent="0.3">
      <c r="A7270">
        <v>7266</v>
      </c>
      <c r="B7270" s="30" t="s">
        <v>8367</v>
      </c>
      <c r="C7270" t="s">
        <v>8373</v>
      </c>
      <c r="D7270" t="s">
        <v>10265</v>
      </c>
      <c r="E7270" t="s">
        <v>10280</v>
      </c>
      <c r="F7270">
        <v>711310</v>
      </c>
    </row>
    <row r="7271" spans="1:6" x14ac:dyDescent="0.3">
      <c r="A7271">
        <v>7267</v>
      </c>
      <c r="B7271" s="30" t="s">
        <v>8374</v>
      </c>
      <c r="C7271" t="s">
        <v>8375</v>
      </c>
      <c r="E7271" t="s">
        <v>10282</v>
      </c>
    </row>
    <row r="7272" spans="1:6" x14ac:dyDescent="0.3">
      <c r="A7272">
        <v>7268</v>
      </c>
      <c r="B7272" s="30" t="s">
        <v>8374</v>
      </c>
      <c r="C7272" t="s">
        <v>8376</v>
      </c>
      <c r="E7272" t="s">
        <v>10282</v>
      </c>
    </row>
    <row r="7273" spans="1:6" x14ac:dyDescent="0.3">
      <c r="A7273">
        <v>7269</v>
      </c>
      <c r="B7273" s="30" t="s">
        <v>8374</v>
      </c>
      <c r="C7273" t="s">
        <v>8377</v>
      </c>
      <c r="E7273" t="s">
        <v>10282</v>
      </c>
    </row>
    <row r="7274" spans="1:6" x14ac:dyDescent="0.3">
      <c r="A7274">
        <v>7270</v>
      </c>
      <c r="B7274" s="30" t="s">
        <v>8374</v>
      </c>
      <c r="C7274" t="s">
        <v>8378</v>
      </c>
      <c r="E7274" t="s">
        <v>10282</v>
      </c>
    </row>
    <row r="7275" spans="1:6" x14ac:dyDescent="0.3">
      <c r="A7275">
        <v>7271</v>
      </c>
      <c r="B7275" s="30" t="s">
        <v>8374</v>
      </c>
      <c r="C7275" t="s">
        <v>8379</v>
      </c>
      <c r="E7275" t="s">
        <v>10282</v>
      </c>
    </row>
    <row r="7276" spans="1:6" x14ac:dyDescent="0.3">
      <c r="A7276">
        <v>7272</v>
      </c>
      <c r="B7276" s="30" t="s">
        <v>8374</v>
      </c>
      <c r="C7276" t="s">
        <v>8380</v>
      </c>
      <c r="E7276" t="s">
        <v>10282</v>
      </c>
    </row>
    <row r="7277" spans="1:6" x14ac:dyDescent="0.3">
      <c r="A7277">
        <v>7273</v>
      </c>
      <c r="B7277" s="30" t="s">
        <v>8374</v>
      </c>
      <c r="C7277" t="s">
        <v>8381</v>
      </c>
      <c r="E7277" t="s">
        <v>10282</v>
      </c>
    </row>
    <row r="7278" spans="1:6" x14ac:dyDescent="0.3">
      <c r="A7278">
        <v>7274</v>
      </c>
      <c r="B7278" s="30" t="s">
        <v>8374</v>
      </c>
      <c r="C7278" t="s">
        <v>8382</v>
      </c>
      <c r="E7278" t="s">
        <v>10282</v>
      </c>
    </row>
    <row r="7279" spans="1:6" x14ac:dyDescent="0.3">
      <c r="A7279">
        <v>7275</v>
      </c>
      <c r="B7279" s="30" t="s">
        <v>8374</v>
      </c>
      <c r="C7279" t="s">
        <v>8383</v>
      </c>
      <c r="E7279" t="s">
        <v>10282</v>
      </c>
    </row>
    <row r="7280" spans="1:6" x14ac:dyDescent="0.3">
      <c r="A7280">
        <v>7276</v>
      </c>
      <c r="B7280" s="30" t="s">
        <v>8374</v>
      </c>
      <c r="C7280" t="s">
        <v>8384</v>
      </c>
      <c r="E7280" t="s">
        <v>10282</v>
      </c>
    </row>
    <row r="7281" spans="1:6" x14ac:dyDescent="0.3">
      <c r="A7281">
        <v>7277</v>
      </c>
      <c r="B7281" s="30" t="s">
        <v>8385</v>
      </c>
      <c r="C7281" t="s">
        <v>8386</v>
      </c>
      <c r="E7281" t="s">
        <v>10281</v>
      </c>
    </row>
    <row r="7282" spans="1:6" x14ac:dyDescent="0.3">
      <c r="A7282">
        <v>7278</v>
      </c>
      <c r="B7282" s="30" t="s">
        <v>8387</v>
      </c>
      <c r="C7282" t="s">
        <v>8388</v>
      </c>
      <c r="D7282" t="s">
        <v>10273</v>
      </c>
      <c r="E7282" t="s">
        <v>10279</v>
      </c>
      <c r="F7282">
        <v>812220</v>
      </c>
    </row>
    <row r="7283" spans="1:6" x14ac:dyDescent="0.3">
      <c r="A7283">
        <v>7279</v>
      </c>
      <c r="B7283" s="30" t="s">
        <v>8387</v>
      </c>
      <c r="C7283" t="s">
        <v>8389</v>
      </c>
      <c r="D7283" t="s">
        <v>10273</v>
      </c>
      <c r="F7283">
        <v>812220</v>
      </c>
    </row>
    <row r="7284" spans="1:6" x14ac:dyDescent="0.3">
      <c r="A7284">
        <v>7280</v>
      </c>
      <c r="B7284" s="30" t="s">
        <v>8387</v>
      </c>
      <c r="C7284" t="s">
        <v>8390</v>
      </c>
      <c r="D7284" t="s">
        <v>10273</v>
      </c>
      <c r="E7284" t="s">
        <v>10279</v>
      </c>
      <c r="F7284">
        <v>812220</v>
      </c>
    </row>
    <row r="7285" spans="1:6" x14ac:dyDescent="0.3">
      <c r="A7285">
        <v>7281</v>
      </c>
      <c r="B7285" s="30" t="s">
        <v>8391</v>
      </c>
      <c r="C7285" t="s">
        <v>8392</v>
      </c>
      <c r="E7285" t="s">
        <v>10281</v>
      </c>
    </row>
    <row r="7286" spans="1:6" x14ac:dyDescent="0.3">
      <c r="A7286">
        <v>7282</v>
      </c>
      <c r="B7286" s="30" t="s">
        <v>8393</v>
      </c>
      <c r="C7286" t="s">
        <v>8394</v>
      </c>
      <c r="E7286" t="s">
        <v>10281</v>
      </c>
      <c r="F7286">
        <v>484220</v>
      </c>
    </row>
    <row r="7287" spans="1:6" x14ac:dyDescent="0.3">
      <c r="A7287">
        <v>7283</v>
      </c>
      <c r="B7287" s="30" t="s">
        <v>8395</v>
      </c>
      <c r="C7287" t="s">
        <v>8396</v>
      </c>
      <c r="D7287" t="s">
        <v>10268</v>
      </c>
      <c r="E7287" t="s">
        <v>10278</v>
      </c>
      <c r="F7287">
        <v>813110</v>
      </c>
    </row>
    <row r="7288" spans="1:6" x14ac:dyDescent="0.3">
      <c r="A7288">
        <v>7284</v>
      </c>
      <c r="B7288" s="30" t="s">
        <v>8395</v>
      </c>
      <c r="C7288" t="s">
        <v>8397</v>
      </c>
      <c r="D7288" t="s">
        <v>10266</v>
      </c>
      <c r="E7288" t="s">
        <v>10278</v>
      </c>
      <c r="F7288">
        <v>611110</v>
      </c>
    </row>
    <row r="7289" spans="1:6" x14ac:dyDescent="0.3">
      <c r="A7289">
        <v>7285</v>
      </c>
      <c r="B7289" s="30" t="s">
        <v>8398</v>
      </c>
      <c r="C7289" t="s">
        <v>8399</v>
      </c>
      <c r="E7289" t="s">
        <v>10281</v>
      </c>
      <c r="F7289">
        <v>562111</v>
      </c>
    </row>
    <row r="7290" spans="1:6" x14ac:dyDescent="0.3">
      <c r="A7290">
        <v>7286</v>
      </c>
      <c r="B7290" s="30" t="s">
        <v>8400</v>
      </c>
      <c r="C7290" t="s">
        <v>8401</v>
      </c>
      <c r="D7290" t="s">
        <v>10269</v>
      </c>
      <c r="E7290" t="s">
        <v>10278</v>
      </c>
    </row>
    <row r="7291" spans="1:6" x14ac:dyDescent="0.3">
      <c r="A7291">
        <v>7287</v>
      </c>
      <c r="B7291" s="30" t="s">
        <v>8402</v>
      </c>
      <c r="C7291" t="s">
        <v>8403</v>
      </c>
      <c r="D7291" t="s">
        <v>10277</v>
      </c>
      <c r="E7291" t="s">
        <v>10281</v>
      </c>
      <c r="F7291">
        <v>562991</v>
      </c>
    </row>
    <row r="7292" spans="1:6" x14ac:dyDescent="0.3">
      <c r="A7292">
        <v>7288</v>
      </c>
      <c r="B7292" s="30" t="s">
        <v>8402</v>
      </c>
      <c r="C7292" t="s">
        <v>8404</v>
      </c>
      <c r="E7292" t="s">
        <v>10281</v>
      </c>
    </row>
    <row r="7293" spans="1:6" x14ac:dyDescent="0.3">
      <c r="A7293">
        <v>7289</v>
      </c>
      <c r="B7293" s="30" t="s">
        <v>8402</v>
      </c>
      <c r="C7293" t="s">
        <v>8405</v>
      </c>
      <c r="D7293" t="s">
        <v>10277</v>
      </c>
      <c r="E7293" t="s">
        <v>10281</v>
      </c>
      <c r="F7293">
        <v>562998</v>
      </c>
    </row>
    <row r="7294" spans="1:6" x14ac:dyDescent="0.3">
      <c r="A7294">
        <v>7290</v>
      </c>
      <c r="B7294" s="30" t="s">
        <v>8402</v>
      </c>
      <c r="C7294" t="s">
        <v>8406</v>
      </c>
      <c r="F7294">
        <v>562998</v>
      </c>
    </row>
    <row r="7295" spans="1:6" x14ac:dyDescent="0.3">
      <c r="A7295">
        <v>7291</v>
      </c>
      <c r="B7295" s="30" t="s">
        <v>8402</v>
      </c>
      <c r="C7295" t="s">
        <v>8407</v>
      </c>
    </row>
    <row r="7296" spans="1:6" x14ac:dyDescent="0.3">
      <c r="A7296">
        <v>7292</v>
      </c>
      <c r="B7296" s="30" t="s">
        <v>8402</v>
      </c>
      <c r="C7296" t="s">
        <v>8408</v>
      </c>
      <c r="D7296" t="s">
        <v>10277</v>
      </c>
      <c r="F7296">
        <v>562991</v>
      </c>
    </row>
    <row r="7297" spans="1:6" x14ac:dyDescent="0.3">
      <c r="A7297">
        <v>7293</v>
      </c>
      <c r="B7297" s="30" t="s">
        <v>8402</v>
      </c>
      <c r="C7297" t="s">
        <v>8409</v>
      </c>
      <c r="D7297" t="s">
        <v>10277</v>
      </c>
    </row>
    <row r="7298" spans="1:6" x14ac:dyDescent="0.3">
      <c r="A7298">
        <v>7294</v>
      </c>
      <c r="B7298" s="30" t="s">
        <v>8402</v>
      </c>
      <c r="C7298" t="s">
        <v>8410</v>
      </c>
    </row>
    <row r="7299" spans="1:6" x14ac:dyDescent="0.3">
      <c r="A7299">
        <v>7295</v>
      </c>
      <c r="B7299" s="30" t="s">
        <v>8402</v>
      </c>
      <c r="C7299" t="s">
        <v>8411</v>
      </c>
      <c r="D7299" t="s">
        <v>10277</v>
      </c>
      <c r="F7299">
        <v>562998</v>
      </c>
    </row>
    <row r="7300" spans="1:6" x14ac:dyDescent="0.3">
      <c r="A7300">
        <v>7296</v>
      </c>
      <c r="B7300" s="30" t="s">
        <v>8402</v>
      </c>
      <c r="C7300" t="s">
        <v>8412</v>
      </c>
    </row>
    <row r="7301" spans="1:6" x14ac:dyDescent="0.3">
      <c r="A7301">
        <v>7297</v>
      </c>
      <c r="B7301" s="30" t="s">
        <v>8402</v>
      </c>
      <c r="C7301" t="s">
        <v>8413</v>
      </c>
      <c r="D7301" t="s">
        <v>10277</v>
      </c>
      <c r="E7301" t="s">
        <v>10281</v>
      </c>
      <c r="F7301">
        <v>562991</v>
      </c>
    </row>
    <row r="7302" spans="1:6" x14ac:dyDescent="0.3">
      <c r="A7302">
        <v>7298</v>
      </c>
      <c r="B7302" s="30" t="s">
        <v>8402</v>
      </c>
      <c r="C7302" t="s">
        <v>8414</v>
      </c>
      <c r="E7302" t="s">
        <v>10281</v>
      </c>
    </row>
    <row r="7303" spans="1:6" x14ac:dyDescent="0.3">
      <c r="A7303">
        <v>7299</v>
      </c>
      <c r="B7303" s="30" t="s">
        <v>8402</v>
      </c>
      <c r="C7303" t="s">
        <v>8415</v>
      </c>
      <c r="E7303" t="s">
        <v>10281</v>
      </c>
    </row>
    <row r="7304" spans="1:6" x14ac:dyDescent="0.3">
      <c r="A7304">
        <v>7300</v>
      </c>
      <c r="B7304" s="30" t="s">
        <v>8402</v>
      </c>
      <c r="C7304" t="s">
        <v>8416</v>
      </c>
      <c r="E7304" t="s">
        <v>10282</v>
      </c>
      <c r="F7304">
        <v>562111</v>
      </c>
    </row>
    <row r="7305" spans="1:6" x14ac:dyDescent="0.3">
      <c r="A7305">
        <v>7301</v>
      </c>
      <c r="B7305" s="30" t="s">
        <v>8402</v>
      </c>
      <c r="C7305" t="s">
        <v>8417</v>
      </c>
      <c r="E7305" t="s">
        <v>10282</v>
      </c>
    </row>
    <row r="7306" spans="1:6" x14ac:dyDescent="0.3">
      <c r="A7306">
        <v>7302</v>
      </c>
      <c r="B7306" s="30" t="s">
        <v>8402</v>
      </c>
      <c r="C7306" t="s">
        <v>8418</v>
      </c>
      <c r="D7306" t="s">
        <v>10277</v>
      </c>
      <c r="E7306" t="s">
        <v>10282</v>
      </c>
    </row>
    <row r="7307" spans="1:6" x14ac:dyDescent="0.3">
      <c r="A7307">
        <v>7303</v>
      </c>
      <c r="B7307" s="30" t="s">
        <v>8402</v>
      </c>
      <c r="C7307" t="s">
        <v>8419</v>
      </c>
      <c r="E7307" t="s">
        <v>10282</v>
      </c>
    </row>
    <row r="7308" spans="1:6" x14ac:dyDescent="0.3">
      <c r="A7308">
        <v>7304</v>
      </c>
      <c r="B7308" s="30" t="s">
        <v>8402</v>
      </c>
      <c r="C7308" t="s">
        <v>8420</v>
      </c>
      <c r="E7308" t="s">
        <v>10282</v>
      </c>
    </row>
    <row r="7309" spans="1:6" x14ac:dyDescent="0.3">
      <c r="A7309">
        <v>7305</v>
      </c>
      <c r="B7309" s="30" t="s">
        <v>8402</v>
      </c>
      <c r="C7309" t="s">
        <v>8421</v>
      </c>
      <c r="E7309" t="s">
        <v>10282</v>
      </c>
      <c r="F7309">
        <v>562111</v>
      </c>
    </row>
    <row r="7310" spans="1:6" x14ac:dyDescent="0.3">
      <c r="A7310">
        <v>7306</v>
      </c>
      <c r="B7310" s="30" t="s">
        <v>8402</v>
      </c>
      <c r="C7310" t="s">
        <v>8422</v>
      </c>
      <c r="D7310" t="s">
        <v>10277</v>
      </c>
      <c r="E7310" t="s">
        <v>10282</v>
      </c>
    </row>
    <row r="7311" spans="1:6" x14ac:dyDescent="0.3">
      <c r="A7311">
        <v>7307</v>
      </c>
      <c r="B7311" s="30" t="s">
        <v>8402</v>
      </c>
      <c r="C7311" t="s">
        <v>8423</v>
      </c>
      <c r="E7311" t="s">
        <v>10282</v>
      </c>
    </row>
    <row r="7312" spans="1:6" x14ac:dyDescent="0.3">
      <c r="A7312">
        <v>7308</v>
      </c>
      <c r="B7312" s="30" t="s">
        <v>8402</v>
      </c>
      <c r="C7312" t="s">
        <v>8424</v>
      </c>
      <c r="D7312" t="s">
        <v>10277</v>
      </c>
      <c r="E7312" t="s">
        <v>10282</v>
      </c>
    </row>
    <row r="7313" spans="1:6" x14ac:dyDescent="0.3">
      <c r="A7313">
        <v>7309</v>
      </c>
      <c r="B7313" s="30" t="s">
        <v>8402</v>
      </c>
      <c r="C7313" t="s">
        <v>8425</v>
      </c>
      <c r="E7313" t="s">
        <v>10282</v>
      </c>
      <c r="F7313">
        <v>562111</v>
      </c>
    </row>
    <row r="7314" spans="1:6" x14ac:dyDescent="0.3">
      <c r="A7314">
        <v>7310</v>
      </c>
      <c r="B7314" s="30" t="s">
        <v>8402</v>
      </c>
      <c r="C7314" t="s">
        <v>8426</v>
      </c>
      <c r="D7314" t="s">
        <v>10277</v>
      </c>
      <c r="E7314" t="s">
        <v>10282</v>
      </c>
      <c r="F7314">
        <v>562991</v>
      </c>
    </row>
    <row r="7315" spans="1:6" x14ac:dyDescent="0.3">
      <c r="A7315">
        <v>7311</v>
      </c>
      <c r="B7315" s="30" t="s">
        <v>8402</v>
      </c>
      <c r="C7315" t="s">
        <v>8427</v>
      </c>
      <c r="D7315" t="s">
        <v>10277</v>
      </c>
      <c r="E7315" t="s">
        <v>10282</v>
      </c>
    </row>
    <row r="7316" spans="1:6" x14ac:dyDescent="0.3">
      <c r="A7316">
        <v>7312</v>
      </c>
      <c r="B7316" s="30" t="s">
        <v>8402</v>
      </c>
      <c r="C7316" t="s">
        <v>8428</v>
      </c>
      <c r="E7316" t="s">
        <v>10282</v>
      </c>
    </row>
    <row r="7317" spans="1:6" x14ac:dyDescent="0.3">
      <c r="A7317">
        <v>7313</v>
      </c>
      <c r="B7317" s="30" t="s">
        <v>8402</v>
      </c>
      <c r="C7317" t="s">
        <v>8429</v>
      </c>
      <c r="E7317" t="s">
        <v>10282</v>
      </c>
    </row>
    <row r="7318" spans="1:6" x14ac:dyDescent="0.3">
      <c r="A7318">
        <v>7314</v>
      </c>
      <c r="B7318" s="30" t="s">
        <v>8402</v>
      </c>
      <c r="C7318" t="s">
        <v>8430</v>
      </c>
      <c r="E7318" t="s">
        <v>10282</v>
      </c>
    </row>
    <row r="7319" spans="1:6" x14ac:dyDescent="0.3">
      <c r="A7319">
        <v>7315</v>
      </c>
      <c r="B7319" s="30" t="s">
        <v>8431</v>
      </c>
      <c r="C7319" t="s">
        <v>8432</v>
      </c>
      <c r="E7319" t="s">
        <v>10282</v>
      </c>
      <c r="F7319">
        <v>562111</v>
      </c>
    </row>
    <row r="7320" spans="1:6" x14ac:dyDescent="0.3">
      <c r="A7320">
        <v>7316</v>
      </c>
      <c r="B7320" s="30" t="s">
        <v>8431</v>
      </c>
      <c r="C7320" t="s">
        <v>8433</v>
      </c>
      <c r="E7320" t="s">
        <v>10282</v>
      </c>
      <c r="F7320">
        <v>562111</v>
      </c>
    </row>
    <row r="7321" spans="1:6" x14ac:dyDescent="0.3">
      <c r="A7321">
        <v>7317</v>
      </c>
      <c r="B7321" s="30" t="s">
        <v>8431</v>
      </c>
      <c r="C7321" t="s">
        <v>8434</v>
      </c>
      <c r="E7321" t="s">
        <v>10282</v>
      </c>
      <c r="F7321">
        <v>562111</v>
      </c>
    </row>
    <row r="7322" spans="1:6" x14ac:dyDescent="0.3">
      <c r="A7322">
        <v>7318</v>
      </c>
      <c r="B7322" s="30" t="s">
        <v>8431</v>
      </c>
      <c r="C7322" t="s">
        <v>8421</v>
      </c>
      <c r="E7322" t="s">
        <v>10282</v>
      </c>
      <c r="F7322">
        <v>562111</v>
      </c>
    </row>
    <row r="7323" spans="1:6" x14ac:dyDescent="0.3">
      <c r="A7323">
        <v>7319</v>
      </c>
      <c r="B7323" s="30" t="s">
        <v>8431</v>
      </c>
      <c r="C7323" t="s">
        <v>8435</v>
      </c>
      <c r="F7323">
        <v>562111</v>
      </c>
    </row>
    <row r="7324" spans="1:6" x14ac:dyDescent="0.3">
      <c r="A7324">
        <v>7320</v>
      </c>
      <c r="B7324" s="30" t="s">
        <v>8431</v>
      </c>
      <c r="C7324" t="s">
        <v>8436</v>
      </c>
    </row>
    <row r="7325" spans="1:6" x14ac:dyDescent="0.3">
      <c r="A7325">
        <v>7321</v>
      </c>
      <c r="B7325" s="30" t="s">
        <v>8431</v>
      </c>
      <c r="C7325" t="s">
        <v>8437</v>
      </c>
    </row>
    <row r="7326" spans="1:6" x14ac:dyDescent="0.3">
      <c r="A7326">
        <v>7322</v>
      </c>
      <c r="B7326" s="30" t="s">
        <v>8431</v>
      </c>
      <c r="C7326" t="s">
        <v>8438</v>
      </c>
      <c r="E7326" t="s">
        <v>10282</v>
      </c>
      <c r="F7326">
        <v>562111</v>
      </c>
    </row>
    <row r="7327" spans="1:6" x14ac:dyDescent="0.3">
      <c r="A7327">
        <v>7323</v>
      </c>
      <c r="B7327" s="30" t="s">
        <v>8431</v>
      </c>
      <c r="C7327" t="s">
        <v>8439</v>
      </c>
      <c r="E7327" t="s">
        <v>10282</v>
      </c>
      <c r="F7327">
        <v>562111</v>
      </c>
    </row>
    <row r="7328" spans="1:6" x14ac:dyDescent="0.3">
      <c r="A7328">
        <v>7324</v>
      </c>
      <c r="B7328" s="30" t="s">
        <v>8431</v>
      </c>
      <c r="C7328" t="s">
        <v>8440</v>
      </c>
      <c r="E7328" t="s">
        <v>10282</v>
      </c>
      <c r="F7328">
        <v>562111</v>
      </c>
    </row>
    <row r="7329" spans="1:6" x14ac:dyDescent="0.3">
      <c r="A7329">
        <v>7325</v>
      </c>
      <c r="B7329" s="30" t="s">
        <v>8431</v>
      </c>
      <c r="C7329" t="s">
        <v>8441</v>
      </c>
      <c r="E7329" t="s">
        <v>10282</v>
      </c>
    </row>
    <row r="7330" spans="1:6" x14ac:dyDescent="0.3">
      <c r="A7330">
        <v>7326</v>
      </c>
      <c r="B7330" s="30" t="s">
        <v>8431</v>
      </c>
      <c r="C7330" t="s">
        <v>8442</v>
      </c>
      <c r="E7330" t="s">
        <v>10282</v>
      </c>
      <c r="F7330">
        <v>562111</v>
      </c>
    </row>
    <row r="7331" spans="1:6" x14ac:dyDescent="0.3">
      <c r="A7331">
        <v>7327</v>
      </c>
      <c r="B7331" s="30" t="s">
        <v>8443</v>
      </c>
      <c r="C7331" t="s">
        <v>8444</v>
      </c>
      <c r="E7331" t="s">
        <v>10281</v>
      </c>
      <c r="F7331">
        <v>562111</v>
      </c>
    </row>
    <row r="7332" spans="1:6" x14ac:dyDescent="0.3">
      <c r="A7332">
        <v>7328</v>
      </c>
      <c r="B7332" s="30" t="s">
        <v>8445</v>
      </c>
      <c r="C7332" t="s">
        <v>8446</v>
      </c>
      <c r="E7332" t="s">
        <v>10280</v>
      </c>
    </row>
    <row r="7333" spans="1:6" x14ac:dyDescent="0.3">
      <c r="A7333">
        <v>7329</v>
      </c>
      <c r="B7333" s="30" t="s">
        <v>8445</v>
      </c>
      <c r="C7333" t="s">
        <v>8447</v>
      </c>
      <c r="E7333" t="s">
        <v>10280</v>
      </c>
    </row>
    <row r="7334" spans="1:6" x14ac:dyDescent="0.3">
      <c r="A7334">
        <v>7330</v>
      </c>
      <c r="B7334" s="30" t="s">
        <v>8445</v>
      </c>
      <c r="C7334" t="s">
        <v>8448</v>
      </c>
      <c r="E7334" t="s">
        <v>10280</v>
      </c>
    </row>
    <row r="7335" spans="1:6" x14ac:dyDescent="0.3">
      <c r="A7335">
        <v>7331</v>
      </c>
      <c r="B7335" s="30" t="s">
        <v>8445</v>
      </c>
      <c r="C7335" t="s">
        <v>8449</v>
      </c>
    </row>
    <row r="7336" spans="1:6" x14ac:dyDescent="0.3">
      <c r="A7336">
        <v>7332</v>
      </c>
      <c r="B7336" s="30" t="s">
        <v>8445</v>
      </c>
      <c r="C7336" t="s">
        <v>8450</v>
      </c>
      <c r="E7336" t="s">
        <v>10280</v>
      </c>
    </row>
    <row r="7337" spans="1:6" x14ac:dyDescent="0.3">
      <c r="A7337">
        <v>7333</v>
      </c>
      <c r="B7337" s="30" t="s">
        <v>8445</v>
      </c>
      <c r="C7337" t="s">
        <v>8451</v>
      </c>
      <c r="E7337" t="s">
        <v>10280</v>
      </c>
    </row>
    <row r="7338" spans="1:6" x14ac:dyDescent="0.3">
      <c r="A7338">
        <v>7334</v>
      </c>
      <c r="B7338" s="30" t="s">
        <v>8452</v>
      </c>
      <c r="C7338" t="s">
        <v>8453</v>
      </c>
      <c r="E7338" t="s">
        <v>10280</v>
      </c>
    </row>
    <row r="7339" spans="1:6" x14ac:dyDescent="0.3">
      <c r="A7339">
        <v>7335</v>
      </c>
      <c r="B7339" s="30" t="s">
        <v>8454</v>
      </c>
      <c r="C7339" t="s">
        <v>8455</v>
      </c>
      <c r="E7339" t="s">
        <v>10280</v>
      </c>
    </row>
    <row r="7340" spans="1:6" x14ac:dyDescent="0.3">
      <c r="A7340">
        <v>7336</v>
      </c>
      <c r="B7340" s="30" t="s">
        <v>8456</v>
      </c>
      <c r="C7340" t="s">
        <v>8457</v>
      </c>
      <c r="E7340" t="s">
        <v>10281</v>
      </c>
    </row>
    <row r="7341" spans="1:6" x14ac:dyDescent="0.3">
      <c r="A7341">
        <v>7337</v>
      </c>
      <c r="B7341" s="30" t="s">
        <v>8458</v>
      </c>
      <c r="C7341" t="s">
        <v>8459</v>
      </c>
      <c r="E7341" t="s">
        <v>10280</v>
      </c>
    </row>
    <row r="7342" spans="1:6" x14ac:dyDescent="0.3">
      <c r="A7342">
        <v>7338</v>
      </c>
      <c r="B7342" s="30" t="s">
        <v>8460</v>
      </c>
      <c r="C7342" t="s">
        <v>8461</v>
      </c>
      <c r="E7342" t="s">
        <v>10280</v>
      </c>
    </row>
    <row r="7343" spans="1:6" x14ac:dyDescent="0.3">
      <c r="A7343">
        <v>7339</v>
      </c>
      <c r="B7343" s="30" t="s">
        <v>8462</v>
      </c>
      <c r="C7343" t="s">
        <v>8463</v>
      </c>
      <c r="E7343" t="s">
        <v>10281</v>
      </c>
    </row>
    <row r="7344" spans="1:6" x14ac:dyDescent="0.3">
      <c r="A7344">
        <v>7340</v>
      </c>
      <c r="B7344" s="30" t="s">
        <v>8464</v>
      </c>
      <c r="C7344" t="s">
        <v>8465</v>
      </c>
      <c r="E7344" t="s">
        <v>10281</v>
      </c>
    </row>
    <row r="7345" spans="1:6" x14ac:dyDescent="0.3">
      <c r="A7345">
        <v>7341</v>
      </c>
      <c r="B7345" s="30" t="s">
        <v>8464</v>
      </c>
      <c r="C7345" t="s">
        <v>8466</v>
      </c>
      <c r="E7345" t="s">
        <v>10278</v>
      </c>
    </row>
    <row r="7346" spans="1:6" x14ac:dyDescent="0.3">
      <c r="A7346">
        <v>7342</v>
      </c>
      <c r="B7346" s="30" t="s">
        <v>8467</v>
      </c>
      <c r="C7346" t="s">
        <v>8468</v>
      </c>
      <c r="E7346" t="s">
        <v>10281</v>
      </c>
    </row>
    <row r="7347" spans="1:6" x14ac:dyDescent="0.3">
      <c r="A7347">
        <v>7343</v>
      </c>
      <c r="B7347" s="30" t="s">
        <v>8469</v>
      </c>
      <c r="C7347" t="s">
        <v>8470</v>
      </c>
      <c r="E7347" t="s">
        <v>10280</v>
      </c>
    </row>
    <row r="7348" spans="1:6" x14ac:dyDescent="0.3">
      <c r="A7348">
        <v>7344</v>
      </c>
      <c r="B7348" s="30" t="s">
        <v>8471</v>
      </c>
      <c r="C7348" t="s">
        <v>8472</v>
      </c>
      <c r="E7348" t="s">
        <v>10280</v>
      </c>
    </row>
    <row r="7349" spans="1:6" x14ac:dyDescent="0.3">
      <c r="A7349">
        <v>7345</v>
      </c>
      <c r="B7349" s="30" t="s">
        <v>8473</v>
      </c>
      <c r="C7349" t="s">
        <v>8474</v>
      </c>
      <c r="E7349" t="s">
        <v>10280</v>
      </c>
    </row>
    <row r="7350" spans="1:6" x14ac:dyDescent="0.3">
      <c r="A7350">
        <v>7346</v>
      </c>
      <c r="B7350" s="30" t="s">
        <v>8475</v>
      </c>
      <c r="C7350" t="s">
        <v>8476</v>
      </c>
      <c r="E7350" t="s">
        <v>10278</v>
      </c>
    </row>
    <row r="7351" spans="1:6" x14ac:dyDescent="0.3">
      <c r="A7351">
        <v>7347</v>
      </c>
      <c r="B7351" s="30" t="s">
        <v>8477</v>
      </c>
      <c r="C7351" t="s">
        <v>8478</v>
      </c>
      <c r="E7351" t="s">
        <v>10278</v>
      </c>
    </row>
    <row r="7352" spans="1:6" x14ac:dyDescent="0.3">
      <c r="A7352">
        <v>7348</v>
      </c>
      <c r="B7352" s="30" t="s">
        <v>8479</v>
      </c>
      <c r="C7352" t="s">
        <v>8480</v>
      </c>
      <c r="E7352" t="s">
        <v>10278</v>
      </c>
    </row>
    <row r="7353" spans="1:6" x14ac:dyDescent="0.3">
      <c r="A7353">
        <v>7349</v>
      </c>
      <c r="B7353" s="30" t="s">
        <v>8481</v>
      </c>
      <c r="C7353" t="s">
        <v>8482</v>
      </c>
      <c r="E7353" t="s">
        <v>10281</v>
      </c>
    </row>
    <row r="7354" spans="1:6" x14ac:dyDescent="0.3">
      <c r="A7354">
        <v>7350</v>
      </c>
      <c r="B7354" s="30" t="s">
        <v>8483</v>
      </c>
      <c r="C7354" t="s">
        <v>8484</v>
      </c>
      <c r="E7354" t="s">
        <v>10280</v>
      </c>
    </row>
    <row r="7355" spans="1:6" x14ac:dyDescent="0.3">
      <c r="A7355">
        <v>7351</v>
      </c>
      <c r="B7355" s="30" t="s">
        <v>8485</v>
      </c>
      <c r="C7355" t="s">
        <v>8486</v>
      </c>
      <c r="D7355" t="s">
        <v>10274</v>
      </c>
      <c r="E7355" t="s">
        <v>10279</v>
      </c>
      <c r="F7355">
        <v>238320</v>
      </c>
    </row>
    <row r="7356" spans="1:6" x14ac:dyDescent="0.3">
      <c r="A7356">
        <v>7352</v>
      </c>
      <c r="B7356" s="30" t="s">
        <v>8485</v>
      </c>
      <c r="C7356" t="s">
        <v>8487</v>
      </c>
      <c r="D7356" t="s">
        <v>10274</v>
      </c>
      <c r="E7356" t="s">
        <v>10279</v>
      </c>
      <c r="F7356">
        <v>339950</v>
      </c>
    </row>
    <row r="7357" spans="1:6" x14ac:dyDescent="0.3">
      <c r="A7357">
        <v>7353</v>
      </c>
      <c r="B7357" s="30" t="s">
        <v>8485</v>
      </c>
      <c r="C7357" t="s">
        <v>8488</v>
      </c>
      <c r="D7357" t="s">
        <v>10274</v>
      </c>
      <c r="E7357" t="s">
        <v>10279</v>
      </c>
      <c r="F7357">
        <v>339950</v>
      </c>
    </row>
    <row r="7358" spans="1:6" x14ac:dyDescent="0.3">
      <c r="A7358">
        <v>7354</v>
      </c>
      <c r="B7358" s="30" t="s">
        <v>8485</v>
      </c>
      <c r="C7358" t="s">
        <v>8489</v>
      </c>
      <c r="D7358" t="s">
        <v>10274</v>
      </c>
      <c r="E7358" t="s">
        <v>10279</v>
      </c>
      <c r="F7358">
        <v>541890</v>
      </c>
    </row>
    <row r="7359" spans="1:6" x14ac:dyDescent="0.3">
      <c r="A7359">
        <v>7355</v>
      </c>
      <c r="B7359" s="30" t="s">
        <v>8485</v>
      </c>
      <c r="C7359" t="s">
        <v>8490</v>
      </c>
      <c r="D7359" t="s">
        <v>10274</v>
      </c>
      <c r="E7359" t="s">
        <v>10279</v>
      </c>
      <c r="F7359">
        <v>541890</v>
      </c>
    </row>
    <row r="7360" spans="1:6" x14ac:dyDescent="0.3">
      <c r="A7360">
        <v>7356</v>
      </c>
      <c r="B7360" s="30" t="s">
        <v>8485</v>
      </c>
      <c r="C7360" t="s">
        <v>8491</v>
      </c>
      <c r="D7360" t="s">
        <v>10274</v>
      </c>
      <c r="F7360">
        <v>541890</v>
      </c>
    </row>
    <row r="7361" spans="1:6" x14ac:dyDescent="0.3">
      <c r="A7361">
        <v>7357</v>
      </c>
      <c r="B7361" s="30" t="s">
        <v>8485</v>
      </c>
      <c r="C7361" t="s">
        <v>8492</v>
      </c>
      <c r="F7361">
        <v>238320</v>
      </c>
    </row>
    <row r="7362" spans="1:6" x14ac:dyDescent="0.3">
      <c r="A7362">
        <v>7358</v>
      </c>
      <c r="B7362" s="30" t="s">
        <v>8485</v>
      </c>
      <c r="C7362" t="s">
        <v>8493</v>
      </c>
      <c r="D7362" t="s">
        <v>10274</v>
      </c>
      <c r="F7362">
        <v>313320</v>
      </c>
    </row>
    <row r="7363" spans="1:6" x14ac:dyDescent="0.3">
      <c r="A7363">
        <v>7359</v>
      </c>
      <c r="B7363" s="30" t="s">
        <v>8485</v>
      </c>
      <c r="C7363" t="s">
        <v>8494</v>
      </c>
      <c r="D7363" t="s">
        <v>10274</v>
      </c>
      <c r="F7363">
        <v>316110</v>
      </c>
    </row>
    <row r="7364" spans="1:6" x14ac:dyDescent="0.3">
      <c r="A7364">
        <v>7360</v>
      </c>
      <c r="B7364" s="30" t="s">
        <v>8485</v>
      </c>
      <c r="C7364" t="s">
        <v>3896</v>
      </c>
      <c r="F7364">
        <v>326199</v>
      </c>
    </row>
    <row r="7365" spans="1:6" x14ac:dyDescent="0.3">
      <c r="A7365">
        <v>7361</v>
      </c>
      <c r="B7365" s="30" t="s">
        <v>8485</v>
      </c>
      <c r="C7365" t="s">
        <v>3897</v>
      </c>
      <c r="F7365">
        <v>313320</v>
      </c>
    </row>
    <row r="7366" spans="1:6" x14ac:dyDescent="0.3">
      <c r="A7366">
        <v>7362</v>
      </c>
      <c r="B7366" s="30" t="s">
        <v>8485</v>
      </c>
      <c r="C7366" t="s">
        <v>8495</v>
      </c>
      <c r="D7366" t="s">
        <v>10262</v>
      </c>
      <c r="F7366">
        <v>238320</v>
      </c>
    </row>
    <row r="7367" spans="1:6" x14ac:dyDescent="0.3">
      <c r="A7367">
        <v>7363</v>
      </c>
      <c r="B7367" s="30" t="s">
        <v>8485</v>
      </c>
      <c r="C7367" t="s">
        <v>8496</v>
      </c>
      <c r="D7367" t="s">
        <v>10274</v>
      </c>
      <c r="F7367">
        <v>541890</v>
      </c>
    </row>
    <row r="7368" spans="1:6" x14ac:dyDescent="0.3">
      <c r="A7368">
        <v>7364</v>
      </c>
      <c r="B7368" s="30" t="s">
        <v>8485</v>
      </c>
      <c r="C7368" t="s">
        <v>8497</v>
      </c>
      <c r="D7368" t="s">
        <v>10274</v>
      </c>
      <c r="E7368" t="s">
        <v>10279</v>
      </c>
      <c r="F7368">
        <v>541890</v>
      </c>
    </row>
    <row r="7369" spans="1:6" x14ac:dyDescent="0.3">
      <c r="A7369">
        <v>7365</v>
      </c>
      <c r="B7369" s="30" t="s">
        <v>8485</v>
      </c>
      <c r="C7369" t="s">
        <v>8498</v>
      </c>
      <c r="D7369" t="s">
        <v>10274</v>
      </c>
      <c r="E7369" t="s">
        <v>10279</v>
      </c>
      <c r="F7369">
        <v>238320</v>
      </c>
    </row>
    <row r="7370" spans="1:6" x14ac:dyDescent="0.3">
      <c r="A7370">
        <v>7366</v>
      </c>
      <c r="B7370" s="30" t="s">
        <v>8485</v>
      </c>
      <c r="C7370" t="s">
        <v>8499</v>
      </c>
    </row>
    <row r="7371" spans="1:6" x14ac:dyDescent="0.3">
      <c r="A7371">
        <v>7367</v>
      </c>
      <c r="B7371" s="30" t="s">
        <v>8485</v>
      </c>
      <c r="C7371" t="s">
        <v>8500</v>
      </c>
      <c r="D7371" t="s">
        <v>10274</v>
      </c>
      <c r="E7371" t="s">
        <v>10279</v>
      </c>
      <c r="F7371">
        <v>339950</v>
      </c>
    </row>
    <row r="7372" spans="1:6" x14ac:dyDescent="0.3">
      <c r="A7372">
        <v>7368</v>
      </c>
      <c r="B7372" s="30" t="s">
        <v>8485</v>
      </c>
      <c r="C7372" t="s">
        <v>8501</v>
      </c>
      <c r="D7372" t="s">
        <v>10274</v>
      </c>
      <c r="E7372" t="s">
        <v>10279</v>
      </c>
      <c r="F7372">
        <v>541890</v>
      </c>
    </row>
    <row r="7373" spans="1:6" x14ac:dyDescent="0.3">
      <c r="A7373">
        <v>7369</v>
      </c>
      <c r="B7373" s="30" t="s">
        <v>8485</v>
      </c>
      <c r="C7373" t="s">
        <v>8502</v>
      </c>
      <c r="D7373" t="s">
        <v>10274</v>
      </c>
      <c r="E7373" t="s">
        <v>10279</v>
      </c>
      <c r="F7373">
        <v>238320</v>
      </c>
    </row>
    <row r="7374" spans="1:6" x14ac:dyDescent="0.3">
      <c r="A7374">
        <v>7370</v>
      </c>
      <c r="B7374" s="30" t="s">
        <v>8485</v>
      </c>
      <c r="C7374" t="s">
        <v>8503</v>
      </c>
      <c r="D7374" t="s">
        <v>10274</v>
      </c>
      <c r="E7374" t="s">
        <v>10279</v>
      </c>
      <c r="F7374">
        <v>541890</v>
      </c>
    </row>
    <row r="7375" spans="1:6" x14ac:dyDescent="0.3">
      <c r="A7375">
        <v>7371</v>
      </c>
      <c r="B7375" s="30" t="s">
        <v>8485</v>
      </c>
      <c r="C7375" t="s">
        <v>8504</v>
      </c>
      <c r="D7375" t="s">
        <v>10274</v>
      </c>
      <c r="E7375" t="s">
        <v>10279</v>
      </c>
      <c r="F7375">
        <v>339950</v>
      </c>
    </row>
    <row r="7376" spans="1:6" x14ac:dyDescent="0.3">
      <c r="A7376">
        <v>7372</v>
      </c>
      <c r="B7376" s="30" t="s">
        <v>8485</v>
      </c>
      <c r="C7376" t="s">
        <v>8505</v>
      </c>
      <c r="D7376" t="s">
        <v>10274</v>
      </c>
      <c r="E7376" t="s">
        <v>10279</v>
      </c>
      <c r="F7376">
        <v>339950</v>
      </c>
    </row>
    <row r="7377" spans="1:6" x14ac:dyDescent="0.3">
      <c r="A7377">
        <v>7373</v>
      </c>
      <c r="B7377" s="30" t="s">
        <v>8485</v>
      </c>
      <c r="C7377" t="s">
        <v>8506</v>
      </c>
      <c r="D7377" t="s">
        <v>10274</v>
      </c>
      <c r="E7377" t="s">
        <v>10279</v>
      </c>
    </row>
    <row r="7378" spans="1:6" x14ac:dyDescent="0.3">
      <c r="A7378">
        <v>7374</v>
      </c>
      <c r="B7378" s="30" t="s">
        <v>8485</v>
      </c>
      <c r="C7378" t="s">
        <v>8507</v>
      </c>
      <c r="D7378" t="s">
        <v>10274</v>
      </c>
      <c r="E7378" t="s">
        <v>10279</v>
      </c>
    </row>
    <row r="7379" spans="1:6" x14ac:dyDescent="0.3">
      <c r="A7379">
        <v>7375</v>
      </c>
      <c r="B7379" s="30" t="s">
        <v>8508</v>
      </c>
      <c r="C7379" t="s">
        <v>8509</v>
      </c>
      <c r="D7379" t="s">
        <v>10262</v>
      </c>
      <c r="E7379" t="s">
        <v>10279</v>
      </c>
      <c r="F7379">
        <v>336211</v>
      </c>
    </row>
    <row r="7380" spans="1:6" x14ac:dyDescent="0.3">
      <c r="A7380">
        <v>7376</v>
      </c>
      <c r="B7380" s="30" t="s">
        <v>8508</v>
      </c>
      <c r="C7380" t="s">
        <v>8510</v>
      </c>
      <c r="D7380" t="s">
        <v>10262</v>
      </c>
      <c r="E7380" t="s">
        <v>10279</v>
      </c>
      <c r="F7380">
        <v>238320</v>
      </c>
    </row>
    <row r="7381" spans="1:6" x14ac:dyDescent="0.3">
      <c r="A7381">
        <v>7377</v>
      </c>
      <c r="B7381" s="30" t="s">
        <v>8508</v>
      </c>
      <c r="C7381" t="s">
        <v>8511</v>
      </c>
    </row>
    <row r="7382" spans="1:6" x14ac:dyDescent="0.3">
      <c r="A7382">
        <v>7378</v>
      </c>
      <c r="B7382" s="30" t="s">
        <v>8508</v>
      </c>
      <c r="C7382" t="s">
        <v>8512</v>
      </c>
      <c r="D7382" t="s">
        <v>10262</v>
      </c>
      <c r="E7382" t="s">
        <v>10279</v>
      </c>
      <c r="F7382">
        <v>238320</v>
      </c>
    </row>
    <row r="7383" spans="1:6" x14ac:dyDescent="0.3">
      <c r="A7383">
        <v>7379</v>
      </c>
      <c r="B7383" s="30" t="s">
        <v>8513</v>
      </c>
      <c r="C7383" t="s">
        <v>8514</v>
      </c>
      <c r="D7383" t="s">
        <v>10257</v>
      </c>
      <c r="E7383" t="s">
        <v>10281</v>
      </c>
      <c r="F7383">
        <v>811213</v>
      </c>
    </row>
    <row r="7384" spans="1:6" x14ac:dyDescent="0.3">
      <c r="A7384">
        <v>7380</v>
      </c>
      <c r="B7384" s="30" t="s">
        <v>8513</v>
      </c>
      <c r="C7384" t="s">
        <v>8515</v>
      </c>
      <c r="D7384" t="s">
        <v>10257</v>
      </c>
      <c r="E7384" t="s">
        <v>10281</v>
      </c>
      <c r="F7384">
        <v>811213</v>
      </c>
    </row>
    <row r="7385" spans="1:6" x14ac:dyDescent="0.3">
      <c r="A7385">
        <v>7381</v>
      </c>
      <c r="B7385" s="30" t="s">
        <v>8516</v>
      </c>
      <c r="C7385" t="s">
        <v>8517</v>
      </c>
      <c r="D7385" t="s">
        <v>10257</v>
      </c>
      <c r="E7385" t="s">
        <v>10281</v>
      </c>
      <c r="F7385">
        <v>443141</v>
      </c>
    </row>
    <row r="7386" spans="1:6" x14ac:dyDescent="0.3">
      <c r="A7386">
        <v>7382</v>
      </c>
      <c r="B7386" s="30" t="s">
        <v>8516</v>
      </c>
      <c r="C7386" t="s">
        <v>8518</v>
      </c>
      <c r="D7386" t="s">
        <v>10257</v>
      </c>
      <c r="E7386" t="s">
        <v>10281</v>
      </c>
      <c r="F7386">
        <v>811219</v>
      </c>
    </row>
    <row r="7387" spans="1:6" x14ac:dyDescent="0.3">
      <c r="A7387">
        <v>7383</v>
      </c>
      <c r="B7387" s="30" t="s">
        <v>8516</v>
      </c>
      <c r="C7387" t="s">
        <v>8519</v>
      </c>
      <c r="D7387" t="s">
        <v>10257</v>
      </c>
      <c r="F7387">
        <v>443141</v>
      </c>
    </row>
    <row r="7388" spans="1:6" x14ac:dyDescent="0.3">
      <c r="A7388">
        <v>7384</v>
      </c>
      <c r="B7388" s="30" t="s">
        <v>8516</v>
      </c>
      <c r="C7388" t="s">
        <v>8520</v>
      </c>
      <c r="D7388" t="s">
        <v>10257</v>
      </c>
      <c r="F7388">
        <v>811219</v>
      </c>
    </row>
    <row r="7389" spans="1:6" x14ac:dyDescent="0.3">
      <c r="A7389">
        <v>7385</v>
      </c>
      <c r="B7389" s="30" t="s">
        <v>8516</v>
      </c>
      <c r="C7389" t="s">
        <v>8521</v>
      </c>
      <c r="D7389" t="s">
        <v>10257</v>
      </c>
    </row>
    <row r="7390" spans="1:6" x14ac:dyDescent="0.3">
      <c r="A7390">
        <v>7386</v>
      </c>
      <c r="B7390" s="30" t="s">
        <v>8516</v>
      </c>
      <c r="C7390" t="s">
        <v>8522</v>
      </c>
      <c r="D7390" t="s">
        <v>10257</v>
      </c>
      <c r="F7390">
        <v>443141</v>
      </c>
    </row>
    <row r="7391" spans="1:6" x14ac:dyDescent="0.3">
      <c r="A7391">
        <v>7387</v>
      </c>
      <c r="B7391" s="30" t="s">
        <v>8516</v>
      </c>
      <c r="C7391" t="s">
        <v>8523</v>
      </c>
      <c r="D7391" t="s">
        <v>10257</v>
      </c>
    </row>
    <row r="7392" spans="1:6" x14ac:dyDescent="0.3">
      <c r="A7392">
        <v>7388</v>
      </c>
      <c r="B7392" s="30" t="s">
        <v>8516</v>
      </c>
      <c r="C7392" t="s">
        <v>8524</v>
      </c>
      <c r="D7392" t="s">
        <v>10257</v>
      </c>
      <c r="E7392" t="s">
        <v>10281</v>
      </c>
      <c r="F7392">
        <v>443141</v>
      </c>
    </row>
    <row r="7393" spans="1:6" x14ac:dyDescent="0.3">
      <c r="A7393">
        <v>7389</v>
      </c>
      <c r="B7393" s="30" t="s">
        <v>8516</v>
      </c>
      <c r="C7393" t="s">
        <v>8525</v>
      </c>
      <c r="D7393" t="s">
        <v>10257</v>
      </c>
      <c r="E7393" t="s">
        <v>10281</v>
      </c>
      <c r="F7393">
        <v>811219</v>
      </c>
    </row>
    <row r="7394" spans="1:6" x14ac:dyDescent="0.3">
      <c r="A7394">
        <v>7390</v>
      </c>
      <c r="B7394" s="30" t="s">
        <v>8516</v>
      </c>
      <c r="C7394" t="s">
        <v>8526</v>
      </c>
      <c r="D7394" t="s">
        <v>10257</v>
      </c>
      <c r="E7394" t="s">
        <v>10281</v>
      </c>
      <c r="F7394">
        <v>811412</v>
      </c>
    </row>
    <row r="7395" spans="1:6" x14ac:dyDescent="0.3">
      <c r="A7395">
        <v>7391</v>
      </c>
      <c r="B7395" s="30" t="s">
        <v>8516</v>
      </c>
      <c r="C7395" t="s">
        <v>8527</v>
      </c>
      <c r="D7395" t="s">
        <v>10257</v>
      </c>
      <c r="E7395" t="s">
        <v>10281</v>
      </c>
      <c r="F7395">
        <v>443141</v>
      </c>
    </row>
    <row r="7396" spans="1:6" x14ac:dyDescent="0.3">
      <c r="A7396">
        <v>7392</v>
      </c>
      <c r="B7396" s="30" t="s">
        <v>8516</v>
      </c>
      <c r="C7396" t="s">
        <v>8528</v>
      </c>
      <c r="D7396" t="s">
        <v>10257</v>
      </c>
      <c r="E7396" t="s">
        <v>10281</v>
      </c>
      <c r="F7396">
        <v>811219</v>
      </c>
    </row>
    <row r="7397" spans="1:6" x14ac:dyDescent="0.3">
      <c r="A7397">
        <v>7393</v>
      </c>
      <c r="B7397" s="30" t="s">
        <v>8516</v>
      </c>
      <c r="C7397" t="s">
        <v>8529</v>
      </c>
      <c r="D7397" t="s">
        <v>10257</v>
      </c>
      <c r="E7397" t="s">
        <v>10281</v>
      </c>
    </row>
    <row r="7398" spans="1:6" x14ac:dyDescent="0.3">
      <c r="A7398">
        <v>7394</v>
      </c>
      <c r="B7398" s="30" t="s">
        <v>8516</v>
      </c>
      <c r="C7398" t="s">
        <v>8530</v>
      </c>
      <c r="D7398" t="s">
        <v>10257</v>
      </c>
      <c r="E7398" t="s">
        <v>10281</v>
      </c>
    </row>
    <row r="7399" spans="1:6" x14ac:dyDescent="0.3">
      <c r="A7399">
        <v>7395</v>
      </c>
      <c r="B7399" s="30" t="s">
        <v>8516</v>
      </c>
      <c r="C7399" t="s">
        <v>8531</v>
      </c>
      <c r="D7399" t="s">
        <v>10257</v>
      </c>
      <c r="E7399" t="s">
        <v>10281</v>
      </c>
      <c r="F7399">
        <v>443141</v>
      </c>
    </row>
    <row r="7400" spans="1:6" x14ac:dyDescent="0.3">
      <c r="A7400">
        <v>7396</v>
      </c>
      <c r="B7400" s="30" t="s">
        <v>8516</v>
      </c>
      <c r="C7400" t="s">
        <v>8532</v>
      </c>
      <c r="D7400" t="s">
        <v>10257</v>
      </c>
      <c r="E7400" t="s">
        <v>10281</v>
      </c>
      <c r="F7400">
        <v>443141</v>
      </c>
    </row>
    <row r="7401" spans="1:6" x14ac:dyDescent="0.3">
      <c r="A7401">
        <v>7397</v>
      </c>
      <c r="B7401" s="30" t="s">
        <v>8516</v>
      </c>
      <c r="C7401" t="s">
        <v>8533</v>
      </c>
      <c r="D7401" t="s">
        <v>10257</v>
      </c>
      <c r="E7401" t="s">
        <v>10281</v>
      </c>
    </row>
    <row r="7402" spans="1:6" x14ac:dyDescent="0.3">
      <c r="A7402">
        <v>7398</v>
      </c>
      <c r="B7402" s="30" t="s">
        <v>8516</v>
      </c>
      <c r="C7402" t="s">
        <v>8534</v>
      </c>
      <c r="D7402" t="s">
        <v>10257</v>
      </c>
      <c r="E7402" t="s">
        <v>10281</v>
      </c>
    </row>
    <row r="7403" spans="1:6" x14ac:dyDescent="0.3">
      <c r="A7403">
        <v>7399</v>
      </c>
      <c r="B7403" s="30" t="s">
        <v>8535</v>
      </c>
      <c r="C7403" t="s">
        <v>8536</v>
      </c>
      <c r="D7403" t="s">
        <v>10274</v>
      </c>
      <c r="E7403" t="s">
        <v>10281</v>
      </c>
      <c r="F7403">
        <v>541890</v>
      </c>
    </row>
    <row r="7404" spans="1:6" x14ac:dyDescent="0.3">
      <c r="A7404">
        <v>7400</v>
      </c>
      <c r="B7404" s="30" t="s">
        <v>8535</v>
      </c>
      <c r="C7404" t="s">
        <v>8537</v>
      </c>
      <c r="D7404" t="s">
        <v>10257</v>
      </c>
      <c r="E7404" t="s">
        <v>10281</v>
      </c>
      <c r="F7404">
        <v>238390</v>
      </c>
    </row>
    <row r="7405" spans="1:6" x14ac:dyDescent="0.3">
      <c r="A7405">
        <v>7401</v>
      </c>
      <c r="B7405" s="30" t="s">
        <v>8535</v>
      </c>
      <c r="C7405" t="s">
        <v>8538</v>
      </c>
      <c r="D7405" t="s">
        <v>10257</v>
      </c>
      <c r="E7405" t="s">
        <v>10281</v>
      </c>
      <c r="F7405">
        <v>238390</v>
      </c>
    </row>
    <row r="7406" spans="1:6" x14ac:dyDescent="0.3">
      <c r="A7406">
        <v>7402</v>
      </c>
      <c r="B7406" s="30" t="s">
        <v>8535</v>
      </c>
      <c r="C7406" t="s">
        <v>8539</v>
      </c>
      <c r="D7406" t="s">
        <v>10274</v>
      </c>
      <c r="E7406" t="s">
        <v>10281</v>
      </c>
      <c r="F7406">
        <v>541890</v>
      </c>
    </row>
    <row r="7407" spans="1:6" x14ac:dyDescent="0.3">
      <c r="A7407">
        <v>7403</v>
      </c>
      <c r="B7407" s="30" t="s">
        <v>8535</v>
      </c>
      <c r="C7407" t="s">
        <v>8540</v>
      </c>
      <c r="D7407" t="s">
        <v>10274</v>
      </c>
      <c r="F7407">
        <v>541890</v>
      </c>
    </row>
    <row r="7408" spans="1:6" x14ac:dyDescent="0.3">
      <c r="A7408">
        <v>7404</v>
      </c>
      <c r="B7408" s="30" t="s">
        <v>8535</v>
      </c>
      <c r="C7408" t="s">
        <v>8541</v>
      </c>
      <c r="D7408" t="s">
        <v>10257</v>
      </c>
      <c r="F7408">
        <v>541410</v>
      </c>
    </row>
    <row r="7409" spans="1:6" x14ac:dyDescent="0.3">
      <c r="A7409">
        <v>7405</v>
      </c>
      <c r="B7409" s="30" t="s">
        <v>8535</v>
      </c>
      <c r="C7409" t="s">
        <v>8542</v>
      </c>
      <c r="D7409" t="s">
        <v>10257</v>
      </c>
      <c r="F7409">
        <v>238390</v>
      </c>
    </row>
    <row r="7410" spans="1:6" x14ac:dyDescent="0.3">
      <c r="A7410">
        <v>7406</v>
      </c>
      <c r="B7410" s="30" t="s">
        <v>8535</v>
      </c>
      <c r="C7410" t="s">
        <v>8543</v>
      </c>
      <c r="D7410" t="s">
        <v>8671</v>
      </c>
      <c r="F7410">
        <v>238330</v>
      </c>
    </row>
    <row r="7411" spans="1:6" x14ac:dyDescent="0.3">
      <c r="A7411">
        <v>7407</v>
      </c>
      <c r="B7411" s="30" t="s">
        <v>8535</v>
      </c>
      <c r="C7411" t="s">
        <v>8544</v>
      </c>
      <c r="D7411" t="s">
        <v>10257</v>
      </c>
      <c r="F7411">
        <v>238390</v>
      </c>
    </row>
    <row r="7412" spans="1:6" x14ac:dyDescent="0.3">
      <c r="A7412">
        <v>7408</v>
      </c>
      <c r="B7412" s="30" t="s">
        <v>8535</v>
      </c>
      <c r="C7412" t="s">
        <v>8545</v>
      </c>
      <c r="D7412" t="s">
        <v>10257</v>
      </c>
      <c r="F7412">
        <v>541410</v>
      </c>
    </row>
    <row r="7413" spans="1:6" x14ac:dyDescent="0.3">
      <c r="A7413">
        <v>7409</v>
      </c>
      <c r="B7413" s="30" t="s">
        <v>8535</v>
      </c>
      <c r="C7413" t="s">
        <v>8546</v>
      </c>
      <c r="D7413" t="s">
        <v>10257</v>
      </c>
      <c r="F7413">
        <v>442291</v>
      </c>
    </row>
    <row r="7414" spans="1:6" x14ac:dyDescent="0.3">
      <c r="A7414">
        <v>7410</v>
      </c>
      <c r="B7414" s="30" t="s">
        <v>8535</v>
      </c>
      <c r="C7414" t="s">
        <v>8547</v>
      </c>
      <c r="D7414" t="s">
        <v>10257</v>
      </c>
      <c r="F7414">
        <v>811420</v>
      </c>
    </row>
    <row r="7415" spans="1:6" x14ac:dyDescent="0.3">
      <c r="A7415">
        <v>7411</v>
      </c>
      <c r="B7415" s="30" t="s">
        <v>8535</v>
      </c>
      <c r="C7415" t="s">
        <v>8548</v>
      </c>
      <c r="D7415" t="s">
        <v>10257</v>
      </c>
      <c r="F7415">
        <v>541410</v>
      </c>
    </row>
    <row r="7416" spans="1:6" x14ac:dyDescent="0.3">
      <c r="A7416">
        <v>7412</v>
      </c>
      <c r="B7416" s="30" t="s">
        <v>8535</v>
      </c>
      <c r="C7416" t="s">
        <v>8549</v>
      </c>
      <c r="D7416" t="s">
        <v>10257</v>
      </c>
      <c r="F7416">
        <v>541410</v>
      </c>
    </row>
    <row r="7417" spans="1:6" x14ac:dyDescent="0.3">
      <c r="A7417">
        <v>7413</v>
      </c>
      <c r="B7417" s="30" t="s">
        <v>8535</v>
      </c>
      <c r="C7417" t="s">
        <v>8550</v>
      </c>
      <c r="D7417" t="s">
        <v>10274</v>
      </c>
      <c r="E7417" t="s">
        <v>10281</v>
      </c>
      <c r="F7417">
        <v>541890</v>
      </c>
    </row>
    <row r="7418" spans="1:6" x14ac:dyDescent="0.3">
      <c r="A7418">
        <v>7414</v>
      </c>
      <c r="B7418" s="30" t="s">
        <v>8535</v>
      </c>
      <c r="C7418" t="s">
        <v>8551</v>
      </c>
      <c r="D7418" t="s">
        <v>10274</v>
      </c>
      <c r="E7418" t="s">
        <v>10281</v>
      </c>
      <c r="F7418">
        <v>541890</v>
      </c>
    </row>
    <row r="7419" spans="1:6" x14ac:dyDescent="0.3">
      <c r="A7419">
        <v>7415</v>
      </c>
      <c r="B7419" s="30" t="s">
        <v>8535</v>
      </c>
      <c r="C7419" t="s">
        <v>8552</v>
      </c>
      <c r="D7419" t="s">
        <v>10257</v>
      </c>
      <c r="E7419" t="s">
        <v>10281</v>
      </c>
      <c r="F7419">
        <v>238390</v>
      </c>
    </row>
    <row r="7420" spans="1:6" x14ac:dyDescent="0.3">
      <c r="A7420">
        <v>7416</v>
      </c>
      <c r="B7420" s="30" t="s">
        <v>8535</v>
      </c>
      <c r="C7420" t="s">
        <v>8553</v>
      </c>
      <c r="D7420" t="s">
        <v>10257</v>
      </c>
      <c r="E7420" t="s">
        <v>10281</v>
      </c>
      <c r="F7420">
        <v>238390</v>
      </c>
    </row>
    <row r="7421" spans="1:6" x14ac:dyDescent="0.3">
      <c r="A7421">
        <v>7417</v>
      </c>
      <c r="B7421" s="30" t="s">
        <v>8535</v>
      </c>
      <c r="C7421" t="s">
        <v>8554</v>
      </c>
      <c r="D7421" t="s">
        <v>10274</v>
      </c>
      <c r="E7421" t="s">
        <v>10281</v>
      </c>
      <c r="F7421">
        <v>541890</v>
      </c>
    </row>
    <row r="7422" spans="1:6" x14ac:dyDescent="0.3">
      <c r="A7422">
        <v>7418</v>
      </c>
      <c r="B7422" s="30" t="s">
        <v>8535</v>
      </c>
      <c r="C7422" t="s">
        <v>8555</v>
      </c>
      <c r="D7422" t="s">
        <v>10257</v>
      </c>
      <c r="E7422" t="s">
        <v>10281</v>
      </c>
      <c r="F7422">
        <v>541410</v>
      </c>
    </row>
    <row r="7423" spans="1:6" x14ac:dyDescent="0.3">
      <c r="A7423">
        <v>7419</v>
      </c>
      <c r="B7423" s="30" t="s">
        <v>8556</v>
      </c>
      <c r="C7423" t="s">
        <v>8557</v>
      </c>
      <c r="D7423" t="s">
        <v>10262</v>
      </c>
      <c r="E7423" t="s">
        <v>10280</v>
      </c>
      <c r="F7423">
        <v>811121</v>
      </c>
    </row>
    <row r="7424" spans="1:6" x14ac:dyDescent="0.3">
      <c r="A7424">
        <v>7420</v>
      </c>
      <c r="B7424" s="30" t="s">
        <v>8556</v>
      </c>
      <c r="C7424" t="s">
        <v>8558</v>
      </c>
      <c r="D7424" t="s">
        <v>10255</v>
      </c>
      <c r="E7424" t="s">
        <v>10280</v>
      </c>
      <c r="F7424">
        <v>811420</v>
      </c>
    </row>
    <row r="7425" spans="1:6" x14ac:dyDescent="0.3">
      <c r="A7425">
        <v>7421</v>
      </c>
      <c r="B7425" s="30" t="s">
        <v>8556</v>
      </c>
      <c r="C7425" t="s">
        <v>8559</v>
      </c>
      <c r="D7425" t="s">
        <v>10255</v>
      </c>
      <c r="E7425" t="s">
        <v>10280</v>
      </c>
      <c r="F7425">
        <v>811420</v>
      </c>
    </row>
    <row r="7426" spans="1:6" x14ac:dyDescent="0.3">
      <c r="A7426">
        <v>7422</v>
      </c>
      <c r="B7426" s="30" t="s">
        <v>8556</v>
      </c>
      <c r="C7426" t="s">
        <v>8560</v>
      </c>
      <c r="D7426" t="s">
        <v>10255</v>
      </c>
      <c r="E7426" t="s">
        <v>10280</v>
      </c>
      <c r="F7426">
        <v>811420</v>
      </c>
    </row>
    <row r="7427" spans="1:6" x14ac:dyDescent="0.3">
      <c r="A7427">
        <v>7423</v>
      </c>
      <c r="B7427" s="30" t="s">
        <v>8556</v>
      </c>
      <c r="C7427" t="s">
        <v>8561</v>
      </c>
      <c r="D7427" t="s">
        <v>10255</v>
      </c>
      <c r="E7427" t="s">
        <v>10280</v>
      </c>
      <c r="F7427">
        <v>811420</v>
      </c>
    </row>
    <row r="7428" spans="1:6" x14ac:dyDescent="0.3">
      <c r="A7428">
        <v>7424</v>
      </c>
      <c r="B7428" s="30" t="s">
        <v>8556</v>
      </c>
      <c r="C7428" t="s">
        <v>8562</v>
      </c>
      <c r="D7428" t="s">
        <v>10255</v>
      </c>
      <c r="E7428" t="s">
        <v>10280</v>
      </c>
      <c r="F7428">
        <v>811420</v>
      </c>
    </row>
    <row r="7429" spans="1:6" x14ac:dyDescent="0.3">
      <c r="A7429">
        <v>7425</v>
      </c>
      <c r="B7429" s="30" t="s">
        <v>8556</v>
      </c>
      <c r="C7429" t="s">
        <v>8563</v>
      </c>
      <c r="D7429" t="s">
        <v>10262</v>
      </c>
      <c r="E7429" t="s">
        <v>10280</v>
      </c>
      <c r="F7429">
        <v>811121</v>
      </c>
    </row>
    <row r="7430" spans="1:6" x14ac:dyDescent="0.3">
      <c r="A7430">
        <v>7426</v>
      </c>
      <c r="B7430" s="30" t="s">
        <v>8556</v>
      </c>
      <c r="C7430" t="s">
        <v>8564</v>
      </c>
      <c r="D7430" t="s">
        <v>10255</v>
      </c>
      <c r="F7430">
        <v>811420</v>
      </c>
    </row>
    <row r="7431" spans="1:6" x14ac:dyDescent="0.3">
      <c r="A7431">
        <v>7427</v>
      </c>
      <c r="B7431" s="30" t="s">
        <v>8556</v>
      </c>
      <c r="C7431" t="s">
        <v>8565</v>
      </c>
      <c r="D7431" t="s">
        <v>10255</v>
      </c>
      <c r="E7431" t="s">
        <v>10280</v>
      </c>
      <c r="F7431">
        <v>811420</v>
      </c>
    </row>
    <row r="7432" spans="1:6" x14ac:dyDescent="0.3">
      <c r="A7432">
        <v>7428</v>
      </c>
      <c r="B7432" s="30" t="s">
        <v>8556</v>
      </c>
      <c r="C7432" t="s">
        <v>8566</v>
      </c>
      <c r="D7432" t="s">
        <v>10255</v>
      </c>
      <c r="E7432" t="s">
        <v>10280</v>
      </c>
      <c r="F7432">
        <v>811420</v>
      </c>
    </row>
    <row r="7433" spans="1:6" x14ac:dyDescent="0.3">
      <c r="A7433">
        <v>7429</v>
      </c>
      <c r="B7433" s="30" t="s">
        <v>8556</v>
      </c>
      <c r="C7433" t="s">
        <v>8567</v>
      </c>
      <c r="D7433" t="s">
        <v>10255</v>
      </c>
      <c r="E7433" t="s">
        <v>10279</v>
      </c>
      <c r="F7433">
        <v>811420</v>
      </c>
    </row>
    <row r="7434" spans="1:6" x14ac:dyDescent="0.3">
      <c r="A7434">
        <v>7430</v>
      </c>
      <c r="B7434" s="30" t="s">
        <v>8556</v>
      </c>
      <c r="C7434" t="s">
        <v>8568</v>
      </c>
      <c r="D7434" t="s">
        <v>10262</v>
      </c>
      <c r="F7434">
        <v>811121</v>
      </c>
    </row>
    <row r="7435" spans="1:6" x14ac:dyDescent="0.3">
      <c r="A7435">
        <v>7431</v>
      </c>
      <c r="B7435" s="30" t="s">
        <v>8556</v>
      </c>
      <c r="C7435" t="s">
        <v>8569</v>
      </c>
      <c r="D7435" t="s">
        <v>10255</v>
      </c>
      <c r="E7435" t="s">
        <v>10280</v>
      </c>
      <c r="F7435">
        <v>811420</v>
      </c>
    </row>
    <row r="7436" spans="1:6" x14ac:dyDescent="0.3">
      <c r="A7436">
        <v>7432</v>
      </c>
      <c r="B7436" s="30" t="s">
        <v>8556</v>
      </c>
      <c r="C7436" t="s">
        <v>8570</v>
      </c>
      <c r="D7436" t="s">
        <v>10255</v>
      </c>
      <c r="E7436" t="s">
        <v>10280</v>
      </c>
      <c r="F7436">
        <v>811420</v>
      </c>
    </row>
    <row r="7437" spans="1:6" x14ac:dyDescent="0.3">
      <c r="A7437">
        <v>7433</v>
      </c>
      <c r="B7437" s="30" t="s">
        <v>8556</v>
      </c>
      <c r="C7437" t="s">
        <v>8571</v>
      </c>
      <c r="D7437" t="s">
        <v>10255</v>
      </c>
      <c r="E7437" t="s">
        <v>10280</v>
      </c>
      <c r="F7437">
        <v>811420</v>
      </c>
    </row>
    <row r="7438" spans="1:6" x14ac:dyDescent="0.3">
      <c r="A7438">
        <v>7434</v>
      </c>
      <c r="B7438" s="30" t="s">
        <v>8556</v>
      </c>
      <c r="C7438" t="s">
        <v>8572</v>
      </c>
      <c r="D7438" t="s">
        <v>10255</v>
      </c>
      <c r="E7438" t="s">
        <v>10280</v>
      </c>
      <c r="F7438">
        <v>811420</v>
      </c>
    </row>
    <row r="7439" spans="1:6" x14ac:dyDescent="0.3">
      <c r="A7439">
        <v>7435</v>
      </c>
      <c r="B7439" s="30" t="s">
        <v>8573</v>
      </c>
      <c r="C7439" t="s">
        <v>8574</v>
      </c>
    </row>
    <row r="7440" spans="1:6" x14ac:dyDescent="0.3">
      <c r="A7440">
        <v>7436</v>
      </c>
      <c r="B7440" s="30" t="s">
        <v>8573</v>
      </c>
      <c r="C7440" t="s">
        <v>8575</v>
      </c>
    </row>
    <row r="7441" spans="1:5" x14ac:dyDescent="0.3">
      <c r="A7441">
        <v>7437</v>
      </c>
      <c r="B7441" s="30" t="s">
        <v>8573</v>
      </c>
      <c r="C7441" t="s">
        <v>8576</v>
      </c>
      <c r="E7441" t="s">
        <v>10282</v>
      </c>
    </row>
    <row r="7442" spans="1:5" x14ac:dyDescent="0.3">
      <c r="A7442">
        <v>7438</v>
      </c>
      <c r="B7442" s="30" t="s">
        <v>8573</v>
      </c>
      <c r="C7442" t="s">
        <v>8577</v>
      </c>
      <c r="E7442" t="s">
        <v>10282</v>
      </c>
    </row>
    <row r="7443" spans="1:5" x14ac:dyDescent="0.3">
      <c r="A7443">
        <v>7439</v>
      </c>
      <c r="B7443" s="30" t="s">
        <v>8573</v>
      </c>
      <c r="C7443" t="s">
        <v>8578</v>
      </c>
      <c r="E7443" t="s">
        <v>10282</v>
      </c>
    </row>
    <row r="7444" spans="1:5" x14ac:dyDescent="0.3">
      <c r="A7444">
        <v>7440</v>
      </c>
      <c r="B7444" s="30" t="s">
        <v>8579</v>
      </c>
      <c r="C7444" t="s">
        <v>8580</v>
      </c>
    </row>
    <row r="7445" spans="1:5" x14ac:dyDescent="0.3">
      <c r="A7445">
        <v>7441</v>
      </c>
      <c r="B7445" s="30" t="s">
        <v>8579</v>
      </c>
      <c r="C7445" t="s">
        <v>8581</v>
      </c>
      <c r="E7445" t="s">
        <v>10281</v>
      </c>
    </row>
    <row r="7446" spans="1:5" x14ac:dyDescent="0.3">
      <c r="A7446">
        <v>7442</v>
      </c>
      <c r="B7446" s="30" t="s">
        <v>8579</v>
      </c>
      <c r="C7446" t="s">
        <v>8582</v>
      </c>
    </row>
    <row r="7447" spans="1:5" x14ac:dyDescent="0.3">
      <c r="A7447">
        <v>7443</v>
      </c>
      <c r="B7447" s="30" t="s">
        <v>8579</v>
      </c>
      <c r="C7447" t="s">
        <v>8583</v>
      </c>
    </row>
    <row r="7448" spans="1:5" x14ac:dyDescent="0.3">
      <c r="A7448">
        <v>7444</v>
      </c>
      <c r="B7448" s="30" t="s">
        <v>8579</v>
      </c>
      <c r="C7448" t="s">
        <v>8584</v>
      </c>
      <c r="E7448" t="s">
        <v>10283</v>
      </c>
    </row>
    <row r="7449" spans="1:5" x14ac:dyDescent="0.3">
      <c r="A7449">
        <v>7445</v>
      </c>
      <c r="B7449" s="30" t="s">
        <v>8579</v>
      </c>
      <c r="C7449" t="s">
        <v>8585</v>
      </c>
      <c r="E7449" t="s">
        <v>10283</v>
      </c>
    </row>
    <row r="7450" spans="1:5" x14ac:dyDescent="0.3">
      <c r="A7450">
        <v>7446</v>
      </c>
      <c r="B7450" s="30" t="s">
        <v>8579</v>
      </c>
      <c r="C7450" t="s">
        <v>8586</v>
      </c>
    </row>
    <row r="7451" spans="1:5" x14ac:dyDescent="0.3">
      <c r="A7451">
        <v>7447</v>
      </c>
      <c r="B7451" s="30" t="s">
        <v>8587</v>
      </c>
      <c r="C7451" t="s">
        <v>8588</v>
      </c>
      <c r="E7451" t="s">
        <v>10282</v>
      </c>
    </row>
    <row r="7452" spans="1:5" x14ac:dyDescent="0.3">
      <c r="A7452">
        <v>7448</v>
      </c>
      <c r="B7452" s="30" t="s">
        <v>8587</v>
      </c>
      <c r="C7452" t="s">
        <v>8589</v>
      </c>
      <c r="E7452" t="s">
        <v>10282</v>
      </c>
    </row>
    <row r="7453" spans="1:5" x14ac:dyDescent="0.3">
      <c r="A7453">
        <v>7449</v>
      </c>
      <c r="B7453" s="30" t="s">
        <v>8587</v>
      </c>
      <c r="C7453" t="s">
        <v>8590</v>
      </c>
      <c r="E7453" t="s">
        <v>10282</v>
      </c>
    </row>
    <row r="7454" spans="1:5" x14ac:dyDescent="0.3">
      <c r="A7454">
        <v>7450</v>
      </c>
      <c r="B7454" s="30" t="s">
        <v>8587</v>
      </c>
      <c r="C7454" t="s">
        <v>8591</v>
      </c>
      <c r="E7454" t="s">
        <v>10282</v>
      </c>
    </row>
    <row r="7455" spans="1:5" x14ac:dyDescent="0.3">
      <c r="A7455">
        <v>7451</v>
      </c>
      <c r="B7455" s="30" t="s">
        <v>8587</v>
      </c>
      <c r="C7455" t="s">
        <v>8592</v>
      </c>
      <c r="E7455" t="s">
        <v>10282</v>
      </c>
    </row>
    <row r="7456" spans="1:5" x14ac:dyDescent="0.3">
      <c r="A7456">
        <v>7452</v>
      </c>
      <c r="B7456" s="30" t="s">
        <v>8587</v>
      </c>
      <c r="C7456" t="s">
        <v>8593</v>
      </c>
      <c r="E7456" t="s">
        <v>10282</v>
      </c>
    </row>
    <row r="7457" spans="1:6" x14ac:dyDescent="0.3">
      <c r="A7457">
        <v>7453</v>
      </c>
      <c r="B7457" s="30" t="s">
        <v>8587</v>
      </c>
      <c r="C7457" t="s">
        <v>8594</v>
      </c>
    </row>
    <row r="7458" spans="1:6" x14ac:dyDescent="0.3">
      <c r="A7458">
        <v>7454</v>
      </c>
      <c r="B7458" s="30" t="s">
        <v>8587</v>
      </c>
      <c r="C7458" t="s">
        <v>8595</v>
      </c>
      <c r="E7458" t="s">
        <v>10282</v>
      </c>
    </row>
    <row r="7459" spans="1:6" x14ac:dyDescent="0.3">
      <c r="A7459">
        <v>7455</v>
      </c>
      <c r="B7459" s="30" t="s">
        <v>8587</v>
      </c>
      <c r="C7459" t="s">
        <v>8596</v>
      </c>
      <c r="E7459" t="s">
        <v>10282</v>
      </c>
    </row>
    <row r="7460" spans="1:6" x14ac:dyDescent="0.3">
      <c r="A7460">
        <v>7456</v>
      </c>
      <c r="B7460" s="30" t="s">
        <v>8587</v>
      </c>
      <c r="C7460" t="s">
        <v>8597</v>
      </c>
      <c r="E7460" t="s">
        <v>10282</v>
      </c>
    </row>
    <row r="7461" spans="1:6" x14ac:dyDescent="0.3">
      <c r="A7461">
        <v>7457</v>
      </c>
      <c r="B7461" s="30" t="s">
        <v>8587</v>
      </c>
      <c r="C7461" t="s">
        <v>8598</v>
      </c>
      <c r="E7461" t="s">
        <v>10282</v>
      </c>
    </row>
    <row r="7462" spans="1:6" x14ac:dyDescent="0.3">
      <c r="A7462">
        <v>7458</v>
      </c>
      <c r="B7462" s="30" t="s">
        <v>8599</v>
      </c>
      <c r="C7462" t="s">
        <v>8600</v>
      </c>
      <c r="D7462" t="s">
        <v>8671</v>
      </c>
      <c r="E7462" t="s">
        <v>10282</v>
      </c>
    </row>
    <row r="7463" spans="1:6" x14ac:dyDescent="0.3">
      <c r="A7463">
        <v>7459</v>
      </c>
      <c r="B7463" s="30" t="s">
        <v>8599</v>
      </c>
      <c r="C7463" t="s">
        <v>8601</v>
      </c>
      <c r="D7463" t="s">
        <v>8671</v>
      </c>
      <c r="E7463" t="s">
        <v>10282</v>
      </c>
      <c r="F7463">
        <v>541410</v>
      </c>
    </row>
    <row r="7464" spans="1:6" x14ac:dyDescent="0.3">
      <c r="A7464">
        <v>7460</v>
      </c>
      <c r="B7464" s="30" t="s">
        <v>8599</v>
      </c>
      <c r="C7464" t="s">
        <v>8602</v>
      </c>
      <c r="D7464" t="s">
        <v>8671</v>
      </c>
      <c r="E7464" t="s">
        <v>10282</v>
      </c>
    </row>
    <row r="7465" spans="1:6" x14ac:dyDescent="0.3">
      <c r="A7465">
        <v>7461</v>
      </c>
      <c r="B7465" s="30" t="s">
        <v>8603</v>
      </c>
      <c r="C7465" t="s">
        <v>8604</v>
      </c>
      <c r="D7465" t="s">
        <v>8671</v>
      </c>
      <c r="E7465" t="s">
        <v>10282</v>
      </c>
      <c r="F7465">
        <v>541890</v>
      </c>
    </row>
    <row r="7466" spans="1:6" x14ac:dyDescent="0.3">
      <c r="A7466">
        <v>7462</v>
      </c>
      <c r="B7466" s="30" t="s">
        <v>8603</v>
      </c>
      <c r="C7466" t="s">
        <v>8605</v>
      </c>
      <c r="D7466" t="s">
        <v>8671</v>
      </c>
      <c r="E7466" t="s">
        <v>10282</v>
      </c>
      <c r="F7466">
        <v>541890</v>
      </c>
    </row>
    <row r="7467" spans="1:6" x14ac:dyDescent="0.3">
      <c r="A7467">
        <v>7463</v>
      </c>
      <c r="B7467" s="30" t="s">
        <v>8603</v>
      </c>
      <c r="C7467" t="s">
        <v>8606</v>
      </c>
      <c r="D7467" t="s">
        <v>8671</v>
      </c>
      <c r="E7467" t="s">
        <v>10282</v>
      </c>
      <c r="F7467">
        <v>541890</v>
      </c>
    </row>
    <row r="7468" spans="1:6" x14ac:dyDescent="0.3">
      <c r="A7468">
        <v>7464</v>
      </c>
      <c r="B7468" s="30" t="s">
        <v>8603</v>
      </c>
      <c r="C7468" t="s">
        <v>8607</v>
      </c>
      <c r="E7468" t="s">
        <v>10282</v>
      </c>
      <c r="F7468">
        <v>541890</v>
      </c>
    </row>
    <row r="7469" spans="1:6" x14ac:dyDescent="0.3">
      <c r="A7469">
        <v>7465</v>
      </c>
      <c r="B7469" s="30" t="s">
        <v>8603</v>
      </c>
      <c r="C7469" t="s">
        <v>8608</v>
      </c>
      <c r="D7469" t="s">
        <v>8671</v>
      </c>
      <c r="E7469" t="s">
        <v>10282</v>
      </c>
      <c r="F7469">
        <v>541890</v>
      </c>
    </row>
    <row r="7470" spans="1:6" x14ac:dyDescent="0.3">
      <c r="A7470">
        <v>7466</v>
      </c>
      <c r="B7470" s="30" t="s">
        <v>8609</v>
      </c>
      <c r="C7470" t="s">
        <v>8610</v>
      </c>
      <c r="E7470" t="s">
        <v>10282</v>
      </c>
      <c r="F7470">
        <v>541890</v>
      </c>
    </row>
    <row r="7471" spans="1:6" x14ac:dyDescent="0.3">
      <c r="A7471">
        <v>7467</v>
      </c>
      <c r="B7471" s="30" t="s">
        <v>8611</v>
      </c>
      <c r="C7471" t="s">
        <v>8612</v>
      </c>
      <c r="E7471" t="s">
        <v>10282</v>
      </c>
      <c r="F7471">
        <v>541890</v>
      </c>
    </row>
    <row r="7472" spans="1:6" x14ac:dyDescent="0.3">
      <c r="A7472">
        <v>7468</v>
      </c>
      <c r="B7472" s="30" t="s">
        <v>8613</v>
      </c>
      <c r="C7472" t="s">
        <v>8614</v>
      </c>
      <c r="D7472" t="s">
        <v>8671</v>
      </c>
      <c r="E7472" t="s">
        <v>10279</v>
      </c>
      <c r="F7472">
        <v>339950</v>
      </c>
    </row>
    <row r="7473" spans="1:6" x14ac:dyDescent="0.3">
      <c r="A7473">
        <v>7469</v>
      </c>
      <c r="B7473" s="30" t="s">
        <v>8615</v>
      </c>
      <c r="C7473" t="s">
        <v>8616</v>
      </c>
      <c r="D7473" t="s">
        <v>8671</v>
      </c>
      <c r="F7473">
        <v>541850</v>
      </c>
    </row>
    <row r="7474" spans="1:6" x14ac:dyDescent="0.3">
      <c r="A7474">
        <v>7470</v>
      </c>
      <c r="B7474" s="30" t="s">
        <v>8615</v>
      </c>
      <c r="C7474" t="s">
        <v>8617</v>
      </c>
      <c r="F7474">
        <v>541890</v>
      </c>
    </row>
    <row r="7475" spans="1:6" x14ac:dyDescent="0.3">
      <c r="A7475">
        <v>7471</v>
      </c>
      <c r="B7475" s="30" t="s">
        <v>8615</v>
      </c>
      <c r="C7475" t="s">
        <v>8618</v>
      </c>
      <c r="F7475">
        <v>541890</v>
      </c>
    </row>
    <row r="7476" spans="1:6" x14ac:dyDescent="0.3">
      <c r="A7476">
        <v>7472</v>
      </c>
      <c r="B7476" s="30" t="s">
        <v>8615</v>
      </c>
      <c r="C7476" t="s">
        <v>8619</v>
      </c>
      <c r="D7476" t="s">
        <v>8671</v>
      </c>
      <c r="F7476">
        <v>541890</v>
      </c>
    </row>
    <row r="7477" spans="1:6" x14ac:dyDescent="0.3">
      <c r="A7477">
        <v>7473</v>
      </c>
      <c r="B7477" s="30" t="s">
        <v>8620</v>
      </c>
      <c r="C7477" t="s">
        <v>8621</v>
      </c>
      <c r="D7477" t="s">
        <v>8671</v>
      </c>
      <c r="F7477">
        <v>541890</v>
      </c>
    </row>
    <row r="7478" spans="1:6" x14ac:dyDescent="0.3">
      <c r="A7478">
        <v>7474</v>
      </c>
      <c r="B7478" s="30" t="s">
        <v>8622</v>
      </c>
      <c r="C7478" t="s">
        <v>8623</v>
      </c>
      <c r="D7478" t="s">
        <v>10267</v>
      </c>
      <c r="E7478" t="s">
        <v>10284</v>
      </c>
      <c r="F7478">
        <v>812111</v>
      </c>
    </row>
    <row r="7479" spans="1:6" x14ac:dyDescent="0.3">
      <c r="A7479">
        <v>7475</v>
      </c>
      <c r="B7479" s="30" t="s">
        <v>8622</v>
      </c>
      <c r="C7479" t="s">
        <v>8624</v>
      </c>
      <c r="D7479" t="s">
        <v>10267</v>
      </c>
      <c r="E7479" t="s">
        <v>10284</v>
      </c>
      <c r="F7479">
        <v>812112</v>
      </c>
    </row>
    <row r="7480" spans="1:6" x14ac:dyDescent="0.3">
      <c r="A7480">
        <v>7476</v>
      </c>
      <c r="B7480" s="30" t="s">
        <v>8622</v>
      </c>
      <c r="C7480" t="s">
        <v>8625</v>
      </c>
      <c r="D7480" t="s">
        <v>10267</v>
      </c>
      <c r="E7480" t="s">
        <v>10284</v>
      </c>
      <c r="F7480">
        <v>812111</v>
      </c>
    </row>
    <row r="7481" spans="1:6" x14ac:dyDescent="0.3">
      <c r="A7481">
        <v>7477</v>
      </c>
      <c r="B7481" s="30" t="s">
        <v>8622</v>
      </c>
      <c r="C7481" t="s">
        <v>8626</v>
      </c>
      <c r="E7481" t="s">
        <v>10284</v>
      </c>
      <c r="F7481">
        <v>812199</v>
      </c>
    </row>
    <row r="7482" spans="1:6" x14ac:dyDescent="0.3">
      <c r="A7482">
        <v>7478</v>
      </c>
      <c r="B7482" s="30" t="s">
        <v>8622</v>
      </c>
      <c r="C7482" t="s">
        <v>8627</v>
      </c>
      <c r="D7482" t="s">
        <v>10267</v>
      </c>
      <c r="F7482">
        <v>812111</v>
      </c>
    </row>
    <row r="7483" spans="1:6" x14ac:dyDescent="0.3">
      <c r="A7483">
        <v>7479</v>
      </c>
      <c r="B7483" s="30" t="s">
        <v>8622</v>
      </c>
      <c r="C7483" t="s">
        <v>8628</v>
      </c>
      <c r="D7483" t="s">
        <v>10267</v>
      </c>
      <c r="F7483">
        <v>812112</v>
      </c>
    </row>
    <row r="7484" spans="1:6" x14ac:dyDescent="0.3">
      <c r="A7484">
        <v>7480</v>
      </c>
      <c r="B7484" s="30" t="s">
        <v>8622</v>
      </c>
      <c r="C7484" t="s">
        <v>8629</v>
      </c>
      <c r="D7484" t="s">
        <v>10267</v>
      </c>
      <c r="E7484" t="s">
        <v>10284</v>
      </c>
      <c r="F7484">
        <v>812111</v>
      </c>
    </row>
    <row r="7485" spans="1:6" x14ac:dyDescent="0.3">
      <c r="A7485">
        <v>7481</v>
      </c>
      <c r="B7485" s="30" t="s">
        <v>8622</v>
      </c>
      <c r="C7485" t="s">
        <v>8630</v>
      </c>
    </row>
    <row r="7486" spans="1:6" x14ac:dyDescent="0.3">
      <c r="A7486">
        <v>7482</v>
      </c>
      <c r="B7486" s="30" t="s">
        <v>8622</v>
      </c>
      <c r="C7486" t="s">
        <v>8631</v>
      </c>
    </row>
    <row r="7487" spans="1:6" x14ac:dyDescent="0.3">
      <c r="A7487">
        <v>7483</v>
      </c>
      <c r="B7487" s="30" t="s">
        <v>8622</v>
      </c>
      <c r="C7487" t="s">
        <v>8632</v>
      </c>
      <c r="D7487" t="s">
        <v>10267</v>
      </c>
      <c r="E7487" t="s">
        <v>10284</v>
      </c>
      <c r="F7487">
        <v>812113</v>
      </c>
    </row>
    <row r="7488" spans="1:6" x14ac:dyDescent="0.3">
      <c r="A7488">
        <v>7484</v>
      </c>
      <c r="B7488" s="30" t="s">
        <v>8622</v>
      </c>
      <c r="C7488" t="s">
        <v>8633</v>
      </c>
      <c r="D7488" t="s">
        <v>10267</v>
      </c>
      <c r="E7488" t="s">
        <v>10284</v>
      </c>
      <c r="F7488">
        <v>812199</v>
      </c>
    </row>
    <row r="7489" spans="1:6" x14ac:dyDescent="0.3">
      <c r="A7489">
        <v>7485</v>
      </c>
      <c r="B7489" s="30" t="s">
        <v>8634</v>
      </c>
      <c r="C7489" t="s">
        <v>8635</v>
      </c>
      <c r="D7489" t="s">
        <v>10253</v>
      </c>
      <c r="E7489" t="s">
        <v>10278</v>
      </c>
      <c r="F7489">
        <v>711510</v>
      </c>
    </row>
    <row r="7490" spans="1:6" x14ac:dyDescent="0.3">
      <c r="A7490">
        <v>7486</v>
      </c>
      <c r="B7490" s="30" t="s">
        <v>8636</v>
      </c>
      <c r="C7490" t="s">
        <v>8637</v>
      </c>
      <c r="D7490" t="s">
        <v>10256</v>
      </c>
      <c r="E7490" t="s">
        <v>10281</v>
      </c>
      <c r="F7490">
        <v>512110</v>
      </c>
    </row>
    <row r="7491" spans="1:6" x14ac:dyDescent="0.3">
      <c r="A7491">
        <v>7487</v>
      </c>
      <c r="B7491" s="30" t="s">
        <v>8638</v>
      </c>
      <c r="C7491" t="s">
        <v>8637</v>
      </c>
      <c r="D7491" t="s">
        <v>10256</v>
      </c>
      <c r="E7491" t="s">
        <v>10281</v>
      </c>
      <c r="F7491">
        <v>512110</v>
      </c>
    </row>
    <row r="7492" spans="1:6" x14ac:dyDescent="0.3">
      <c r="A7492">
        <v>7488</v>
      </c>
      <c r="B7492" s="30" t="s">
        <v>8638</v>
      </c>
      <c r="C7492" t="s">
        <v>8639</v>
      </c>
      <c r="D7492" t="s">
        <v>10256</v>
      </c>
      <c r="E7492" t="s">
        <v>10281</v>
      </c>
      <c r="F7492">
        <v>512110</v>
      </c>
    </row>
    <row r="7493" spans="1:6" x14ac:dyDescent="0.3">
      <c r="A7493">
        <v>7489</v>
      </c>
      <c r="B7493" s="30" t="s">
        <v>8640</v>
      </c>
      <c r="C7493" t="s">
        <v>8641</v>
      </c>
      <c r="D7493" t="s">
        <v>10273</v>
      </c>
      <c r="E7493" t="s">
        <v>10279</v>
      </c>
      <c r="F7493">
        <v>812220</v>
      </c>
    </row>
    <row r="7494" spans="1:6" x14ac:dyDescent="0.3">
      <c r="A7494">
        <v>7490</v>
      </c>
      <c r="B7494" s="30" t="s">
        <v>8640</v>
      </c>
      <c r="C7494" t="s">
        <v>8642</v>
      </c>
      <c r="D7494" t="s">
        <v>10273</v>
      </c>
      <c r="E7494" t="s">
        <v>10279</v>
      </c>
      <c r="F7494">
        <v>812210</v>
      </c>
    </row>
    <row r="7495" spans="1:6" x14ac:dyDescent="0.3">
      <c r="A7495">
        <v>7491</v>
      </c>
      <c r="B7495" s="30" t="s">
        <v>8640</v>
      </c>
      <c r="C7495" t="s">
        <v>8643</v>
      </c>
      <c r="D7495" t="s">
        <v>10273</v>
      </c>
      <c r="E7495" t="s">
        <v>10279</v>
      </c>
      <c r="F7495">
        <v>812210</v>
      </c>
    </row>
    <row r="7496" spans="1:6" x14ac:dyDescent="0.3">
      <c r="A7496">
        <v>7492</v>
      </c>
      <c r="B7496" s="30" t="s">
        <v>8640</v>
      </c>
      <c r="C7496" t="s">
        <v>8644</v>
      </c>
      <c r="D7496" t="s">
        <v>10273</v>
      </c>
      <c r="F7496">
        <v>812220</v>
      </c>
    </row>
    <row r="7497" spans="1:6" x14ac:dyDescent="0.3">
      <c r="A7497">
        <v>7493</v>
      </c>
      <c r="B7497" s="30" t="s">
        <v>8640</v>
      </c>
      <c r="C7497" t="s">
        <v>8645</v>
      </c>
      <c r="D7497" t="s">
        <v>10273</v>
      </c>
      <c r="F7497">
        <v>812210</v>
      </c>
    </row>
    <row r="7498" spans="1:6" x14ac:dyDescent="0.3">
      <c r="A7498">
        <v>7494</v>
      </c>
      <c r="B7498" s="30" t="s">
        <v>8640</v>
      </c>
      <c r="C7498" t="s">
        <v>8646</v>
      </c>
      <c r="D7498" t="s">
        <v>10273</v>
      </c>
      <c r="F7498">
        <v>812210</v>
      </c>
    </row>
    <row r="7499" spans="1:6" x14ac:dyDescent="0.3">
      <c r="A7499">
        <v>7495</v>
      </c>
      <c r="B7499" s="30" t="s">
        <v>8647</v>
      </c>
      <c r="C7499" t="s">
        <v>8648</v>
      </c>
      <c r="E7499" t="s">
        <v>10281</v>
      </c>
    </row>
    <row r="7500" spans="1:6" x14ac:dyDescent="0.3">
      <c r="A7500">
        <v>7496</v>
      </c>
      <c r="B7500" s="30" t="s">
        <v>8649</v>
      </c>
      <c r="C7500" t="s">
        <v>8650</v>
      </c>
      <c r="E7500" t="s">
        <v>10280</v>
      </c>
    </row>
    <row r="7501" spans="1:6" x14ac:dyDescent="0.3">
      <c r="A7501">
        <v>7497</v>
      </c>
      <c r="B7501" s="30" t="s">
        <v>8651</v>
      </c>
      <c r="C7501" t="s">
        <v>8652</v>
      </c>
    </row>
    <row r="7502" spans="1:6" x14ac:dyDescent="0.3">
      <c r="A7502">
        <v>7498</v>
      </c>
      <c r="B7502" s="30" t="s">
        <v>8653</v>
      </c>
      <c r="C7502" t="s">
        <v>8654</v>
      </c>
    </row>
    <row r="7503" spans="1:6" x14ac:dyDescent="0.3">
      <c r="A7503">
        <v>7499</v>
      </c>
      <c r="B7503" s="30" t="s">
        <v>8653</v>
      </c>
      <c r="C7503" t="s">
        <v>8655</v>
      </c>
      <c r="E7503" t="s">
        <v>10280</v>
      </c>
    </row>
    <row r="7504" spans="1:6" x14ac:dyDescent="0.3">
      <c r="A7504">
        <v>7500</v>
      </c>
      <c r="B7504" s="30" t="s">
        <v>8656</v>
      </c>
      <c r="C7504" t="s">
        <v>8480</v>
      </c>
      <c r="E7504" t="s">
        <v>10278</v>
      </c>
    </row>
    <row r="7505" spans="1:6" x14ac:dyDescent="0.3">
      <c r="A7505">
        <v>7501</v>
      </c>
      <c r="B7505" s="30" t="s">
        <v>6034</v>
      </c>
      <c r="C7505" t="s">
        <v>8657</v>
      </c>
      <c r="D7505" t="s">
        <v>10256</v>
      </c>
      <c r="E7505" t="s">
        <v>10279</v>
      </c>
      <c r="F7505">
        <v>512110</v>
      </c>
    </row>
    <row r="7506" spans="1:6" x14ac:dyDescent="0.3">
      <c r="A7506">
        <v>7502</v>
      </c>
      <c r="B7506" s="30" t="s">
        <v>776</v>
      </c>
      <c r="C7506" t="s">
        <v>8658</v>
      </c>
      <c r="E7506" t="s">
        <v>10278</v>
      </c>
      <c r="F7506">
        <v>313110</v>
      </c>
    </row>
    <row r="7507" spans="1:6" x14ac:dyDescent="0.3">
      <c r="A7507">
        <v>7503</v>
      </c>
      <c r="B7507" s="30" t="s">
        <v>1749</v>
      </c>
      <c r="C7507" t="s">
        <v>1959</v>
      </c>
      <c r="D7507" t="s">
        <v>10253</v>
      </c>
      <c r="E7507" t="s">
        <v>10278</v>
      </c>
      <c r="F7507">
        <v>316998</v>
      </c>
    </row>
    <row r="7508" spans="1:6" x14ac:dyDescent="0.3">
      <c r="A7508">
        <v>7504</v>
      </c>
      <c r="B7508" s="30" t="s">
        <v>2553</v>
      </c>
      <c r="C7508" t="s">
        <v>601</v>
      </c>
      <c r="D7508" t="s">
        <v>10253</v>
      </c>
      <c r="E7508" t="s">
        <v>10278</v>
      </c>
      <c r="F7508">
        <v>332618</v>
      </c>
    </row>
    <row r="7509" spans="1:6" x14ac:dyDescent="0.3">
      <c r="A7509">
        <v>7505</v>
      </c>
      <c r="B7509" s="30" t="s">
        <v>5463</v>
      </c>
      <c r="C7509" t="s">
        <v>8659</v>
      </c>
      <c r="E7509" t="s">
        <v>10281</v>
      </c>
      <c r="F7509">
        <v>611512</v>
      </c>
    </row>
    <row r="7510" spans="1:6" x14ac:dyDescent="0.3">
      <c r="A7510">
        <v>7506</v>
      </c>
      <c r="B7510" s="30" t="s">
        <v>8513</v>
      </c>
      <c r="C7510" t="s">
        <v>8660</v>
      </c>
      <c r="D7510" t="s">
        <v>10257</v>
      </c>
      <c r="E7510" t="s">
        <v>10281</v>
      </c>
    </row>
    <row r="7511" spans="1:6" x14ac:dyDescent="0.3">
      <c r="A7511">
        <v>7507</v>
      </c>
      <c r="B7511" s="30" t="s">
        <v>4836</v>
      </c>
      <c r="C7511" t="s">
        <v>8661</v>
      </c>
      <c r="E7511" t="s">
        <v>10282</v>
      </c>
    </row>
    <row r="7512" spans="1:6" x14ac:dyDescent="0.3">
      <c r="A7512">
        <v>7508</v>
      </c>
      <c r="B7512" s="30" t="s">
        <v>4901</v>
      </c>
      <c r="C7512" t="s">
        <v>8662</v>
      </c>
      <c r="E7512" t="s">
        <v>10282</v>
      </c>
      <c r="F7512">
        <v>238910</v>
      </c>
    </row>
    <row r="7513" spans="1:6" x14ac:dyDescent="0.3">
      <c r="A7513">
        <v>7509</v>
      </c>
      <c r="B7513" s="30" t="s">
        <v>7464</v>
      </c>
      <c r="C7513" t="s">
        <v>8663</v>
      </c>
      <c r="D7513" t="s">
        <v>8671</v>
      </c>
      <c r="E7513" t="s">
        <v>10281</v>
      </c>
    </row>
    <row r="7514" spans="1:6" x14ac:dyDescent="0.3">
      <c r="A7514">
        <v>7510</v>
      </c>
      <c r="B7514" s="30" t="s">
        <v>3624</v>
      </c>
      <c r="C7514" t="s">
        <v>8664</v>
      </c>
      <c r="E7514" t="s">
        <v>10280</v>
      </c>
    </row>
    <row r="7515" spans="1:6" x14ac:dyDescent="0.3">
      <c r="A7515">
        <v>7511</v>
      </c>
      <c r="B7515" s="30" t="s">
        <v>3624</v>
      </c>
      <c r="C7515" t="s">
        <v>8665</v>
      </c>
      <c r="E7515" t="s">
        <v>10280</v>
      </c>
    </row>
    <row r="7516" spans="1:6" x14ac:dyDescent="0.3">
      <c r="A7516">
        <v>7512</v>
      </c>
      <c r="B7516" s="30" t="s">
        <v>1969</v>
      </c>
      <c r="C7516" t="s">
        <v>1957</v>
      </c>
      <c r="D7516" t="s">
        <v>10253</v>
      </c>
      <c r="E7516" t="s">
        <v>10278</v>
      </c>
      <c r="F7516">
        <v>315990</v>
      </c>
    </row>
    <row r="7517" spans="1:6" x14ac:dyDescent="0.3">
      <c r="A7517">
        <v>7513</v>
      </c>
      <c r="B7517" s="30" t="s">
        <v>776</v>
      </c>
      <c r="C7517" t="s">
        <v>8666</v>
      </c>
      <c r="E7517" t="s">
        <v>10280</v>
      </c>
      <c r="F7517">
        <v>313110</v>
      </c>
    </row>
    <row r="7518" spans="1:6" x14ac:dyDescent="0.3">
      <c r="A7518">
        <v>7514</v>
      </c>
      <c r="B7518" s="30" t="s">
        <v>6152</v>
      </c>
      <c r="C7518" t="s">
        <v>8667</v>
      </c>
      <c r="E7518" t="s">
        <v>10281</v>
      </c>
    </row>
    <row r="7519" spans="1:6" x14ac:dyDescent="0.3">
      <c r="A7519">
        <v>7515</v>
      </c>
      <c r="B7519" s="30" t="s">
        <v>5798</v>
      </c>
      <c r="C7519" t="s">
        <v>8668</v>
      </c>
    </row>
    <row r="7520" spans="1:6" x14ac:dyDescent="0.3">
      <c r="A7520">
        <v>7516</v>
      </c>
      <c r="B7520" s="30" t="s">
        <v>5448</v>
      </c>
      <c r="C7520" t="s">
        <v>8669</v>
      </c>
      <c r="E7520" t="s">
        <v>10283</v>
      </c>
    </row>
    <row r="7521" spans="1:6" x14ac:dyDescent="0.3">
      <c r="A7521">
        <v>7517</v>
      </c>
      <c r="B7521" s="30" t="s">
        <v>2280</v>
      </c>
      <c r="C7521" t="s">
        <v>2070</v>
      </c>
      <c r="E7521" t="s">
        <v>10279</v>
      </c>
    </row>
    <row r="7522" spans="1:6" x14ac:dyDescent="0.3">
      <c r="A7522">
        <v>7518</v>
      </c>
      <c r="B7522" s="30" t="s">
        <v>6764</v>
      </c>
      <c r="C7522" t="s">
        <v>8670</v>
      </c>
      <c r="E7522" t="s">
        <v>10280</v>
      </c>
    </row>
    <row r="7523" spans="1:6" x14ac:dyDescent="0.3">
      <c r="A7523">
        <v>7519</v>
      </c>
      <c r="B7523" s="30" t="s">
        <v>4630</v>
      </c>
      <c r="C7523" t="s">
        <v>8671</v>
      </c>
    </row>
    <row r="7524" spans="1:6" x14ac:dyDescent="0.3">
      <c r="A7524">
        <v>7520</v>
      </c>
      <c r="B7524" s="30" t="s">
        <v>4332</v>
      </c>
      <c r="C7524" t="s">
        <v>8671</v>
      </c>
    </row>
    <row r="7525" spans="1:6" x14ac:dyDescent="0.3">
      <c r="A7525">
        <v>7521</v>
      </c>
      <c r="B7525" s="30" t="s">
        <v>4273</v>
      </c>
      <c r="C7525" t="s">
        <v>8575</v>
      </c>
    </row>
    <row r="7526" spans="1:6" x14ac:dyDescent="0.3">
      <c r="A7526">
        <v>7522</v>
      </c>
      <c r="B7526" s="30" t="s">
        <v>4745</v>
      </c>
      <c r="C7526" t="s">
        <v>8671</v>
      </c>
    </row>
    <row r="7527" spans="1:6" x14ac:dyDescent="0.3">
      <c r="A7527">
        <v>7523</v>
      </c>
      <c r="B7527" s="30" t="s">
        <v>284</v>
      </c>
      <c r="C7527" t="s">
        <v>8672</v>
      </c>
      <c r="E7527" t="s">
        <v>10282</v>
      </c>
    </row>
    <row r="7528" spans="1:6" x14ac:dyDescent="0.3">
      <c r="A7528">
        <v>7524</v>
      </c>
      <c r="B7528" s="30" t="s">
        <v>8673</v>
      </c>
      <c r="C7528" t="s">
        <v>8674</v>
      </c>
    </row>
    <row r="7529" spans="1:6" x14ac:dyDescent="0.3">
      <c r="A7529">
        <v>7525</v>
      </c>
      <c r="B7529" s="30" t="s">
        <v>8675</v>
      </c>
      <c r="C7529" t="s">
        <v>8674</v>
      </c>
    </row>
    <row r="7530" spans="1:6" x14ac:dyDescent="0.3">
      <c r="A7530">
        <v>7526</v>
      </c>
      <c r="B7530" s="30" t="s">
        <v>1459</v>
      </c>
      <c r="C7530" t="s">
        <v>8676</v>
      </c>
      <c r="D7530" t="s">
        <v>10269</v>
      </c>
      <c r="E7530" t="s">
        <v>10280</v>
      </c>
      <c r="F7530">
        <v>621610</v>
      </c>
    </row>
    <row r="7531" spans="1:6" x14ac:dyDescent="0.3">
      <c r="A7531">
        <v>7527</v>
      </c>
      <c r="B7531" s="30" t="s">
        <v>1522</v>
      </c>
      <c r="C7531" t="s">
        <v>8677</v>
      </c>
      <c r="D7531" t="s">
        <v>10272</v>
      </c>
      <c r="E7531" t="s">
        <v>10278</v>
      </c>
      <c r="F7531">
        <v>721110</v>
      </c>
    </row>
    <row r="7532" spans="1:6" x14ac:dyDescent="0.3">
      <c r="A7532">
        <v>7528</v>
      </c>
      <c r="B7532" s="30" t="s">
        <v>1161</v>
      </c>
      <c r="C7532" t="s">
        <v>8678</v>
      </c>
      <c r="E7532" t="s">
        <v>10282</v>
      </c>
    </row>
    <row r="7533" spans="1:6" x14ac:dyDescent="0.3">
      <c r="A7533">
        <v>7529</v>
      </c>
      <c r="B7533" s="30" t="s">
        <v>5668</v>
      </c>
      <c r="C7533" t="s">
        <v>8679</v>
      </c>
      <c r="E7533" t="s">
        <v>10282</v>
      </c>
      <c r="F7533">
        <v>491110</v>
      </c>
    </row>
    <row r="7534" spans="1:6" x14ac:dyDescent="0.3">
      <c r="A7534">
        <v>7530</v>
      </c>
      <c r="B7534" s="30" t="s">
        <v>5391</v>
      </c>
      <c r="C7534" t="s">
        <v>8680</v>
      </c>
      <c r="E7534" t="s">
        <v>10282</v>
      </c>
    </row>
    <row r="7535" spans="1:6" x14ac:dyDescent="0.3">
      <c r="A7535">
        <v>7531</v>
      </c>
      <c r="B7535" s="30" t="s">
        <v>5486</v>
      </c>
      <c r="C7535" t="s">
        <v>8681</v>
      </c>
      <c r="E7535" t="s">
        <v>10283</v>
      </c>
    </row>
    <row r="7536" spans="1:6" x14ac:dyDescent="0.3">
      <c r="A7536">
        <v>7532</v>
      </c>
      <c r="B7536" s="30" t="s">
        <v>5513</v>
      </c>
      <c r="C7536" t="s">
        <v>8682</v>
      </c>
    </row>
    <row r="7537" spans="1:6" x14ac:dyDescent="0.3">
      <c r="A7537">
        <v>7533</v>
      </c>
      <c r="B7537" s="30" t="s">
        <v>5520</v>
      </c>
      <c r="C7537" t="s">
        <v>8683</v>
      </c>
    </row>
    <row r="7538" spans="1:6" x14ac:dyDescent="0.3">
      <c r="A7538">
        <v>7534</v>
      </c>
      <c r="B7538" s="30" t="s">
        <v>2280</v>
      </c>
      <c r="C7538" t="s">
        <v>8684</v>
      </c>
      <c r="E7538" t="s">
        <v>10282</v>
      </c>
    </row>
    <row r="7539" spans="1:6" x14ac:dyDescent="0.3">
      <c r="A7539">
        <v>7535</v>
      </c>
      <c r="B7539" s="30" t="s">
        <v>5791</v>
      </c>
      <c r="C7539" t="s">
        <v>8685</v>
      </c>
      <c r="E7539" t="s">
        <v>10283</v>
      </c>
    </row>
    <row r="7540" spans="1:6" x14ac:dyDescent="0.3">
      <c r="A7540">
        <v>7536</v>
      </c>
      <c r="B7540" s="30" t="s">
        <v>5805</v>
      </c>
      <c r="C7540" t="s">
        <v>8686</v>
      </c>
    </row>
    <row r="7541" spans="1:6" x14ac:dyDescent="0.3">
      <c r="A7541">
        <v>7537</v>
      </c>
      <c r="B7541" s="30" t="s">
        <v>5426</v>
      </c>
      <c r="C7541" t="s">
        <v>8687</v>
      </c>
      <c r="E7541" t="s">
        <v>10283</v>
      </c>
    </row>
    <row r="7542" spans="1:6" x14ac:dyDescent="0.3">
      <c r="A7542">
        <v>7538</v>
      </c>
      <c r="B7542" s="30" t="s">
        <v>5426</v>
      </c>
      <c r="C7542" t="s">
        <v>8688</v>
      </c>
      <c r="E7542" t="s">
        <v>10283</v>
      </c>
    </row>
    <row r="7543" spans="1:6" x14ac:dyDescent="0.3">
      <c r="A7543">
        <v>7539</v>
      </c>
      <c r="B7543" s="30" t="s">
        <v>5436</v>
      </c>
      <c r="C7543" t="s">
        <v>8689</v>
      </c>
      <c r="E7543" t="s">
        <v>10283</v>
      </c>
    </row>
    <row r="7544" spans="1:6" x14ac:dyDescent="0.3">
      <c r="A7544">
        <v>7540</v>
      </c>
      <c r="B7544" s="30" t="s">
        <v>5452</v>
      </c>
      <c r="C7544" t="s">
        <v>8690</v>
      </c>
      <c r="E7544" t="s">
        <v>10283</v>
      </c>
    </row>
    <row r="7545" spans="1:6" x14ac:dyDescent="0.3">
      <c r="A7545">
        <v>7541</v>
      </c>
      <c r="B7545" s="30" t="s">
        <v>7443</v>
      </c>
      <c r="C7545" t="s">
        <v>8691</v>
      </c>
      <c r="E7545" t="s">
        <v>10283</v>
      </c>
    </row>
    <row r="7546" spans="1:6" x14ac:dyDescent="0.3">
      <c r="A7546">
        <v>7542</v>
      </c>
      <c r="B7546" s="30" t="s">
        <v>7458</v>
      </c>
      <c r="C7546" t="s">
        <v>8692</v>
      </c>
      <c r="E7546" t="s">
        <v>10283</v>
      </c>
    </row>
    <row r="7547" spans="1:6" x14ac:dyDescent="0.3">
      <c r="A7547">
        <v>7543</v>
      </c>
      <c r="B7547" s="30" t="s">
        <v>776</v>
      </c>
      <c r="C7547" t="s">
        <v>8693</v>
      </c>
      <c r="E7547" t="s">
        <v>10280</v>
      </c>
      <c r="F7547">
        <v>313110</v>
      </c>
    </row>
    <row r="7548" spans="1:6" x14ac:dyDescent="0.3">
      <c r="A7548">
        <v>7544</v>
      </c>
      <c r="B7548" s="30" t="s">
        <v>1969</v>
      </c>
      <c r="C7548" t="s">
        <v>8694</v>
      </c>
      <c r="D7548" t="s">
        <v>10253</v>
      </c>
      <c r="E7548" t="s">
        <v>10278</v>
      </c>
      <c r="F7548">
        <v>315990</v>
      </c>
    </row>
    <row r="7549" spans="1:6" x14ac:dyDescent="0.3">
      <c r="A7549">
        <v>7545</v>
      </c>
      <c r="B7549" s="30" t="s">
        <v>1161</v>
      </c>
      <c r="C7549" t="s">
        <v>8695</v>
      </c>
      <c r="E7549" t="s">
        <v>10282</v>
      </c>
    </row>
    <row r="7550" spans="1:6" x14ac:dyDescent="0.3">
      <c r="A7550">
        <v>7546</v>
      </c>
      <c r="B7550" s="30" t="s">
        <v>4630</v>
      </c>
      <c r="C7550" t="s">
        <v>8696</v>
      </c>
      <c r="E7550" t="s">
        <v>10282</v>
      </c>
    </row>
    <row r="7551" spans="1:6" x14ac:dyDescent="0.3">
      <c r="A7551">
        <v>7547</v>
      </c>
      <c r="B7551" s="30" t="s">
        <v>4630</v>
      </c>
      <c r="C7551" t="s">
        <v>8697</v>
      </c>
      <c r="E7551" t="s">
        <v>10282</v>
      </c>
    </row>
    <row r="7552" spans="1:6" x14ac:dyDescent="0.3">
      <c r="A7552">
        <v>7548</v>
      </c>
      <c r="B7552" s="30" t="s">
        <v>4630</v>
      </c>
      <c r="C7552" t="s">
        <v>8698</v>
      </c>
      <c r="E7552" t="s">
        <v>10282</v>
      </c>
    </row>
    <row r="7553" spans="1:6" x14ac:dyDescent="0.3">
      <c r="A7553">
        <v>7549</v>
      </c>
      <c r="B7553" s="30" t="s">
        <v>4721</v>
      </c>
      <c r="C7553" t="s">
        <v>8699</v>
      </c>
      <c r="E7553" t="s">
        <v>10281</v>
      </c>
    </row>
    <row r="7554" spans="1:6" x14ac:dyDescent="0.3">
      <c r="A7554">
        <v>7550</v>
      </c>
      <c r="B7554" s="30" t="s">
        <v>4721</v>
      </c>
      <c r="C7554" t="s">
        <v>8700</v>
      </c>
      <c r="E7554" t="s">
        <v>10281</v>
      </c>
    </row>
    <row r="7555" spans="1:6" x14ac:dyDescent="0.3">
      <c r="A7555">
        <v>7551</v>
      </c>
      <c r="B7555" s="30" t="s">
        <v>4721</v>
      </c>
      <c r="C7555" t="s">
        <v>8701</v>
      </c>
      <c r="E7555" t="s">
        <v>10281</v>
      </c>
    </row>
    <row r="7556" spans="1:6" x14ac:dyDescent="0.3">
      <c r="A7556">
        <v>7552</v>
      </c>
      <c r="B7556" s="30" t="s">
        <v>4745</v>
      </c>
      <c r="C7556" t="s">
        <v>8702</v>
      </c>
      <c r="E7556" t="s">
        <v>10282</v>
      </c>
    </row>
    <row r="7557" spans="1:6" x14ac:dyDescent="0.3">
      <c r="A7557">
        <v>7553</v>
      </c>
      <c r="B7557" s="30" t="s">
        <v>4745</v>
      </c>
      <c r="C7557" t="s">
        <v>8703</v>
      </c>
      <c r="E7557" t="s">
        <v>10282</v>
      </c>
    </row>
    <row r="7558" spans="1:6" x14ac:dyDescent="0.3">
      <c r="A7558">
        <v>7554</v>
      </c>
      <c r="B7558" s="30" t="s">
        <v>4745</v>
      </c>
      <c r="C7558" t="s">
        <v>8704</v>
      </c>
      <c r="E7558" t="s">
        <v>10282</v>
      </c>
    </row>
    <row r="7559" spans="1:6" x14ac:dyDescent="0.3">
      <c r="A7559">
        <v>7555</v>
      </c>
      <c r="B7559" s="30" t="s">
        <v>4745</v>
      </c>
      <c r="C7559" t="s">
        <v>8705</v>
      </c>
      <c r="E7559" t="s">
        <v>10282</v>
      </c>
    </row>
    <row r="7560" spans="1:6" x14ac:dyDescent="0.3">
      <c r="A7560">
        <v>7556</v>
      </c>
      <c r="B7560" s="30" t="s">
        <v>4854</v>
      </c>
      <c r="C7560" t="s">
        <v>8706</v>
      </c>
      <c r="E7560" t="s">
        <v>10281</v>
      </c>
    </row>
    <row r="7561" spans="1:6" x14ac:dyDescent="0.3">
      <c r="A7561">
        <v>7557</v>
      </c>
      <c r="B7561" s="30" t="s">
        <v>4854</v>
      </c>
      <c r="C7561" t="s">
        <v>8707</v>
      </c>
      <c r="E7561" t="s">
        <v>10281</v>
      </c>
    </row>
    <row r="7562" spans="1:6" x14ac:dyDescent="0.3">
      <c r="A7562">
        <v>7558</v>
      </c>
      <c r="B7562" s="30" t="s">
        <v>4854</v>
      </c>
      <c r="C7562" t="s">
        <v>8708</v>
      </c>
      <c r="E7562" t="s">
        <v>10281</v>
      </c>
    </row>
    <row r="7563" spans="1:6" x14ac:dyDescent="0.3">
      <c r="A7563">
        <v>7559</v>
      </c>
      <c r="B7563" s="30" t="s">
        <v>4877</v>
      </c>
      <c r="C7563" t="s">
        <v>8709</v>
      </c>
      <c r="E7563" t="s">
        <v>10283</v>
      </c>
    </row>
    <row r="7564" spans="1:6" x14ac:dyDescent="0.3">
      <c r="A7564">
        <v>7560</v>
      </c>
      <c r="B7564" s="30" t="s">
        <v>4877</v>
      </c>
      <c r="C7564" t="s">
        <v>8710</v>
      </c>
      <c r="E7564" t="s">
        <v>10283</v>
      </c>
      <c r="F7564">
        <v>237310</v>
      </c>
    </row>
    <row r="7565" spans="1:6" x14ac:dyDescent="0.3">
      <c r="A7565">
        <v>7561</v>
      </c>
      <c r="B7565" s="30" t="s">
        <v>4901</v>
      </c>
      <c r="C7565" t="s">
        <v>280</v>
      </c>
      <c r="E7565" t="s">
        <v>10282</v>
      </c>
      <c r="F7565">
        <v>561730</v>
      </c>
    </row>
    <row r="7566" spans="1:6" x14ac:dyDescent="0.3">
      <c r="A7566">
        <v>7562</v>
      </c>
      <c r="B7566" s="30" t="s">
        <v>4915</v>
      </c>
      <c r="C7566" t="s">
        <v>8711</v>
      </c>
      <c r="E7566" t="s">
        <v>10282</v>
      </c>
    </row>
    <row r="7567" spans="1:6" x14ac:dyDescent="0.3">
      <c r="A7567">
        <v>7563</v>
      </c>
      <c r="B7567" s="30" t="s">
        <v>8712</v>
      </c>
      <c r="C7567" t="s">
        <v>8713</v>
      </c>
    </row>
    <row r="7568" spans="1:6" x14ac:dyDescent="0.3">
      <c r="A7568">
        <v>7564</v>
      </c>
      <c r="B7568" s="30" t="s">
        <v>4998</v>
      </c>
      <c r="C7568" t="s">
        <v>8714</v>
      </c>
    </row>
    <row r="7569" spans="1:5" x14ac:dyDescent="0.3">
      <c r="A7569">
        <v>7565</v>
      </c>
      <c r="B7569" s="30" t="s">
        <v>4998</v>
      </c>
      <c r="C7569" t="s">
        <v>8715</v>
      </c>
      <c r="E7569" t="s">
        <v>10282</v>
      </c>
    </row>
    <row r="7570" spans="1:5" x14ac:dyDescent="0.3">
      <c r="A7570">
        <v>7566</v>
      </c>
      <c r="B7570" s="30" t="s">
        <v>4998</v>
      </c>
      <c r="C7570" t="s">
        <v>8716</v>
      </c>
      <c r="E7570" t="s">
        <v>10282</v>
      </c>
    </row>
    <row r="7571" spans="1:5" x14ac:dyDescent="0.3">
      <c r="A7571">
        <v>7567</v>
      </c>
      <c r="B7571" s="30" t="s">
        <v>4998</v>
      </c>
      <c r="C7571" t="s">
        <v>8717</v>
      </c>
      <c r="E7571" t="s">
        <v>10282</v>
      </c>
    </row>
    <row r="7572" spans="1:5" x14ac:dyDescent="0.3">
      <c r="A7572">
        <v>7568</v>
      </c>
      <c r="B7572" s="30" t="s">
        <v>5028</v>
      </c>
      <c r="C7572" t="s">
        <v>5053</v>
      </c>
      <c r="E7572" t="s">
        <v>10281</v>
      </c>
    </row>
    <row r="7573" spans="1:5" x14ac:dyDescent="0.3">
      <c r="A7573">
        <v>7569</v>
      </c>
      <c r="B7573" s="30" t="s">
        <v>5032</v>
      </c>
      <c r="C7573" t="s">
        <v>8718</v>
      </c>
      <c r="E7573" t="s">
        <v>10281</v>
      </c>
    </row>
    <row r="7574" spans="1:5" x14ac:dyDescent="0.3">
      <c r="A7574">
        <v>7570</v>
      </c>
      <c r="B7574" s="30" t="s">
        <v>5047</v>
      </c>
      <c r="C7574" t="s">
        <v>8719</v>
      </c>
      <c r="E7574" t="s">
        <v>10281</v>
      </c>
    </row>
    <row r="7575" spans="1:5" x14ac:dyDescent="0.3">
      <c r="A7575">
        <v>7571</v>
      </c>
      <c r="B7575" s="30" t="s">
        <v>5047</v>
      </c>
      <c r="C7575" t="s">
        <v>8720</v>
      </c>
      <c r="E7575" t="s">
        <v>10281</v>
      </c>
    </row>
    <row r="7576" spans="1:5" x14ac:dyDescent="0.3">
      <c r="A7576">
        <v>7572</v>
      </c>
      <c r="B7576" s="30" t="s">
        <v>5056</v>
      </c>
      <c r="C7576" t="s">
        <v>5075</v>
      </c>
      <c r="E7576" t="s">
        <v>10281</v>
      </c>
    </row>
    <row r="7577" spans="1:5" x14ac:dyDescent="0.3">
      <c r="A7577">
        <v>7573</v>
      </c>
      <c r="B7577" s="30" t="s">
        <v>8721</v>
      </c>
      <c r="C7577" t="s">
        <v>8722</v>
      </c>
      <c r="E7577" t="s">
        <v>10281</v>
      </c>
    </row>
    <row r="7578" spans="1:5" x14ac:dyDescent="0.3">
      <c r="A7578">
        <v>7574</v>
      </c>
      <c r="B7578" s="30" t="s">
        <v>5162</v>
      </c>
      <c r="C7578" t="s">
        <v>8723</v>
      </c>
      <c r="E7578" t="s">
        <v>10282</v>
      </c>
    </row>
    <row r="7579" spans="1:5" x14ac:dyDescent="0.3">
      <c r="A7579">
        <v>7575</v>
      </c>
      <c r="B7579" s="30" t="s">
        <v>5270</v>
      </c>
      <c r="C7579" t="s">
        <v>8724</v>
      </c>
      <c r="E7579" t="s">
        <v>10282</v>
      </c>
    </row>
    <row r="7580" spans="1:5" x14ac:dyDescent="0.3">
      <c r="A7580">
        <v>7576</v>
      </c>
      <c r="B7580" s="30" t="s">
        <v>8725</v>
      </c>
      <c r="C7580" t="s">
        <v>8726</v>
      </c>
    </row>
    <row r="7581" spans="1:5" x14ac:dyDescent="0.3">
      <c r="A7581">
        <v>7577</v>
      </c>
      <c r="B7581" s="30" t="s">
        <v>5020</v>
      </c>
      <c r="C7581" t="s">
        <v>8727</v>
      </c>
    </row>
    <row r="7582" spans="1:5" x14ac:dyDescent="0.3">
      <c r="A7582">
        <v>7578</v>
      </c>
      <c r="B7582" s="30" t="s">
        <v>5020</v>
      </c>
      <c r="C7582" t="s">
        <v>8728</v>
      </c>
    </row>
    <row r="7583" spans="1:5" x14ac:dyDescent="0.3">
      <c r="A7583">
        <v>7579</v>
      </c>
      <c r="B7583" s="30" t="s">
        <v>5020</v>
      </c>
      <c r="C7583" t="s">
        <v>8729</v>
      </c>
    </row>
    <row r="7584" spans="1:5" x14ac:dyDescent="0.3">
      <c r="A7584">
        <v>7580</v>
      </c>
      <c r="B7584" s="30" t="s">
        <v>4979</v>
      </c>
      <c r="C7584" t="s">
        <v>8730</v>
      </c>
      <c r="E7584" t="s">
        <v>10280</v>
      </c>
    </row>
    <row r="7585" spans="1:5" x14ac:dyDescent="0.3">
      <c r="A7585">
        <v>7581</v>
      </c>
      <c r="B7585" s="30" t="s">
        <v>5328</v>
      </c>
      <c r="C7585" t="s">
        <v>8731</v>
      </c>
      <c r="E7585" t="s">
        <v>10278</v>
      </c>
    </row>
    <row r="7586" spans="1:5" x14ac:dyDescent="0.3">
      <c r="A7586">
        <v>7582</v>
      </c>
      <c r="B7586" s="30" t="s">
        <v>5414</v>
      </c>
      <c r="C7586" t="s">
        <v>8732</v>
      </c>
      <c r="E7586" t="s">
        <v>10283</v>
      </c>
    </row>
    <row r="7587" spans="1:5" x14ac:dyDescent="0.3">
      <c r="A7587">
        <v>7583</v>
      </c>
      <c r="B7587" s="30" t="s">
        <v>5419</v>
      </c>
      <c r="C7587" t="s">
        <v>8733</v>
      </c>
      <c r="E7587" t="s">
        <v>10283</v>
      </c>
    </row>
    <row r="7588" spans="1:5" x14ac:dyDescent="0.3">
      <c r="A7588">
        <v>7584</v>
      </c>
      <c r="B7588" s="30" t="s">
        <v>8734</v>
      </c>
      <c r="C7588" t="s">
        <v>8735</v>
      </c>
    </row>
    <row r="7589" spans="1:5" x14ac:dyDescent="0.3">
      <c r="A7589">
        <v>7585</v>
      </c>
      <c r="B7589" s="30" t="s">
        <v>8736</v>
      </c>
      <c r="C7589" t="s">
        <v>8737</v>
      </c>
    </row>
    <row r="7590" spans="1:5" x14ac:dyDescent="0.3">
      <c r="A7590">
        <v>7586</v>
      </c>
      <c r="B7590" s="30" t="s">
        <v>5426</v>
      </c>
      <c r="C7590" t="s">
        <v>8738</v>
      </c>
      <c r="E7590" t="s">
        <v>10283</v>
      </c>
    </row>
    <row r="7591" spans="1:5" x14ac:dyDescent="0.3">
      <c r="A7591">
        <v>7587</v>
      </c>
      <c r="B7591" s="30" t="s">
        <v>5426</v>
      </c>
      <c r="C7591" t="s">
        <v>8739</v>
      </c>
      <c r="E7591" t="s">
        <v>10283</v>
      </c>
    </row>
    <row r="7592" spans="1:5" x14ac:dyDescent="0.3">
      <c r="A7592">
        <v>7588</v>
      </c>
      <c r="B7592" s="30" t="s">
        <v>5426</v>
      </c>
      <c r="C7592" t="s">
        <v>8740</v>
      </c>
      <c r="E7592" t="s">
        <v>10283</v>
      </c>
    </row>
    <row r="7593" spans="1:5" x14ac:dyDescent="0.3">
      <c r="A7593">
        <v>7589</v>
      </c>
      <c r="B7593" s="30" t="s">
        <v>5426</v>
      </c>
      <c r="C7593" t="s">
        <v>8741</v>
      </c>
      <c r="E7593" t="s">
        <v>10283</v>
      </c>
    </row>
    <row r="7594" spans="1:5" x14ac:dyDescent="0.3">
      <c r="A7594">
        <v>7590</v>
      </c>
      <c r="B7594" s="30" t="s">
        <v>5426</v>
      </c>
      <c r="C7594" t="s">
        <v>8742</v>
      </c>
      <c r="E7594" t="s">
        <v>10283</v>
      </c>
    </row>
    <row r="7595" spans="1:5" x14ac:dyDescent="0.3">
      <c r="A7595">
        <v>7591</v>
      </c>
      <c r="B7595" s="30" t="s">
        <v>5426</v>
      </c>
      <c r="C7595" t="s">
        <v>8743</v>
      </c>
      <c r="E7595" t="s">
        <v>10283</v>
      </c>
    </row>
    <row r="7596" spans="1:5" x14ac:dyDescent="0.3">
      <c r="A7596">
        <v>7592</v>
      </c>
      <c r="B7596" s="30" t="s">
        <v>5426</v>
      </c>
      <c r="C7596" t="s">
        <v>8744</v>
      </c>
      <c r="E7596" t="s">
        <v>10283</v>
      </c>
    </row>
    <row r="7597" spans="1:5" x14ac:dyDescent="0.3">
      <c r="A7597">
        <v>7593</v>
      </c>
      <c r="B7597" s="30" t="s">
        <v>8745</v>
      </c>
      <c r="C7597" t="s">
        <v>8737</v>
      </c>
    </row>
    <row r="7598" spans="1:5" x14ac:dyDescent="0.3">
      <c r="A7598">
        <v>7594</v>
      </c>
      <c r="B7598" s="30" t="s">
        <v>8745</v>
      </c>
      <c r="C7598" t="s">
        <v>8746</v>
      </c>
      <c r="E7598" t="s">
        <v>10283</v>
      </c>
    </row>
    <row r="7599" spans="1:5" x14ac:dyDescent="0.3">
      <c r="A7599">
        <v>7595</v>
      </c>
      <c r="B7599" s="30" t="s">
        <v>8745</v>
      </c>
      <c r="C7599" t="s">
        <v>8747</v>
      </c>
      <c r="E7599" t="s">
        <v>10283</v>
      </c>
    </row>
    <row r="7600" spans="1:5" x14ac:dyDescent="0.3">
      <c r="A7600">
        <v>7596</v>
      </c>
      <c r="B7600" s="30" t="s">
        <v>8745</v>
      </c>
      <c r="C7600" t="s">
        <v>8748</v>
      </c>
      <c r="E7600" t="s">
        <v>10283</v>
      </c>
    </row>
    <row r="7601" spans="1:5" x14ac:dyDescent="0.3">
      <c r="A7601">
        <v>7597</v>
      </c>
      <c r="B7601" s="30" t="s">
        <v>5436</v>
      </c>
      <c r="C7601" t="s">
        <v>8749</v>
      </c>
      <c r="E7601" t="s">
        <v>10283</v>
      </c>
    </row>
    <row r="7602" spans="1:5" x14ac:dyDescent="0.3">
      <c r="A7602">
        <v>7598</v>
      </c>
      <c r="B7602" s="30" t="s">
        <v>5436</v>
      </c>
      <c r="C7602" t="s">
        <v>8750</v>
      </c>
      <c r="E7602" t="s">
        <v>10283</v>
      </c>
    </row>
    <row r="7603" spans="1:5" x14ac:dyDescent="0.3">
      <c r="A7603">
        <v>7599</v>
      </c>
      <c r="B7603" s="30" t="s">
        <v>5448</v>
      </c>
      <c r="C7603" t="s">
        <v>8751</v>
      </c>
      <c r="E7603" t="s">
        <v>10283</v>
      </c>
    </row>
    <row r="7604" spans="1:5" x14ac:dyDescent="0.3">
      <c r="A7604">
        <v>7600</v>
      </c>
      <c r="B7604" s="30" t="s">
        <v>5448</v>
      </c>
      <c r="C7604" t="s">
        <v>8752</v>
      </c>
    </row>
    <row r="7605" spans="1:5" x14ac:dyDescent="0.3">
      <c r="A7605">
        <v>7601</v>
      </c>
      <c r="B7605" s="30" t="s">
        <v>5452</v>
      </c>
      <c r="C7605" t="s">
        <v>8753</v>
      </c>
      <c r="E7605" t="s">
        <v>10283</v>
      </c>
    </row>
    <row r="7606" spans="1:5" x14ac:dyDescent="0.3">
      <c r="A7606">
        <v>7602</v>
      </c>
      <c r="B7606" s="30" t="s">
        <v>5486</v>
      </c>
      <c r="C7606" t="s">
        <v>8754</v>
      </c>
      <c r="E7606" t="s">
        <v>10283</v>
      </c>
    </row>
    <row r="7607" spans="1:5" x14ac:dyDescent="0.3">
      <c r="A7607">
        <v>7603</v>
      </c>
      <c r="B7607" s="30" t="s">
        <v>5513</v>
      </c>
      <c r="C7607" t="s">
        <v>8755</v>
      </c>
    </row>
    <row r="7608" spans="1:5" x14ac:dyDescent="0.3">
      <c r="A7608">
        <v>7604</v>
      </c>
      <c r="B7608" s="30" t="s">
        <v>5513</v>
      </c>
      <c r="C7608" t="s">
        <v>8756</v>
      </c>
    </row>
    <row r="7609" spans="1:5" x14ac:dyDescent="0.3">
      <c r="A7609">
        <v>7605</v>
      </c>
      <c r="B7609" s="30" t="s">
        <v>8757</v>
      </c>
      <c r="C7609" t="s">
        <v>8758</v>
      </c>
      <c r="E7609" t="s">
        <v>10283</v>
      </c>
    </row>
    <row r="7610" spans="1:5" x14ac:dyDescent="0.3">
      <c r="A7610">
        <v>7606</v>
      </c>
      <c r="B7610" s="30" t="s">
        <v>8757</v>
      </c>
      <c r="C7610" t="s">
        <v>8759</v>
      </c>
      <c r="E7610" t="s">
        <v>10283</v>
      </c>
    </row>
    <row r="7611" spans="1:5" x14ac:dyDescent="0.3">
      <c r="A7611">
        <v>7607</v>
      </c>
      <c r="B7611" s="30" t="s">
        <v>8760</v>
      </c>
      <c r="C7611" t="s">
        <v>8761</v>
      </c>
      <c r="E7611" t="s">
        <v>10283</v>
      </c>
    </row>
    <row r="7612" spans="1:5" x14ac:dyDescent="0.3">
      <c r="A7612">
        <v>7608</v>
      </c>
      <c r="B7612" s="30" t="s">
        <v>8760</v>
      </c>
      <c r="C7612" t="s">
        <v>8762</v>
      </c>
      <c r="E7612" t="s">
        <v>10283</v>
      </c>
    </row>
    <row r="7613" spans="1:5" x14ac:dyDescent="0.3">
      <c r="A7613">
        <v>7609</v>
      </c>
      <c r="B7613" s="30" t="s">
        <v>5520</v>
      </c>
      <c r="C7613" t="s">
        <v>8763</v>
      </c>
    </row>
    <row r="7614" spans="1:5" x14ac:dyDescent="0.3">
      <c r="A7614">
        <v>7610</v>
      </c>
      <c r="B7614" s="30" t="s">
        <v>8764</v>
      </c>
      <c r="C7614" t="s">
        <v>8765</v>
      </c>
      <c r="E7614" t="s">
        <v>10283</v>
      </c>
    </row>
    <row r="7615" spans="1:5" x14ac:dyDescent="0.3">
      <c r="A7615">
        <v>7611</v>
      </c>
      <c r="B7615" s="30" t="s">
        <v>8764</v>
      </c>
      <c r="C7615" t="s">
        <v>8766</v>
      </c>
      <c r="E7615" t="s">
        <v>10283</v>
      </c>
    </row>
    <row r="7616" spans="1:5" x14ac:dyDescent="0.3">
      <c r="A7616">
        <v>7612</v>
      </c>
      <c r="B7616" s="30" t="s">
        <v>5535</v>
      </c>
      <c r="C7616" t="s">
        <v>8767</v>
      </c>
      <c r="E7616" t="s">
        <v>10283</v>
      </c>
    </row>
    <row r="7617" spans="1:6" x14ac:dyDescent="0.3">
      <c r="A7617">
        <v>7613</v>
      </c>
      <c r="B7617" s="30" t="s">
        <v>5535</v>
      </c>
      <c r="C7617" t="s">
        <v>8768</v>
      </c>
      <c r="E7617" t="s">
        <v>10282</v>
      </c>
    </row>
    <row r="7618" spans="1:6" x14ac:dyDescent="0.3">
      <c r="A7618">
        <v>7614</v>
      </c>
      <c r="B7618" s="30" t="s">
        <v>5543</v>
      </c>
      <c r="C7618" t="s">
        <v>8769</v>
      </c>
      <c r="E7618" t="s">
        <v>10282</v>
      </c>
    </row>
    <row r="7619" spans="1:6" x14ac:dyDescent="0.3">
      <c r="A7619">
        <v>7615</v>
      </c>
      <c r="B7619" s="30" t="s">
        <v>5547</v>
      </c>
      <c r="C7619" t="s">
        <v>8770</v>
      </c>
    </row>
    <row r="7620" spans="1:6" x14ac:dyDescent="0.3">
      <c r="A7620">
        <v>7616</v>
      </c>
      <c r="B7620" s="30" t="s">
        <v>5551</v>
      </c>
      <c r="C7620" t="s">
        <v>8771</v>
      </c>
    </row>
    <row r="7621" spans="1:6" x14ac:dyDescent="0.3">
      <c r="A7621">
        <v>7617</v>
      </c>
      <c r="B7621" s="30" t="s">
        <v>5571</v>
      </c>
      <c r="C7621" t="s">
        <v>456</v>
      </c>
      <c r="E7621" t="s">
        <v>10282</v>
      </c>
    </row>
    <row r="7622" spans="1:6" x14ac:dyDescent="0.3">
      <c r="A7622">
        <v>7618</v>
      </c>
      <c r="B7622" s="30" t="s">
        <v>5571</v>
      </c>
      <c r="C7622" t="s">
        <v>462</v>
      </c>
      <c r="E7622" t="s">
        <v>10282</v>
      </c>
    </row>
    <row r="7623" spans="1:6" x14ac:dyDescent="0.3">
      <c r="A7623">
        <v>7619</v>
      </c>
      <c r="B7623" s="30" t="s">
        <v>5596</v>
      </c>
      <c r="C7623" t="s">
        <v>8772</v>
      </c>
      <c r="E7623" t="s">
        <v>10282</v>
      </c>
    </row>
    <row r="7624" spans="1:6" x14ac:dyDescent="0.3">
      <c r="A7624">
        <v>7620</v>
      </c>
      <c r="B7624" s="30" t="s">
        <v>5596</v>
      </c>
      <c r="C7624" t="s">
        <v>8773</v>
      </c>
      <c r="E7624" t="s">
        <v>10282</v>
      </c>
      <c r="F7624">
        <v>488410</v>
      </c>
    </row>
    <row r="7625" spans="1:6" x14ac:dyDescent="0.3">
      <c r="A7625">
        <v>7621</v>
      </c>
      <c r="B7625" s="30" t="s">
        <v>5596</v>
      </c>
      <c r="C7625" t="s">
        <v>8774</v>
      </c>
    </row>
    <row r="7626" spans="1:6" x14ac:dyDescent="0.3">
      <c r="A7626">
        <v>7622</v>
      </c>
      <c r="B7626" s="30" t="s">
        <v>5596</v>
      </c>
      <c r="C7626" t="s">
        <v>8775</v>
      </c>
      <c r="E7626" t="s">
        <v>10282</v>
      </c>
      <c r="F7626">
        <v>484220</v>
      </c>
    </row>
    <row r="7627" spans="1:6" x14ac:dyDescent="0.3">
      <c r="A7627">
        <v>7623</v>
      </c>
      <c r="B7627" s="30" t="s">
        <v>8776</v>
      </c>
      <c r="C7627" t="s">
        <v>8777</v>
      </c>
    </row>
    <row r="7628" spans="1:6" x14ac:dyDescent="0.3">
      <c r="A7628">
        <v>7624</v>
      </c>
      <c r="B7628" s="30" t="s">
        <v>5645</v>
      </c>
      <c r="C7628" t="s">
        <v>8778</v>
      </c>
      <c r="E7628" t="s">
        <v>10281</v>
      </c>
      <c r="F7628">
        <v>488410</v>
      </c>
    </row>
    <row r="7629" spans="1:6" x14ac:dyDescent="0.3">
      <c r="A7629">
        <v>7625</v>
      </c>
      <c r="B7629" s="30" t="s">
        <v>5648</v>
      </c>
      <c r="C7629" t="s">
        <v>8779</v>
      </c>
    </row>
    <row r="7630" spans="1:6" x14ac:dyDescent="0.3">
      <c r="A7630">
        <v>7626</v>
      </c>
      <c r="B7630" s="30" t="s">
        <v>5648</v>
      </c>
      <c r="C7630" t="s">
        <v>8780</v>
      </c>
    </row>
    <row r="7631" spans="1:6" x14ac:dyDescent="0.3">
      <c r="A7631">
        <v>7627</v>
      </c>
      <c r="B7631" s="30" t="s">
        <v>5648</v>
      </c>
      <c r="C7631" t="s">
        <v>8781</v>
      </c>
    </row>
    <row r="7632" spans="1:6" x14ac:dyDescent="0.3">
      <c r="A7632">
        <v>7628</v>
      </c>
      <c r="B7632" s="30" t="s">
        <v>5648</v>
      </c>
      <c r="C7632" t="s">
        <v>8782</v>
      </c>
    </row>
    <row r="7633" spans="1:6" x14ac:dyDescent="0.3">
      <c r="A7633">
        <v>7629</v>
      </c>
      <c r="B7633" s="30" t="s">
        <v>5648</v>
      </c>
      <c r="C7633" t="s">
        <v>8783</v>
      </c>
    </row>
    <row r="7634" spans="1:6" x14ac:dyDescent="0.3">
      <c r="A7634">
        <v>7630</v>
      </c>
      <c r="B7634" s="30" t="s">
        <v>5648</v>
      </c>
      <c r="C7634" t="s">
        <v>8784</v>
      </c>
      <c r="E7634" t="s">
        <v>10281</v>
      </c>
      <c r="F7634">
        <v>484110</v>
      </c>
    </row>
    <row r="7635" spans="1:6" x14ac:dyDescent="0.3">
      <c r="A7635">
        <v>7631</v>
      </c>
      <c r="B7635" s="30" t="s">
        <v>5648</v>
      </c>
      <c r="C7635" t="s">
        <v>8785</v>
      </c>
      <c r="F7635">
        <v>484110</v>
      </c>
    </row>
    <row r="7636" spans="1:6" x14ac:dyDescent="0.3">
      <c r="A7636">
        <v>7632</v>
      </c>
      <c r="B7636" s="30" t="s">
        <v>5648</v>
      </c>
      <c r="C7636" t="s">
        <v>8786</v>
      </c>
    </row>
    <row r="7637" spans="1:6" x14ac:dyDescent="0.3">
      <c r="A7637">
        <v>7633</v>
      </c>
      <c r="B7637" s="30" t="s">
        <v>5648</v>
      </c>
      <c r="C7637" t="s">
        <v>8787</v>
      </c>
      <c r="E7637" t="s">
        <v>10281</v>
      </c>
    </row>
    <row r="7638" spans="1:6" x14ac:dyDescent="0.3">
      <c r="A7638">
        <v>7634</v>
      </c>
      <c r="B7638" s="30" t="s">
        <v>5648</v>
      </c>
      <c r="C7638" t="s">
        <v>8788</v>
      </c>
      <c r="E7638" t="s">
        <v>10281</v>
      </c>
    </row>
    <row r="7639" spans="1:6" x14ac:dyDescent="0.3">
      <c r="A7639">
        <v>7635</v>
      </c>
      <c r="B7639" s="30" t="s">
        <v>5649</v>
      </c>
      <c r="C7639" t="s">
        <v>8789</v>
      </c>
    </row>
    <row r="7640" spans="1:6" x14ac:dyDescent="0.3">
      <c r="A7640">
        <v>7636</v>
      </c>
      <c r="B7640" s="30" t="s">
        <v>5649</v>
      </c>
      <c r="C7640" t="s">
        <v>8790</v>
      </c>
    </row>
    <row r="7641" spans="1:6" x14ac:dyDescent="0.3">
      <c r="A7641">
        <v>7637</v>
      </c>
      <c r="B7641" s="30" t="s">
        <v>5649</v>
      </c>
      <c r="C7641" t="s">
        <v>8791</v>
      </c>
    </row>
    <row r="7642" spans="1:6" x14ac:dyDescent="0.3">
      <c r="A7642">
        <v>7638</v>
      </c>
      <c r="B7642" s="30" t="s">
        <v>5649</v>
      </c>
      <c r="C7642" t="s">
        <v>8792</v>
      </c>
    </row>
    <row r="7643" spans="1:6" x14ac:dyDescent="0.3">
      <c r="A7643">
        <v>7639</v>
      </c>
      <c r="B7643" s="30" t="s">
        <v>5649</v>
      </c>
      <c r="C7643" t="s">
        <v>8793</v>
      </c>
    </row>
    <row r="7644" spans="1:6" x14ac:dyDescent="0.3">
      <c r="A7644">
        <v>7640</v>
      </c>
      <c r="B7644" s="30" t="s">
        <v>5649</v>
      </c>
      <c r="C7644" t="s">
        <v>8794</v>
      </c>
    </row>
    <row r="7645" spans="1:6" x14ac:dyDescent="0.3">
      <c r="A7645">
        <v>7641</v>
      </c>
      <c r="B7645" s="30" t="s">
        <v>5649</v>
      </c>
      <c r="C7645" t="s">
        <v>8795</v>
      </c>
    </row>
    <row r="7646" spans="1:6" x14ac:dyDescent="0.3">
      <c r="A7646">
        <v>7642</v>
      </c>
      <c r="B7646" s="30" t="s">
        <v>5649</v>
      </c>
      <c r="C7646" t="s">
        <v>8796</v>
      </c>
      <c r="E7646" t="s">
        <v>10282</v>
      </c>
      <c r="F7646">
        <v>484122</v>
      </c>
    </row>
    <row r="7647" spans="1:6" x14ac:dyDescent="0.3">
      <c r="A7647">
        <v>7643</v>
      </c>
      <c r="B7647" s="30" t="s">
        <v>5650</v>
      </c>
      <c r="C7647" t="s">
        <v>8797</v>
      </c>
      <c r="E7647" t="s">
        <v>10279</v>
      </c>
      <c r="F7647">
        <v>492210</v>
      </c>
    </row>
    <row r="7648" spans="1:6" x14ac:dyDescent="0.3">
      <c r="A7648">
        <v>7644</v>
      </c>
      <c r="B7648" s="30" t="s">
        <v>5650</v>
      </c>
      <c r="C7648" t="s">
        <v>8798</v>
      </c>
      <c r="E7648" t="s">
        <v>10279</v>
      </c>
      <c r="F7648">
        <v>492210</v>
      </c>
    </row>
    <row r="7649" spans="1:6" x14ac:dyDescent="0.3">
      <c r="A7649">
        <v>7645</v>
      </c>
      <c r="B7649" s="30" t="s">
        <v>5668</v>
      </c>
      <c r="C7649" t="s">
        <v>8799</v>
      </c>
      <c r="E7649" t="s">
        <v>10282</v>
      </c>
      <c r="F7649">
        <v>491110</v>
      </c>
    </row>
    <row r="7650" spans="1:6" x14ac:dyDescent="0.3">
      <c r="A7650">
        <v>7646</v>
      </c>
      <c r="B7650" s="30" t="s">
        <v>8800</v>
      </c>
      <c r="C7650" t="s">
        <v>8801</v>
      </c>
    </row>
    <row r="7651" spans="1:6" x14ac:dyDescent="0.3">
      <c r="A7651">
        <v>7647</v>
      </c>
      <c r="B7651" s="30" t="s">
        <v>5671</v>
      </c>
      <c r="C7651" t="s">
        <v>8802</v>
      </c>
      <c r="E7651" t="s">
        <v>10283</v>
      </c>
    </row>
    <row r="7652" spans="1:6" x14ac:dyDescent="0.3">
      <c r="A7652">
        <v>7648</v>
      </c>
      <c r="B7652" s="30" t="s">
        <v>5676</v>
      </c>
      <c r="C7652" t="s">
        <v>8803</v>
      </c>
      <c r="E7652" t="s">
        <v>10283</v>
      </c>
    </row>
    <row r="7653" spans="1:6" x14ac:dyDescent="0.3">
      <c r="A7653">
        <v>7649</v>
      </c>
      <c r="B7653" s="30" t="s">
        <v>5676</v>
      </c>
      <c r="C7653" t="s">
        <v>8804</v>
      </c>
      <c r="E7653" t="s">
        <v>10283</v>
      </c>
    </row>
    <row r="7654" spans="1:6" x14ac:dyDescent="0.3">
      <c r="A7654">
        <v>7650</v>
      </c>
      <c r="B7654" s="30" t="s">
        <v>5680</v>
      </c>
      <c r="C7654" t="s">
        <v>8805</v>
      </c>
      <c r="E7654" t="s">
        <v>10283</v>
      </c>
    </row>
    <row r="7655" spans="1:6" x14ac:dyDescent="0.3">
      <c r="A7655">
        <v>7651</v>
      </c>
      <c r="B7655" s="30" t="s">
        <v>5680</v>
      </c>
      <c r="C7655" t="s">
        <v>8806</v>
      </c>
      <c r="E7655" t="s">
        <v>10283</v>
      </c>
    </row>
    <row r="7656" spans="1:6" x14ac:dyDescent="0.3">
      <c r="A7656">
        <v>7652</v>
      </c>
      <c r="B7656" s="30" t="s">
        <v>5680</v>
      </c>
      <c r="C7656" t="s">
        <v>8807</v>
      </c>
      <c r="E7656" t="s">
        <v>10283</v>
      </c>
    </row>
    <row r="7657" spans="1:6" x14ac:dyDescent="0.3">
      <c r="A7657">
        <v>7653</v>
      </c>
      <c r="B7657" s="30" t="s">
        <v>5680</v>
      </c>
      <c r="C7657" t="s">
        <v>8808</v>
      </c>
      <c r="E7657" t="s">
        <v>10283</v>
      </c>
    </row>
    <row r="7658" spans="1:6" x14ac:dyDescent="0.3">
      <c r="A7658">
        <v>7654</v>
      </c>
      <c r="B7658" s="30" t="s">
        <v>5680</v>
      </c>
      <c r="C7658" t="s">
        <v>8809</v>
      </c>
      <c r="E7658" t="s">
        <v>10283</v>
      </c>
    </row>
    <row r="7659" spans="1:6" x14ac:dyDescent="0.3">
      <c r="A7659">
        <v>7655</v>
      </c>
      <c r="B7659" s="30" t="s">
        <v>5680</v>
      </c>
      <c r="C7659" t="s">
        <v>8810</v>
      </c>
      <c r="E7659" t="s">
        <v>10283</v>
      </c>
    </row>
    <row r="7660" spans="1:6" x14ac:dyDescent="0.3">
      <c r="A7660">
        <v>7656</v>
      </c>
      <c r="B7660" s="30" t="s">
        <v>5680</v>
      </c>
      <c r="C7660" t="s">
        <v>8811</v>
      </c>
      <c r="E7660" t="s">
        <v>10283</v>
      </c>
    </row>
    <row r="7661" spans="1:6" x14ac:dyDescent="0.3">
      <c r="A7661">
        <v>7657</v>
      </c>
      <c r="B7661" s="30" t="s">
        <v>5680</v>
      </c>
      <c r="C7661" t="s">
        <v>8812</v>
      </c>
      <c r="E7661" t="s">
        <v>10283</v>
      </c>
    </row>
    <row r="7662" spans="1:6" x14ac:dyDescent="0.3">
      <c r="A7662">
        <v>7658</v>
      </c>
      <c r="B7662" s="30" t="s">
        <v>5680</v>
      </c>
      <c r="C7662" t="s">
        <v>8813</v>
      </c>
      <c r="E7662" t="s">
        <v>10283</v>
      </c>
    </row>
    <row r="7663" spans="1:6" x14ac:dyDescent="0.3">
      <c r="A7663">
        <v>7659</v>
      </c>
      <c r="B7663" s="30" t="s">
        <v>5685</v>
      </c>
      <c r="C7663" t="s">
        <v>8814</v>
      </c>
      <c r="E7663" t="s">
        <v>10283</v>
      </c>
    </row>
    <row r="7664" spans="1:6" x14ac:dyDescent="0.3">
      <c r="A7664">
        <v>7660</v>
      </c>
      <c r="B7664" s="30" t="s">
        <v>5690</v>
      </c>
      <c r="C7664" t="s">
        <v>8815</v>
      </c>
      <c r="E7664" t="s">
        <v>10283</v>
      </c>
    </row>
    <row r="7665" spans="1:6" x14ac:dyDescent="0.3">
      <c r="A7665">
        <v>7661</v>
      </c>
      <c r="B7665" s="30" t="s">
        <v>5694</v>
      </c>
      <c r="C7665" t="s">
        <v>8816</v>
      </c>
      <c r="E7665" t="s">
        <v>10283</v>
      </c>
    </row>
    <row r="7666" spans="1:6" x14ac:dyDescent="0.3">
      <c r="A7666">
        <v>7662</v>
      </c>
      <c r="B7666" s="30" t="s">
        <v>5698</v>
      </c>
      <c r="C7666" t="s">
        <v>8817</v>
      </c>
      <c r="E7666" t="s">
        <v>10283</v>
      </c>
    </row>
    <row r="7667" spans="1:6" x14ac:dyDescent="0.3">
      <c r="A7667">
        <v>7663</v>
      </c>
      <c r="B7667" s="30" t="s">
        <v>5702</v>
      </c>
      <c r="C7667" t="s">
        <v>8818</v>
      </c>
      <c r="E7667" t="s">
        <v>10282</v>
      </c>
    </row>
    <row r="7668" spans="1:6" x14ac:dyDescent="0.3">
      <c r="A7668">
        <v>7664</v>
      </c>
      <c r="B7668" s="30" t="s">
        <v>5702</v>
      </c>
      <c r="C7668" t="s">
        <v>8819</v>
      </c>
      <c r="E7668" t="s">
        <v>10282</v>
      </c>
    </row>
    <row r="7669" spans="1:6" x14ac:dyDescent="0.3">
      <c r="A7669">
        <v>7665</v>
      </c>
      <c r="B7669" s="30" t="s">
        <v>5702</v>
      </c>
      <c r="C7669" t="s">
        <v>8820</v>
      </c>
      <c r="E7669" t="s">
        <v>10282</v>
      </c>
    </row>
    <row r="7670" spans="1:6" x14ac:dyDescent="0.3">
      <c r="A7670">
        <v>7666</v>
      </c>
      <c r="B7670" s="30" t="s">
        <v>5702</v>
      </c>
      <c r="C7670" t="s">
        <v>8821</v>
      </c>
      <c r="E7670" t="s">
        <v>10282</v>
      </c>
    </row>
    <row r="7671" spans="1:6" x14ac:dyDescent="0.3">
      <c r="A7671">
        <v>7667</v>
      </c>
      <c r="B7671" s="30" t="s">
        <v>5702</v>
      </c>
      <c r="C7671" t="s">
        <v>5719</v>
      </c>
      <c r="E7671" t="s">
        <v>10282</v>
      </c>
    </row>
    <row r="7672" spans="1:6" x14ac:dyDescent="0.3">
      <c r="A7672">
        <v>7668</v>
      </c>
      <c r="B7672" s="30" t="s">
        <v>5702</v>
      </c>
      <c r="C7672" t="s">
        <v>8822</v>
      </c>
      <c r="E7672" t="s">
        <v>10281</v>
      </c>
    </row>
    <row r="7673" spans="1:6" x14ac:dyDescent="0.3">
      <c r="A7673">
        <v>7669</v>
      </c>
      <c r="B7673" s="30" t="s">
        <v>5702</v>
      </c>
      <c r="C7673" t="s">
        <v>8823</v>
      </c>
      <c r="E7673" t="s">
        <v>10282</v>
      </c>
    </row>
    <row r="7674" spans="1:6" x14ac:dyDescent="0.3">
      <c r="A7674">
        <v>7670</v>
      </c>
      <c r="B7674" s="30" t="s">
        <v>5708</v>
      </c>
      <c r="C7674" t="s">
        <v>8824</v>
      </c>
      <c r="E7674" t="s">
        <v>10281</v>
      </c>
    </row>
    <row r="7675" spans="1:6" x14ac:dyDescent="0.3">
      <c r="A7675">
        <v>7671</v>
      </c>
      <c r="B7675" s="30" t="s">
        <v>5708</v>
      </c>
      <c r="C7675" t="s">
        <v>8825</v>
      </c>
      <c r="E7675" t="s">
        <v>10281</v>
      </c>
    </row>
    <row r="7676" spans="1:6" x14ac:dyDescent="0.3">
      <c r="A7676">
        <v>7672</v>
      </c>
      <c r="B7676" s="30" t="s">
        <v>5708</v>
      </c>
      <c r="C7676" t="s">
        <v>8826</v>
      </c>
      <c r="E7676" t="s">
        <v>10281</v>
      </c>
    </row>
    <row r="7677" spans="1:6" x14ac:dyDescent="0.3">
      <c r="A7677">
        <v>7673</v>
      </c>
      <c r="B7677" s="30" t="s">
        <v>5730</v>
      </c>
      <c r="C7677" t="s">
        <v>8827</v>
      </c>
      <c r="E7677" t="s">
        <v>10280</v>
      </c>
      <c r="F7677">
        <v>485310</v>
      </c>
    </row>
    <row r="7678" spans="1:6" x14ac:dyDescent="0.3">
      <c r="A7678">
        <v>7674</v>
      </c>
      <c r="B7678" s="30" t="s">
        <v>5739</v>
      </c>
      <c r="C7678" t="s">
        <v>8828</v>
      </c>
      <c r="E7678" t="s">
        <v>10279</v>
      </c>
    </row>
    <row r="7679" spans="1:6" x14ac:dyDescent="0.3">
      <c r="A7679">
        <v>7675</v>
      </c>
      <c r="B7679" s="30" t="s">
        <v>5739</v>
      </c>
      <c r="C7679" t="s">
        <v>8829</v>
      </c>
      <c r="E7679" t="s">
        <v>10279</v>
      </c>
    </row>
    <row r="7680" spans="1:6" x14ac:dyDescent="0.3">
      <c r="A7680">
        <v>7676</v>
      </c>
      <c r="B7680" s="30" t="s">
        <v>5739</v>
      </c>
      <c r="C7680" t="s">
        <v>8830</v>
      </c>
      <c r="E7680" t="s">
        <v>10279</v>
      </c>
    </row>
    <row r="7681" spans="1:6" x14ac:dyDescent="0.3">
      <c r="A7681">
        <v>7677</v>
      </c>
      <c r="B7681" s="30" t="s">
        <v>5765</v>
      </c>
      <c r="C7681" t="s">
        <v>8831</v>
      </c>
      <c r="E7681" t="s">
        <v>10280</v>
      </c>
    </row>
    <row r="7682" spans="1:6" x14ac:dyDescent="0.3">
      <c r="A7682">
        <v>7678</v>
      </c>
      <c r="B7682" s="30" t="s">
        <v>5765</v>
      </c>
      <c r="C7682" t="s">
        <v>8832</v>
      </c>
      <c r="E7682" t="s">
        <v>10280</v>
      </c>
      <c r="F7682">
        <v>485112</v>
      </c>
    </row>
    <row r="7683" spans="1:6" x14ac:dyDescent="0.3">
      <c r="A7683">
        <v>7679</v>
      </c>
      <c r="B7683" s="30" t="s">
        <v>5765</v>
      </c>
      <c r="C7683" t="s">
        <v>8833</v>
      </c>
      <c r="E7683" t="s">
        <v>10280</v>
      </c>
      <c r="F7683">
        <v>485113</v>
      </c>
    </row>
    <row r="7684" spans="1:6" x14ac:dyDescent="0.3">
      <c r="A7684">
        <v>7680</v>
      </c>
      <c r="B7684" s="30" t="s">
        <v>5765</v>
      </c>
      <c r="C7684" t="s">
        <v>8834</v>
      </c>
      <c r="E7684" t="s">
        <v>10280</v>
      </c>
      <c r="F7684">
        <v>485112</v>
      </c>
    </row>
    <row r="7685" spans="1:6" x14ac:dyDescent="0.3">
      <c r="A7685">
        <v>7681</v>
      </c>
      <c r="B7685" s="30" t="s">
        <v>5765</v>
      </c>
      <c r="C7685" t="s">
        <v>8835</v>
      </c>
      <c r="E7685" t="s">
        <v>10280</v>
      </c>
      <c r="F7685">
        <v>485320</v>
      </c>
    </row>
    <row r="7686" spans="1:6" x14ac:dyDescent="0.3">
      <c r="A7686">
        <v>7682</v>
      </c>
      <c r="B7686" s="30" t="s">
        <v>5791</v>
      </c>
      <c r="C7686" t="s">
        <v>8836</v>
      </c>
      <c r="E7686" t="s">
        <v>10283</v>
      </c>
    </row>
    <row r="7687" spans="1:6" x14ac:dyDescent="0.3">
      <c r="A7687">
        <v>7683</v>
      </c>
      <c r="B7687" s="30" t="s">
        <v>5791</v>
      </c>
      <c r="C7687" t="s">
        <v>8837</v>
      </c>
    </row>
    <row r="7688" spans="1:6" x14ac:dyDescent="0.3">
      <c r="A7688">
        <v>7684</v>
      </c>
      <c r="B7688" s="30" t="s">
        <v>5798</v>
      </c>
      <c r="C7688" t="s">
        <v>8838</v>
      </c>
      <c r="E7688" t="s">
        <v>10283</v>
      </c>
    </row>
    <row r="7689" spans="1:6" x14ac:dyDescent="0.3">
      <c r="A7689">
        <v>7685</v>
      </c>
      <c r="B7689" s="30" t="s">
        <v>5798</v>
      </c>
      <c r="C7689" t="s">
        <v>8839</v>
      </c>
      <c r="E7689" t="s">
        <v>10283</v>
      </c>
    </row>
    <row r="7690" spans="1:6" x14ac:dyDescent="0.3">
      <c r="A7690">
        <v>7686</v>
      </c>
      <c r="B7690" s="30" t="s">
        <v>5805</v>
      </c>
      <c r="C7690" t="s">
        <v>8840</v>
      </c>
      <c r="E7690" t="s">
        <v>10283</v>
      </c>
    </row>
    <row r="7691" spans="1:6" x14ac:dyDescent="0.3">
      <c r="A7691">
        <v>7687</v>
      </c>
      <c r="B7691" s="30" t="s">
        <v>5805</v>
      </c>
      <c r="C7691" t="s">
        <v>8837</v>
      </c>
    </row>
    <row r="7692" spans="1:6" x14ac:dyDescent="0.3">
      <c r="A7692">
        <v>7688</v>
      </c>
      <c r="B7692" s="30" t="s">
        <v>5939</v>
      </c>
      <c r="C7692" t="s">
        <v>8841</v>
      </c>
    </row>
    <row r="7693" spans="1:6" x14ac:dyDescent="0.3">
      <c r="A7693">
        <v>7689</v>
      </c>
      <c r="B7693" s="30" t="s">
        <v>5941</v>
      </c>
      <c r="C7693" t="s">
        <v>8842</v>
      </c>
      <c r="E7693" t="s">
        <v>10281</v>
      </c>
      <c r="F7693">
        <v>221210</v>
      </c>
    </row>
    <row r="7694" spans="1:6" x14ac:dyDescent="0.3">
      <c r="A7694">
        <v>7690</v>
      </c>
      <c r="B7694" s="30" t="s">
        <v>8843</v>
      </c>
      <c r="C7694" t="s">
        <v>5951</v>
      </c>
      <c r="E7694" t="s">
        <v>10282</v>
      </c>
    </row>
    <row r="7695" spans="1:6" x14ac:dyDescent="0.3">
      <c r="A7695">
        <v>7691</v>
      </c>
      <c r="B7695" s="30" t="s">
        <v>8843</v>
      </c>
      <c r="C7695" t="s">
        <v>8844</v>
      </c>
    </row>
    <row r="7696" spans="1:6" x14ac:dyDescent="0.3">
      <c r="A7696">
        <v>7692</v>
      </c>
      <c r="B7696" s="30" t="s">
        <v>5364</v>
      </c>
      <c r="C7696" t="s">
        <v>8845</v>
      </c>
    </row>
    <row r="7697" spans="1:6" x14ac:dyDescent="0.3">
      <c r="A7697">
        <v>7693</v>
      </c>
      <c r="B7697" s="30" t="s">
        <v>5368</v>
      </c>
      <c r="C7697" t="s">
        <v>8846</v>
      </c>
    </row>
    <row r="7698" spans="1:6" x14ac:dyDescent="0.3">
      <c r="A7698">
        <v>7694</v>
      </c>
      <c r="B7698" s="30" t="s">
        <v>5372</v>
      </c>
      <c r="C7698" t="s">
        <v>8847</v>
      </c>
    </row>
    <row r="7699" spans="1:6" x14ac:dyDescent="0.3">
      <c r="A7699">
        <v>7695</v>
      </c>
      <c r="B7699" s="30" t="s">
        <v>8848</v>
      </c>
      <c r="C7699" t="s">
        <v>4177</v>
      </c>
      <c r="E7699" t="s">
        <v>10283</v>
      </c>
    </row>
    <row r="7700" spans="1:6" x14ac:dyDescent="0.3">
      <c r="A7700">
        <v>7696</v>
      </c>
      <c r="B7700" s="30" t="s">
        <v>8849</v>
      </c>
      <c r="C7700" t="s">
        <v>4183</v>
      </c>
      <c r="E7700" t="s">
        <v>10281</v>
      </c>
    </row>
    <row r="7701" spans="1:6" x14ac:dyDescent="0.3">
      <c r="A7701">
        <v>7697</v>
      </c>
      <c r="B7701" s="30" t="s">
        <v>5376</v>
      </c>
      <c r="C7701" t="s">
        <v>8850</v>
      </c>
      <c r="E7701" t="s">
        <v>10281</v>
      </c>
    </row>
    <row r="7702" spans="1:6" x14ac:dyDescent="0.3">
      <c r="A7702">
        <v>7698</v>
      </c>
      <c r="B7702" s="30" t="s">
        <v>4690</v>
      </c>
      <c r="C7702" t="s">
        <v>8851</v>
      </c>
      <c r="E7702" t="s">
        <v>10281</v>
      </c>
    </row>
    <row r="7703" spans="1:6" x14ac:dyDescent="0.3">
      <c r="A7703">
        <v>7699</v>
      </c>
      <c r="B7703" s="30" t="s">
        <v>4721</v>
      </c>
      <c r="C7703" t="s">
        <v>8852</v>
      </c>
      <c r="E7703" t="s">
        <v>10281</v>
      </c>
    </row>
    <row r="7704" spans="1:6" x14ac:dyDescent="0.3">
      <c r="A7704">
        <v>7700</v>
      </c>
      <c r="B7704" s="30" t="s">
        <v>4930</v>
      </c>
      <c r="C7704" t="s">
        <v>8853</v>
      </c>
    </row>
    <row r="7705" spans="1:6" x14ac:dyDescent="0.3">
      <c r="A7705">
        <v>7701</v>
      </c>
      <c r="B7705" s="30" t="s">
        <v>8854</v>
      </c>
      <c r="C7705" t="s">
        <v>8855</v>
      </c>
    </row>
    <row r="7706" spans="1:6" x14ac:dyDescent="0.3">
      <c r="A7706">
        <v>7702</v>
      </c>
      <c r="B7706" s="30" t="s">
        <v>4961</v>
      </c>
      <c r="C7706" t="s">
        <v>8856</v>
      </c>
      <c r="E7706" t="s">
        <v>10283</v>
      </c>
      <c r="F7706">
        <v>238160</v>
      </c>
    </row>
    <row r="7707" spans="1:6" x14ac:dyDescent="0.3">
      <c r="A7707">
        <v>7703</v>
      </c>
      <c r="B7707" s="30" t="s">
        <v>8857</v>
      </c>
      <c r="C7707" t="s">
        <v>8858</v>
      </c>
      <c r="E7707" t="s">
        <v>10283</v>
      </c>
    </row>
    <row r="7708" spans="1:6" x14ac:dyDescent="0.3">
      <c r="A7708">
        <v>7704</v>
      </c>
      <c r="B7708" s="30" t="s">
        <v>5397</v>
      </c>
      <c r="C7708" t="s">
        <v>8859</v>
      </c>
      <c r="E7708" t="s">
        <v>10281</v>
      </c>
    </row>
    <row r="7709" spans="1:6" x14ac:dyDescent="0.3">
      <c r="A7709">
        <v>7705</v>
      </c>
      <c r="B7709" s="30" t="s">
        <v>8860</v>
      </c>
      <c r="C7709" t="s">
        <v>8861</v>
      </c>
      <c r="E7709" t="s">
        <v>10281</v>
      </c>
    </row>
    <row r="7710" spans="1:6" x14ac:dyDescent="0.3">
      <c r="A7710">
        <v>7706</v>
      </c>
      <c r="B7710" s="30" t="s">
        <v>5402</v>
      </c>
      <c r="C7710" t="s">
        <v>8862</v>
      </c>
      <c r="E7710" t="s">
        <v>10279</v>
      </c>
    </row>
    <row r="7711" spans="1:6" x14ac:dyDescent="0.3">
      <c r="A7711">
        <v>7707</v>
      </c>
      <c r="B7711" s="30" t="s">
        <v>5994</v>
      </c>
      <c r="C7711" t="s">
        <v>8863</v>
      </c>
      <c r="E7711" t="s">
        <v>10281</v>
      </c>
    </row>
    <row r="7712" spans="1:6" x14ac:dyDescent="0.3">
      <c r="A7712">
        <v>7708</v>
      </c>
      <c r="B7712" s="30" t="s">
        <v>6078</v>
      </c>
      <c r="C7712" t="s">
        <v>8864</v>
      </c>
      <c r="E7712" t="s">
        <v>10282</v>
      </c>
    </row>
    <row r="7713" spans="1:6" x14ac:dyDescent="0.3">
      <c r="A7713">
        <v>7709</v>
      </c>
      <c r="B7713" s="30" t="s">
        <v>6096</v>
      </c>
      <c r="C7713" t="s">
        <v>8865</v>
      </c>
      <c r="E7713" t="s">
        <v>10281</v>
      </c>
    </row>
    <row r="7714" spans="1:6" x14ac:dyDescent="0.3">
      <c r="A7714">
        <v>7710</v>
      </c>
      <c r="B7714" s="30" t="s">
        <v>6096</v>
      </c>
      <c r="C7714" t="s">
        <v>8866</v>
      </c>
      <c r="E7714" t="s">
        <v>10281</v>
      </c>
    </row>
    <row r="7715" spans="1:6" x14ac:dyDescent="0.3">
      <c r="A7715">
        <v>7711</v>
      </c>
      <c r="B7715" s="30" t="s">
        <v>6096</v>
      </c>
      <c r="C7715" t="s">
        <v>8867</v>
      </c>
      <c r="E7715" t="s">
        <v>10281</v>
      </c>
    </row>
    <row r="7716" spans="1:6" x14ac:dyDescent="0.3">
      <c r="A7716">
        <v>7712</v>
      </c>
      <c r="B7716" s="30" t="s">
        <v>8868</v>
      </c>
      <c r="C7716" t="s">
        <v>8869</v>
      </c>
    </row>
    <row r="7717" spans="1:6" x14ac:dyDescent="0.3">
      <c r="A7717">
        <v>7713</v>
      </c>
      <c r="B7717" s="30" t="s">
        <v>8870</v>
      </c>
      <c r="C7717" t="s">
        <v>8871</v>
      </c>
      <c r="E7717" t="s">
        <v>10283</v>
      </c>
    </row>
    <row r="7718" spans="1:6" x14ac:dyDescent="0.3">
      <c r="A7718">
        <v>7714</v>
      </c>
      <c r="B7718" s="30" t="s">
        <v>8872</v>
      </c>
      <c r="C7718" t="s">
        <v>8873</v>
      </c>
      <c r="E7718" t="s">
        <v>10281</v>
      </c>
    </row>
    <row r="7719" spans="1:6" x14ac:dyDescent="0.3">
      <c r="A7719">
        <v>7715</v>
      </c>
      <c r="B7719" s="30" t="s">
        <v>8872</v>
      </c>
      <c r="C7719" t="s">
        <v>8874</v>
      </c>
      <c r="E7719" t="s">
        <v>10281</v>
      </c>
    </row>
    <row r="7720" spans="1:6" x14ac:dyDescent="0.3">
      <c r="A7720">
        <v>7716</v>
      </c>
      <c r="B7720" s="30" t="s">
        <v>8872</v>
      </c>
      <c r="C7720" t="s">
        <v>8875</v>
      </c>
      <c r="E7720" t="s">
        <v>10281</v>
      </c>
    </row>
    <row r="7721" spans="1:6" x14ac:dyDescent="0.3">
      <c r="A7721">
        <v>7717</v>
      </c>
      <c r="B7721" s="30" t="s">
        <v>6152</v>
      </c>
      <c r="C7721" t="s">
        <v>8876</v>
      </c>
      <c r="E7721" t="s">
        <v>10281</v>
      </c>
    </row>
    <row r="7722" spans="1:6" x14ac:dyDescent="0.3">
      <c r="A7722">
        <v>7718</v>
      </c>
      <c r="B7722" s="30" t="s">
        <v>6167</v>
      </c>
      <c r="C7722" t="s">
        <v>8877</v>
      </c>
      <c r="E7722" t="s">
        <v>10278</v>
      </c>
    </row>
    <row r="7723" spans="1:6" x14ac:dyDescent="0.3">
      <c r="A7723">
        <v>7719</v>
      </c>
      <c r="B7723" s="30" t="s">
        <v>6242</v>
      </c>
      <c r="C7723" t="s">
        <v>6531</v>
      </c>
      <c r="E7723" t="s">
        <v>10278</v>
      </c>
    </row>
    <row r="7724" spans="1:6" x14ac:dyDescent="0.3">
      <c r="A7724">
        <v>7720</v>
      </c>
      <c r="B7724" s="30" t="s">
        <v>6756</v>
      </c>
      <c r="C7724" t="s">
        <v>8878</v>
      </c>
      <c r="E7724" t="s">
        <v>10278</v>
      </c>
    </row>
    <row r="7725" spans="1:6" x14ac:dyDescent="0.3">
      <c r="A7725">
        <v>7721</v>
      </c>
      <c r="B7725" s="30" t="s">
        <v>7063</v>
      </c>
      <c r="C7725" t="s">
        <v>8879</v>
      </c>
      <c r="E7725" t="s">
        <v>10281</v>
      </c>
      <c r="F7725">
        <v>423930</v>
      </c>
    </row>
    <row r="7726" spans="1:6" x14ac:dyDescent="0.3">
      <c r="A7726">
        <v>7722</v>
      </c>
      <c r="B7726" s="30" t="s">
        <v>7063</v>
      </c>
      <c r="C7726" t="s">
        <v>8880</v>
      </c>
      <c r="E7726" t="s">
        <v>10281</v>
      </c>
      <c r="F7726">
        <v>423930</v>
      </c>
    </row>
    <row r="7727" spans="1:6" x14ac:dyDescent="0.3">
      <c r="A7727">
        <v>7723</v>
      </c>
      <c r="B7727" s="30" t="s">
        <v>7063</v>
      </c>
      <c r="C7727" t="s">
        <v>8881</v>
      </c>
      <c r="E7727" t="s">
        <v>10281</v>
      </c>
      <c r="F7727">
        <v>423930</v>
      </c>
    </row>
    <row r="7728" spans="1:6" x14ac:dyDescent="0.3">
      <c r="A7728">
        <v>7724</v>
      </c>
      <c r="B7728" s="30" t="s">
        <v>8882</v>
      </c>
      <c r="C7728" t="s">
        <v>8883</v>
      </c>
    </row>
    <row r="7729" spans="1:6" x14ac:dyDescent="0.3">
      <c r="A7729">
        <v>7725</v>
      </c>
      <c r="B7729" s="30" t="s">
        <v>7119</v>
      </c>
      <c r="C7729" t="s">
        <v>8884</v>
      </c>
      <c r="E7729" t="s">
        <v>10282</v>
      </c>
    </row>
    <row r="7730" spans="1:6" x14ac:dyDescent="0.3">
      <c r="A7730">
        <v>7726</v>
      </c>
      <c r="B7730" s="30" t="s">
        <v>7137</v>
      </c>
      <c r="C7730" t="s">
        <v>8885</v>
      </c>
      <c r="E7730" t="s">
        <v>10282</v>
      </c>
    </row>
    <row r="7731" spans="1:6" x14ac:dyDescent="0.3">
      <c r="A7731">
        <v>7727</v>
      </c>
      <c r="B7731" s="30" t="s">
        <v>8886</v>
      </c>
      <c r="C7731" t="s">
        <v>6849</v>
      </c>
      <c r="D7731" t="s">
        <v>10261</v>
      </c>
      <c r="E7731" t="s">
        <v>10279</v>
      </c>
      <c r="F7731">
        <v>424590</v>
      </c>
    </row>
    <row r="7732" spans="1:6" x14ac:dyDescent="0.3">
      <c r="A7732">
        <v>7728</v>
      </c>
      <c r="B7732" s="30" t="s">
        <v>8886</v>
      </c>
      <c r="C7732" t="s">
        <v>6850</v>
      </c>
      <c r="D7732" t="s">
        <v>10261</v>
      </c>
      <c r="E7732" t="s">
        <v>10279</v>
      </c>
      <c r="F7732">
        <v>424590</v>
      </c>
    </row>
    <row r="7733" spans="1:6" x14ac:dyDescent="0.3">
      <c r="A7733">
        <v>7729</v>
      </c>
      <c r="B7733" s="30" t="s">
        <v>7196</v>
      </c>
      <c r="C7733" t="s">
        <v>8887</v>
      </c>
      <c r="E7733" t="s">
        <v>10282</v>
      </c>
    </row>
    <row r="7734" spans="1:6" x14ac:dyDescent="0.3">
      <c r="A7734">
        <v>7730</v>
      </c>
      <c r="B7734" s="30" t="s">
        <v>7265</v>
      </c>
      <c r="C7734" t="s">
        <v>8888</v>
      </c>
      <c r="E7734" t="s">
        <v>10281</v>
      </c>
    </row>
    <row r="7735" spans="1:6" x14ac:dyDescent="0.3">
      <c r="A7735">
        <v>7731</v>
      </c>
      <c r="B7735" s="30" t="s">
        <v>7265</v>
      </c>
      <c r="C7735" t="s">
        <v>8889</v>
      </c>
      <c r="E7735" t="s">
        <v>10281</v>
      </c>
    </row>
    <row r="7736" spans="1:6" x14ac:dyDescent="0.3">
      <c r="A7736">
        <v>7732</v>
      </c>
      <c r="B7736" s="30" t="s">
        <v>7265</v>
      </c>
      <c r="C7736" t="s">
        <v>8890</v>
      </c>
      <c r="E7736" t="s">
        <v>10281</v>
      </c>
    </row>
    <row r="7737" spans="1:6" x14ac:dyDescent="0.3">
      <c r="A7737">
        <v>7733</v>
      </c>
      <c r="B7737" s="30" t="s">
        <v>8891</v>
      </c>
      <c r="C7737" t="s">
        <v>8892</v>
      </c>
      <c r="E7737" t="s">
        <v>10283</v>
      </c>
    </row>
    <row r="7738" spans="1:6" x14ac:dyDescent="0.3">
      <c r="A7738">
        <v>7734</v>
      </c>
      <c r="B7738" s="30" t="s">
        <v>7443</v>
      </c>
      <c r="C7738" t="s">
        <v>8893</v>
      </c>
      <c r="E7738" t="s">
        <v>10283</v>
      </c>
    </row>
    <row r="7739" spans="1:6" x14ac:dyDescent="0.3">
      <c r="A7739">
        <v>7735</v>
      </c>
      <c r="B7739" s="30" t="s">
        <v>7443</v>
      </c>
      <c r="C7739" t="s">
        <v>8894</v>
      </c>
      <c r="E7739" t="s">
        <v>10283</v>
      </c>
    </row>
    <row r="7740" spans="1:6" x14ac:dyDescent="0.3">
      <c r="A7740">
        <v>7736</v>
      </c>
      <c r="B7740" s="30" t="s">
        <v>7443</v>
      </c>
      <c r="C7740" t="s">
        <v>8895</v>
      </c>
      <c r="E7740" t="s">
        <v>10283</v>
      </c>
    </row>
    <row r="7741" spans="1:6" x14ac:dyDescent="0.3">
      <c r="A7741">
        <v>7737</v>
      </c>
      <c r="B7741" s="30" t="s">
        <v>7443</v>
      </c>
      <c r="C7741" t="s">
        <v>8896</v>
      </c>
      <c r="E7741" t="s">
        <v>10283</v>
      </c>
    </row>
    <row r="7742" spans="1:6" x14ac:dyDescent="0.3">
      <c r="A7742">
        <v>7738</v>
      </c>
      <c r="B7742" s="30" t="s">
        <v>7443</v>
      </c>
      <c r="C7742" t="s">
        <v>8897</v>
      </c>
      <c r="E7742" t="s">
        <v>10283</v>
      </c>
    </row>
    <row r="7743" spans="1:6" x14ac:dyDescent="0.3">
      <c r="A7743">
        <v>7739</v>
      </c>
      <c r="B7743" s="30" t="s">
        <v>7443</v>
      </c>
      <c r="C7743" t="s">
        <v>8898</v>
      </c>
      <c r="E7743" t="s">
        <v>10283</v>
      </c>
    </row>
    <row r="7744" spans="1:6" x14ac:dyDescent="0.3">
      <c r="A7744">
        <v>7740</v>
      </c>
      <c r="B7744" s="30" t="s">
        <v>7443</v>
      </c>
      <c r="C7744" t="s">
        <v>8899</v>
      </c>
      <c r="E7744" t="s">
        <v>10283</v>
      </c>
    </row>
    <row r="7745" spans="1:6" x14ac:dyDescent="0.3">
      <c r="A7745">
        <v>7741</v>
      </c>
      <c r="B7745" s="30" t="s">
        <v>7443</v>
      </c>
      <c r="C7745" t="s">
        <v>8900</v>
      </c>
      <c r="E7745" t="s">
        <v>10283</v>
      </c>
    </row>
    <row r="7746" spans="1:6" x14ac:dyDescent="0.3">
      <c r="A7746">
        <v>7742</v>
      </c>
      <c r="B7746" s="30" t="s">
        <v>8901</v>
      </c>
      <c r="C7746" t="s">
        <v>8902</v>
      </c>
    </row>
    <row r="7747" spans="1:6" x14ac:dyDescent="0.3">
      <c r="A7747">
        <v>7743</v>
      </c>
      <c r="B7747" s="30" t="s">
        <v>7404</v>
      </c>
      <c r="C7747" t="s">
        <v>8903</v>
      </c>
      <c r="E7747" t="s">
        <v>10279</v>
      </c>
    </row>
    <row r="7748" spans="1:6" x14ac:dyDescent="0.3">
      <c r="A7748">
        <v>7744</v>
      </c>
      <c r="B7748" s="30" t="s">
        <v>7458</v>
      </c>
      <c r="C7748" t="s">
        <v>8904</v>
      </c>
      <c r="E7748" t="s">
        <v>10283</v>
      </c>
    </row>
    <row r="7749" spans="1:6" x14ac:dyDescent="0.3">
      <c r="A7749">
        <v>7745</v>
      </c>
      <c r="B7749" s="30" t="s">
        <v>7458</v>
      </c>
      <c r="C7749" t="s">
        <v>8905</v>
      </c>
      <c r="E7749" t="s">
        <v>10283</v>
      </c>
    </row>
    <row r="7750" spans="1:6" x14ac:dyDescent="0.3">
      <c r="A7750">
        <v>7746</v>
      </c>
      <c r="B7750" s="30" t="s">
        <v>7464</v>
      </c>
      <c r="C7750" t="s">
        <v>8906</v>
      </c>
      <c r="E7750" t="s">
        <v>10281</v>
      </c>
      <c r="F7750">
        <v>561790</v>
      </c>
    </row>
    <row r="7751" spans="1:6" x14ac:dyDescent="0.3">
      <c r="A7751">
        <v>7747</v>
      </c>
      <c r="B7751" s="30" t="s">
        <v>7488</v>
      </c>
      <c r="C7751" t="s">
        <v>8907</v>
      </c>
      <c r="E7751" t="s">
        <v>10283</v>
      </c>
    </row>
    <row r="7752" spans="1:6" x14ac:dyDescent="0.3">
      <c r="A7752">
        <v>7748</v>
      </c>
      <c r="B7752" s="30" t="s">
        <v>7488</v>
      </c>
      <c r="C7752" t="s">
        <v>8908</v>
      </c>
      <c r="E7752" t="s">
        <v>10281</v>
      </c>
    </row>
    <row r="7753" spans="1:6" x14ac:dyDescent="0.3">
      <c r="A7753">
        <v>7749</v>
      </c>
      <c r="B7753" s="30" t="s">
        <v>7497</v>
      </c>
      <c r="C7753" t="s">
        <v>8909</v>
      </c>
    </row>
    <row r="7754" spans="1:6" x14ac:dyDescent="0.3">
      <c r="A7754">
        <v>7750</v>
      </c>
      <c r="B7754" s="30" t="s">
        <v>7501</v>
      </c>
      <c r="C7754" t="s">
        <v>8910</v>
      </c>
    </row>
    <row r="7755" spans="1:6" x14ac:dyDescent="0.3">
      <c r="A7755">
        <v>7751</v>
      </c>
      <c r="B7755" s="30" t="s">
        <v>7505</v>
      </c>
      <c r="C7755" t="s">
        <v>8911</v>
      </c>
    </row>
    <row r="7756" spans="1:6" x14ac:dyDescent="0.3">
      <c r="A7756">
        <v>7752</v>
      </c>
      <c r="B7756" s="30" t="s">
        <v>7509</v>
      </c>
      <c r="C7756" t="s">
        <v>8912</v>
      </c>
      <c r="E7756" t="s">
        <v>10281</v>
      </c>
    </row>
    <row r="7757" spans="1:6" x14ac:dyDescent="0.3">
      <c r="A7757">
        <v>7753</v>
      </c>
      <c r="B7757" s="30" t="s">
        <v>7509</v>
      </c>
      <c r="C7757" t="s">
        <v>8913</v>
      </c>
      <c r="E7757" t="s">
        <v>10281</v>
      </c>
    </row>
    <row r="7758" spans="1:6" x14ac:dyDescent="0.3">
      <c r="A7758">
        <v>7754</v>
      </c>
      <c r="B7758" s="30" t="s">
        <v>7509</v>
      </c>
      <c r="C7758" t="s">
        <v>8914</v>
      </c>
      <c r="E7758" t="s">
        <v>10281</v>
      </c>
    </row>
    <row r="7759" spans="1:6" x14ac:dyDescent="0.3">
      <c r="A7759">
        <v>7755</v>
      </c>
      <c r="B7759" s="30" t="s">
        <v>7664</v>
      </c>
      <c r="C7759" t="s">
        <v>8915</v>
      </c>
      <c r="E7759" t="s">
        <v>10280</v>
      </c>
    </row>
    <row r="7760" spans="1:6" x14ac:dyDescent="0.3">
      <c r="A7760">
        <v>7756</v>
      </c>
      <c r="B7760" s="30" t="s">
        <v>7687</v>
      </c>
      <c r="C7760" t="s">
        <v>8916</v>
      </c>
      <c r="E7760" t="s">
        <v>10278</v>
      </c>
      <c r="F7760">
        <v>623311</v>
      </c>
    </row>
    <row r="7761" spans="1:6" x14ac:dyDescent="0.3">
      <c r="A7761">
        <v>7757</v>
      </c>
      <c r="B7761" s="30" t="s">
        <v>7687</v>
      </c>
      <c r="C7761" t="s">
        <v>8917</v>
      </c>
      <c r="E7761" t="s">
        <v>10278</v>
      </c>
      <c r="F7761">
        <v>623311</v>
      </c>
    </row>
    <row r="7762" spans="1:6" x14ac:dyDescent="0.3">
      <c r="A7762">
        <v>7758</v>
      </c>
      <c r="B7762" s="30" t="s">
        <v>7615</v>
      </c>
      <c r="C7762" t="s">
        <v>8918</v>
      </c>
      <c r="E7762" t="s">
        <v>10280</v>
      </c>
    </row>
    <row r="7763" spans="1:6" x14ac:dyDescent="0.3">
      <c r="A7763">
        <v>7759</v>
      </c>
      <c r="B7763" s="30" t="s">
        <v>7693</v>
      </c>
      <c r="C7763" t="s">
        <v>8919</v>
      </c>
      <c r="E7763" t="s">
        <v>10280</v>
      </c>
      <c r="F7763">
        <v>623312</v>
      </c>
    </row>
    <row r="7764" spans="1:6" x14ac:dyDescent="0.3">
      <c r="A7764">
        <v>7760</v>
      </c>
      <c r="B7764" s="30" t="s">
        <v>7693</v>
      </c>
      <c r="C7764" t="s">
        <v>8920</v>
      </c>
      <c r="E7764" t="s">
        <v>10280</v>
      </c>
      <c r="F7764">
        <v>623312</v>
      </c>
    </row>
    <row r="7765" spans="1:6" x14ac:dyDescent="0.3">
      <c r="A7765">
        <v>7761</v>
      </c>
      <c r="B7765" s="30" t="s">
        <v>7711</v>
      </c>
      <c r="C7765" t="s">
        <v>6401</v>
      </c>
      <c r="E7765" t="s">
        <v>10280</v>
      </c>
    </row>
    <row r="7766" spans="1:6" x14ac:dyDescent="0.3">
      <c r="A7766">
        <v>7762</v>
      </c>
      <c r="B7766" s="30" t="s">
        <v>7711</v>
      </c>
      <c r="C7766" t="s">
        <v>8921</v>
      </c>
      <c r="E7766" t="s">
        <v>10280</v>
      </c>
    </row>
    <row r="7767" spans="1:6" x14ac:dyDescent="0.3">
      <c r="A7767">
        <v>7763</v>
      </c>
      <c r="B7767" s="30" t="s">
        <v>7735</v>
      </c>
      <c r="C7767" t="s">
        <v>8922</v>
      </c>
      <c r="E7767" t="s">
        <v>10280</v>
      </c>
    </row>
    <row r="7768" spans="1:6" x14ac:dyDescent="0.3">
      <c r="A7768">
        <v>7764</v>
      </c>
      <c r="B7768" s="30" t="s">
        <v>7755</v>
      </c>
      <c r="C7768" t="s">
        <v>8923</v>
      </c>
      <c r="E7768" t="s">
        <v>10280</v>
      </c>
    </row>
    <row r="7769" spans="1:6" x14ac:dyDescent="0.3">
      <c r="A7769">
        <v>7765</v>
      </c>
      <c r="B7769" s="30" t="s">
        <v>7776</v>
      </c>
      <c r="C7769" t="s">
        <v>8924</v>
      </c>
      <c r="E7769" t="s">
        <v>10280</v>
      </c>
      <c r="F7769">
        <v>621610</v>
      </c>
    </row>
    <row r="7770" spans="1:6" x14ac:dyDescent="0.3">
      <c r="A7770">
        <v>7766</v>
      </c>
      <c r="B7770" s="30" t="s">
        <v>7776</v>
      </c>
      <c r="C7770" t="s">
        <v>8925</v>
      </c>
      <c r="E7770" t="s">
        <v>10280</v>
      </c>
    </row>
    <row r="7771" spans="1:6" x14ac:dyDescent="0.3">
      <c r="A7771">
        <v>7767</v>
      </c>
      <c r="B7771" s="30" t="s">
        <v>7792</v>
      </c>
      <c r="C7771" t="s">
        <v>8926</v>
      </c>
    </row>
    <row r="7772" spans="1:6" x14ac:dyDescent="0.3">
      <c r="A7772">
        <v>7768</v>
      </c>
      <c r="B7772" s="30" t="s">
        <v>7792</v>
      </c>
      <c r="C7772" t="s">
        <v>7833</v>
      </c>
      <c r="D7772" t="s">
        <v>10276</v>
      </c>
      <c r="E7772" t="s">
        <v>10280</v>
      </c>
      <c r="F7772">
        <v>624190</v>
      </c>
    </row>
    <row r="7773" spans="1:6" x14ac:dyDescent="0.3">
      <c r="A7773">
        <v>7769</v>
      </c>
      <c r="B7773" s="30" t="s">
        <v>8927</v>
      </c>
      <c r="C7773" t="s">
        <v>8928</v>
      </c>
    </row>
    <row r="7774" spans="1:6" x14ac:dyDescent="0.3">
      <c r="A7774">
        <v>7770</v>
      </c>
      <c r="B7774" s="30" t="s">
        <v>8927</v>
      </c>
      <c r="C7774" t="s">
        <v>8929</v>
      </c>
    </row>
    <row r="7775" spans="1:6" x14ac:dyDescent="0.3">
      <c r="A7775">
        <v>7771</v>
      </c>
      <c r="B7775" s="30" t="s">
        <v>8927</v>
      </c>
      <c r="C7775" t="s">
        <v>8930</v>
      </c>
    </row>
    <row r="7776" spans="1:6" x14ac:dyDescent="0.3">
      <c r="A7776">
        <v>7772</v>
      </c>
      <c r="B7776" s="30" t="s">
        <v>8931</v>
      </c>
      <c r="C7776" t="s">
        <v>8932</v>
      </c>
    </row>
    <row r="7777" spans="1:5" x14ac:dyDescent="0.3">
      <c r="A7777">
        <v>7773</v>
      </c>
      <c r="B7777" s="30" t="s">
        <v>8931</v>
      </c>
      <c r="C7777" t="s">
        <v>8933</v>
      </c>
    </row>
    <row r="7778" spans="1:5" x14ac:dyDescent="0.3">
      <c r="A7778">
        <v>7774</v>
      </c>
      <c r="B7778" s="30" t="s">
        <v>7869</v>
      </c>
      <c r="C7778" t="s">
        <v>8934</v>
      </c>
      <c r="E7778" t="s">
        <v>10278</v>
      </c>
    </row>
    <row r="7779" spans="1:5" x14ac:dyDescent="0.3">
      <c r="A7779">
        <v>7775</v>
      </c>
      <c r="B7779" s="30" t="s">
        <v>8935</v>
      </c>
      <c r="C7779" t="s">
        <v>8936</v>
      </c>
      <c r="E7779" t="s">
        <v>10281</v>
      </c>
    </row>
    <row r="7780" spans="1:5" x14ac:dyDescent="0.3">
      <c r="A7780">
        <v>7776</v>
      </c>
      <c r="B7780" s="30" t="s">
        <v>7950</v>
      </c>
      <c r="C7780" t="s">
        <v>8937</v>
      </c>
      <c r="E7780" t="s">
        <v>10280</v>
      </c>
    </row>
    <row r="7781" spans="1:5" x14ac:dyDescent="0.3">
      <c r="A7781">
        <v>7777</v>
      </c>
      <c r="B7781" s="30" t="s">
        <v>8513</v>
      </c>
      <c r="C7781" t="s">
        <v>8938</v>
      </c>
      <c r="E7781" t="s">
        <v>10281</v>
      </c>
    </row>
    <row r="7782" spans="1:5" x14ac:dyDescent="0.3">
      <c r="A7782">
        <v>7778</v>
      </c>
      <c r="B7782" s="30" t="s">
        <v>8513</v>
      </c>
      <c r="C7782" t="s">
        <v>8939</v>
      </c>
      <c r="E7782" t="s">
        <v>10281</v>
      </c>
    </row>
    <row r="7783" spans="1:5" x14ac:dyDescent="0.3">
      <c r="A7783">
        <v>7779</v>
      </c>
      <c r="B7783" s="30" t="s">
        <v>8940</v>
      </c>
      <c r="C7783" t="s">
        <v>8941</v>
      </c>
    </row>
    <row r="7784" spans="1:5" x14ac:dyDescent="0.3">
      <c r="A7784">
        <v>7780</v>
      </c>
      <c r="B7784" s="30" t="s">
        <v>8942</v>
      </c>
      <c r="C7784" t="s">
        <v>8943</v>
      </c>
    </row>
    <row r="7785" spans="1:5" x14ac:dyDescent="0.3">
      <c r="A7785">
        <v>7781</v>
      </c>
      <c r="B7785" s="30" t="s">
        <v>8942</v>
      </c>
      <c r="C7785" t="s">
        <v>8944</v>
      </c>
    </row>
    <row r="7786" spans="1:5" x14ac:dyDescent="0.3">
      <c r="A7786">
        <v>7782</v>
      </c>
      <c r="B7786" s="30" t="s">
        <v>8945</v>
      </c>
      <c r="C7786" t="s">
        <v>8946</v>
      </c>
    </row>
    <row r="7787" spans="1:5" x14ac:dyDescent="0.3">
      <c r="A7787">
        <v>7783</v>
      </c>
      <c r="B7787" s="30" t="s">
        <v>8947</v>
      </c>
      <c r="C7787" t="s">
        <v>8948</v>
      </c>
    </row>
    <row r="7788" spans="1:5" x14ac:dyDescent="0.3">
      <c r="A7788">
        <v>7784</v>
      </c>
      <c r="B7788" s="30" t="s">
        <v>8947</v>
      </c>
      <c r="C7788" t="s">
        <v>8949</v>
      </c>
    </row>
    <row r="7789" spans="1:5" x14ac:dyDescent="0.3">
      <c r="A7789">
        <v>7785</v>
      </c>
      <c r="B7789" s="30" t="s">
        <v>132</v>
      </c>
      <c r="C7789" t="s">
        <v>8950</v>
      </c>
      <c r="E7789" t="s">
        <v>10280</v>
      </c>
    </row>
    <row r="7790" spans="1:5" x14ac:dyDescent="0.3">
      <c r="A7790">
        <v>7786</v>
      </c>
      <c r="B7790" s="30" t="s">
        <v>132</v>
      </c>
      <c r="C7790" t="s">
        <v>8951</v>
      </c>
      <c r="E7790" t="s">
        <v>10280</v>
      </c>
    </row>
    <row r="7791" spans="1:5" x14ac:dyDescent="0.3">
      <c r="A7791">
        <v>7787</v>
      </c>
      <c r="B7791" s="30" t="s">
        <v>132</v>
      </c>
      <c r="C7791" t="s">
        <v>8952</v>
      </c>
      <c r="E7791" t="s">
        <v>10280</v>
      </c>
    </row>
    <row r="7792" spans="1:5" x14ac:dyDescent="0.3">
      <c r="A7792">
        <v>7788</v>
      </c>
      <c r="B7792" s="30" t="s">
        <v>152</v>
      </c>
      <c r="C7792" t="s">
        <v>8953</v>
      </c>
      <c r="E7792" t="s">
        <v>10279</v>
      </c>
    </row>
    <row r="7793" spans="1:6" x14ac:dyDescent="0.3">
      <c r="A7793">
        <v>7789</v>
      </c>
      <c r="B7793" s="30" t="s">
        <v>152</v>
      </c>
      <c r="C7793" t="s">
        <v>8954</v>
      </c>
      <c r="E7793" t="s">
        <v>10280</v>
      </c>
    </row>
    <row r="7794" spans="1:6" x14ac:dyDescent="0.3">
      <c r="A7794">
        <v>7790</v>
      </c>
      <c r="B7794" s="30" t="s">
        <v>158</v>
      </c>
      <c r="C7794" t="s">
        <v>8955</v>
      </c>
      <c r="E7794" t="s">
        <v>10279</v>
      </c>
    </row>
    <row r="7795" spans="1:6" x14ac:dyDescent="0.3">
      <c r="A7795">
        <v>7791</v>
      </c>
      <c r="B7795" s="30" t="s">
        <v>116</v>
      </c>
      <c r="C7795" t="s">
        <v>8956</v>
      </c>
      <c r="E7795" t="s">
        <v>10279</v>
      </c>
    </row>
    <row r="7796" spans="1:6" x14ac:dyDescent="0.3">
      <c r="A7796">
        <v>7792</v>
      </c>
      <c r="B7796" s="30" t="s">
        <v>116</v>
      </c>
      <c r="C7796" t="s">
        <v>8957</v>
      </c>
      <c r="E7796" t="s">
        <v>10278</v>
      </c>
    </row>
    <row r="7797" spans="1:6" x14ac:dyDescent="0.3">
      <c r="A7797">
        <v>7793</v>
      </c>
      <c r="B7797" s="30" t="s">
        <v>8675</v>
      </c>
      <c r="C7797" t="s">
        <v>8958</v>
      </c>
    </row>
    <row r="7798" spans="1:6" x14ac:dyDescent="0.3">
      <c r="A7798">
        <v>7794</v>
      </c>
      <c r="B7798" s="30" t="s">
        <v>126</v>
      </c>
      <c r="C7798" t="s">
        <v>8959</v>
      </c>
      <c r="E7798" t="s">
        <v>10280</v>
      </c>
    </row>
    <row r="7799" spans="1:6" x14ac:dyDescent="0.3">
      <c r="A7799">
        <v>7795</v>
      </c>
      <c r="B7799" s="30" t="s">
        <v>126</v>
      </c>
      <c r="C7799" t="s">
        <v>8960</v>
      </c>
      <c r="E7799" t="s">
        <v>10281</v>
      </c>
    </row>
    <row r="7800" spans="1:6" x14ac:dyDescent="0.3">
      <c r="A7800">
        <v>7796</v>
      </c>
      <c r="B7800" s="30" t="s">
        <v>126</v>
      </c>
      <c r="C7800" t="s">
        <v>8961</v>
      </c>
      <c r="E7800" t="s">
        <v>10281</v>
      </c>
    </row>
    <row r="7801" spans="1:6" x14ac:dyDescent="0.3">
      <c r="A7801">
        <v>7797</v>
      </c>
      <c r="B7801" s="30" t="s">
        <v>8962</v>
      </c>
      <c r="C7801" t="s">
        <v>8963</v>
      </c>
      <c r="E7801" t="s">
        <v>10281</v>
      </c>
    </row>
    <row r="7802" spans="1:6" x14ac:dyDescent="0.3">
      <c r="A7802">
        <v>7798</v>
      </c>
      <c r="B7802" s="30" t="s">
        <v>336</v>
      </c>
      <c r="C7802" t="s">
        <v>8964</v>
      </c>
      <c r="E7802" t="s">
        <v>10280</v>
      </c>
      <c r="F7802">
        <v>112310</v>
      </c>
    </row>
    <row r="7803" spans="1:6" x14ac:dyDescent="0.3">
      <c r="A7803">
        <v>7799</v>
      </c>
      <c r="B7803" s="30" t="s">
        <v>350</v>
      </c>
      <c r="C7803" t="s">
        <v>8965</v>
      </c>
      <c r="E7803" t="s">
        <v>10280</v>
      </c>
    </row>
    <row r="7804" spans="1:6" x14ac:dyDescent="0.3">
      <c r="A7804">
        <v>7800</v>
      </c>
      <c r="B7804" s="30" t="s">
        <v>367</v>
      </c>
      <c r="C7804" t="s">
        <v>8966</v>
      </c>
      <c r="E7804" t="s">
        <v>10280</v>
      </c>
    </row>
    <row r="7805" spans="1:6" x14ac:dyDescent="0.3">
      <c r="A7805">
        <v>7801</v>
      </c>
      <c r="B7805" s="30" t="s">
        <v>372</v>
      </c>
      <c r="C7805" t="s">
        <v>8956</v>
      </c>
      <c r="E7805" t="s">
        <v>10279</v>
      </c>
    </row>
    <row r="7806" spans="1:6" x14ac:dyDescent="0.3">
      <c r="A7806">
        <v>7802</v>
      </c>
      <c r="B7806" s="30" t="s">
        <v>372</v>
      </c>
      <c r="C7806" t="s">
        <v>8967</v>
      </c>
      <c r="E7806" t="s">
        <v>10279</v>
      </c>
    </row>
    <row r="7807" spans="1:6" x14ac:dyDescent="0.3">
      <c r="A7807">
        <v>7803</v>
      </c>
      <c r="B7807" s="30" t="s">
        <v>430</v>
      </c>
      <c r="C7807" t="s">
        <v>8968</v>
      </c>
      <c r="E7807" t="s">
        <v>10281</v>
      </c>
    </row>
    <row r="7808" spans="1:6" x14ac:dyDescent="0.3">
      <c r="A7808">
        <v>7804</v>
      </c>
      <c r="B7808" s="30" t="s">
        <v>443</v>
      </c>
      <c r="C7808" t="s">
        <v>8969</v>
      </c>
      <c r="E7808" t="s">
        <v>10280</v>
      </c>
    </row>
    <row r="7809" spans="1:6" x14ac:dyDescent="0.3">
      <c r="A7809">
        <v>7805</v>
      </c>
      <c r="B7809" s="30" t="s">
        <v>443</v>
      </c>
      <c r="C7809" t="s">
        <v>8970</v>
      </c>
      <c r="E7809" t="s">
        <v>10280</v>
      </c>
    </row>
    <row r="7810" spans="1:6" x14ac:dyDescent="0.3">
      <c r="A7810">
        <v>7806</v>
      </c>
      <c r="B7810" s="30" t="s">
        <v>443</v>
      </c>
      <c r="C7810" t="s">
        <v>8971</v>
      </c>
      <c r="E7810" t="s">
        <v>10280</v>
      </c>
    </row>
    <row r="7811" spans="1:6" x14ac:dyDescent="0.3">
      <c r="A7811">
        <v>7807</v>
      </c>
      <c r="B7811" s="30" t="s">
        <v>443</v>
      </c>
      <c r="C7811" t="s">
        <v>8972</v>
      </c>
      <c r="E7811" t="s">
        <v>10281</v>
      </c>
    </row>
    <row r="7812" spans="1:6" x14ac:dyDescent="0.3">
      <c r="A7812">
        <v>7808</v>
      </c>
      <c r="B7812" s="30" t="s">
        <v>443</v>
      </c>
      <c r="C7812" t="s">
        <v>8973</v>
      </c>
      <c r="E7812" t="s">
        <v>10281</v>
      </c>
    </row>
    <row r="7813" spans="1:6" x14ac:dyDescent="0.3">
      <c r="A7813">
        <v>7809</v>
      </c>
      <c r="B7813" s="30" t="s">
        <v>443</v>
      </c>
      <c r="C7813" t="s">
        <v>8974</v>
      </c>
      <c r="E7813" t="s">
        <v>10281</v>
      </c>
    </row>
    <row r="7814" spans="1:6" x14ac:dyDescent="0.3">
      <c r="A7814">
        <v>7810</v>
      </c>
      <c r="B7814" s="30" t="s">
        <v>279</v>
      </c>
      <c r="C7814" t="s">
        <v>8975</v>
      </c>
      <c r="E7814" t="s">
        <v>10282</v>
      </c>
      <c r="F7814">
        <v>561730</v>
      </c>
    </row>
    <row r="7815" spans="1:6" x14ac:dyDescent="0.3">
      <c r="A7815">
        <v>7811</v>
      </c>
      <c r="B7815" s="30" t="s">
        <v>279</v>
      </c>
      <c r="C7815" t="s">
        <v>8976</v>
      </c>
      <c r="E7815" t="s">
        <v>10282</v>
      </c>
    </row>
    <row r="7816" spans="1:6" x14ac:dyDescent="0.3">
      <c r="A7816">
        <v>7812</v>
      </c>
      <c r="B7816" s="30" t="s">
        <v>279</v>
      </c>
      <c r="C7816" t="s">
        <v>8977</v>
      </c>
      <c r="E7816" t="s">
        <v>10282</v>
      </c>
    </row>
    <row r="7817" spans="1:6" x14ac:dyDescent="0.3">
      <c r="A7817">
        <v>7813</v>
      </c>
      <c r="B7817" s="30" t="s">
        <v>279</v>
      </c>
      <c r="C7817" t="s">
        <v>8978</v>
      </c>
      <c r="E7817" t="s">
        <v>10282</v>
      </c>
      <c r="F7817">
        <v>561730</v>
      </c>
    </row>
    <row r="7818" spans="1:6" x14ac:dyDescent="0.3">
      <c r="A7818">
        <v>7814</v>
      </c>
      <c r="B7818" s="30" t="s">
        <v>279</v>
      </c>
      <c r="C7818" t="s">
        <v>8979</v>
      </c>
    </row>
    <row r="7819" spans="1:6" x14ac:dyDescent="0.3">
      <c r="A7819">
        <v>7815</v>
      </c>
      <c r="B7819" s="30" t="s">
        <v>279</v>
      </c>
      <c r="C7819" t="s">
        <v>8980</v>
      </c>
      <c r="E7819" t="s">
        <v>10282</v>
      </c>
    </row>
    <row r="7820" spans="1:6" x14ac:dyDescent="0.3">
      <c r="A7820">
        <v>7816</v>
      </c>
      <c r="B7820" s="30" t="s">
        <v>190</v>
      </c>
      <c r="C7820" t="s">
        <v>8981</v>
      </c>
      <c r="E7820" t="s">
        <v>10280</v>
      </c>
    </row>
    <row r="7821" spans="1:6" x14ac:dyDescent="0.3">
      <c r="A7821">
        <v>7817</v>
      </c>
      <c r="B7821" s="30" t="s">
        <v>190</v>
      </c>
      <c r="C7821" t="s">
        <v>8982</v>
      </c>
      <c r="E7821" t="s">
        <v>10280</v>
      </c>
    </row>
    <row r="7822" spans="1:6" x14ac:dyDescent="0.3">
      <c r="A7822">
        <v>7818</v>
      </c>
      <c r="B7822" s="30" t="s">
        <v>190</v>
      </c>
      <c r="C7822" t="s">
        <v>8983</v>
      </c>
      <c r="E7822" t="s">
        <v>10280</v>
      </c>
    </row>
    <row r="7823" spans="1:6" x14ac:dyDescent="0.3">
      <c r="A7823">
        <v>7819</v>
      </c>
      <c r="B7823" s="30" t="s">
        <v>190</v>
      </c>
      <c r="C7823" t="s">
        <v>8984</v>
      </c>
      <c r="E7823" t="s">
        <v>10280</v>
      </c>
    </row>
    <row r="7824" spans="1:6" x14ac:dyDescent="0.3">
      <c r="A7824">
        <v>7820</v>
      </c>
      <c r="B7824" s="30" t="s">
        <v>190</v>
      </c>
      <c r="C7824" t="s">
        <v>341</v>
      </c>
      <c r="E7824" t="s">
        <v>10280</v>
      </c>
    </row>
    <row r="7825" spans="1:6" x14ac:dyDescent="0.3">
      <c r="A7825">
        <v>7821</v>
      </c>
      <c r="B7825" s="30" t="s">
        <v>190</v>
      </c>
      <c r="C7825" t="s">
        <v>8985</v>
      </c>
      <c r="E7825" t="s">
        <v>10280</v>
      </c>
    </row>
    <row r="7826" spans="1:6" x14ac:dyDescent="0.3">
      <c r="A7826">
        <v>7822</v>
      </c>
      <c r="B7826" s="30" t="s">
        <v>190</v>
      </c>
      <c r="C7826" t="s">
        <v>8986</v>
      </c>
      <c r="E7826" t="s">
        <v>10280</v>
      </c>
    </row>
    <row r="7827" spans="1:6" x14ac:dyDescent="0.3">
      <c r="A7827">
        <v>7823</v>
      </c>
      <c r="B7827" s="30" t="s">
        <v>8987</v>
      </c>
      <c r="C7827" t="s">
        <v>8988</v>
      </c>
    </row>
    <row r="7828" spans="1:6" x14ac:dyDescent="0.3">
      <c r="A7828">
        <v>7824</v>
      </c>
      <c r="B7828" s="30" t="s">
        <v>8989</v>
      </c>
      <c r="C7828" t="s">
        <v>8990</v>
      </c>
      <c r="E7828" t="s">
        <v>10283</v>
      </c>
    </row>
    <row r="7829" spans="1:6" x14ac:dyDescent="0.3">
      <c r="A7829">
        <v>7825</v>
      </c>
      <c r="B7829" s="30" t="s">
        <v>8991</v>
      </c>
      <c r="C7829" t="s">
        <v>8992</v>
      </c>
      <c r="E7829" t="s">
        <v>10283</v>
      </c>
    </row>
    <row r="7830" spans="1:6" x14ac:dyDescent="0.3">
      <c r="A7830">
        <v>7826</v>
      </c>
      <c r="B7830" s="30" t="s">
        <v>8993</v>
      </c>
      <c r="C7830" t="s">
        <v>8994</v>
      </c>
      <c r="E7830" t="s">
        <v>10283</v>
      </c>
    </row>
    <row r="7831" spans="1:6" x14ac:dyDescent="0.3">
      <c r="A7831">
        <v>7827</v>
      </c>
      <c r="B7831" s="30" t="s">
        <v>8993</v>
      </c>
      <c r="C7831" t="s">
        <v>8995</v>
      </c>
      <c r="E7831" t="s">
        <v>10281</v>
      </c>
    </row>
    <row r="7832" spans="1:6" x14ac:dyDescent="0.3">
      <c r="A7832">
        <v>7828</v>
      </c>
      <c r="B7832" s="30" t="s">
        <v>8996</v>
      </c>
      <c r="C7832" t="s">
        <v>8997</v>
      </c>
      <c r="E7832" t="s">
        <v>10283</v>
      </c>
    </row>
    <row r="7833" spans="1:6" x14ac:dyDescent="0.3">
      <c r="A7833">
        <v>7829</v>
      </c>
      <c r="B7833" s="30" t="s">
        <v>862</v>
      </c>
      <c r="C7833" t="s">
        <v>8998</v>
      </c>
    </row>
    <row r="7834" spans="1:6" x14ac:dyDescent="0.3">
      <c r="A7834">
        <v>7830</v>
      </c>
      <c r="B7834" s="30" t="s">
        <v>8999</v>
      </c>
      <c r="C7834" t="s">
        <v>9000</v>
      </c>
      <c r="E7834" t="s">
        <v>10280</v>
      </c>
    </row>
    <row r="7835" spans="1:6" x14ac:dyDescent="0.3">
      <c r="A7835">
        <v>7831</v>
      </c>
      <c r="B7835" s="30" t="s">
        <v>9001</v>
      </c>
      <c r="C7835" t="s">
        <v>9002</v>
      </c>
      <c r="E7835" t="s">
        <v>10280</v>
      </c>
    </row>
    <row r="7836" spans="1:6" x14ac:dyDescent="0.3">
      <c r="A7836">
        <v>7832</v>
      </c>
      <c r="B7836" s="30" t="s">
        <v>9001</v>
      </c>
      <c r="C7836" t="s">
        <v>9003</v>
      </c>
      <c r="E7836" t="s">
        <v>10280</v>
      </c>
    </row>
    <row r="7837" spans="1:6" x14ac:dyDescent="0.3">
      <c r="A7837">
        <v>7833</v>
      </c>
      <c r="B7837" s="30" t="s">
        <v>9004</v>
      </c>
      <c r="C7837" t="s">
        <v>9005</v>
      </c>
    </row>
    <row r="7838" spans="1:6" x14ac:dyDescent="0.3">
      <c r="A7838">
        <v>7834</v>
      </c>
      <c r="B7838" s="30" t="s">
        <v>9006</v>
      </c>
      <c r="C7838" t="s">
        <v>1536</v>
      </c>
      <c r="D7838" t="s">
        <v>10265</v>
      </c>
      <c r="E7838" t="s">
        <v>10280</v>
      </c>
      <c r="F7838">
        <v>721214</v>
      </c>
    </row>
    <row r="7839" spans="1:6" x14ac:dyDescent="0.3">
      <c r="A7839">
        <v>7835</v>
      </c>
      <c r="B7839" s="30" t="s">
        <v>9007</v>
      </c>
      <c r="C7839" t="s">
        <v>9008</v>
      </c>
    </row>
    <row r="7840" spans="1:6" x14ac:dyDescent="0.3">
      <c r="A7840">
        <v>7836</v>
      </c>
      <c r="B7840" s="30" t="s">
        <v>9009</v>
      </c>
      <c r="C7840" t="s">
        <v>9010</v>
      </c>
    </row>
    <row r="7841" spans="1:5" x14ac:dyDescent="0.3">
      <c r="A7841">
        <v>7837</v>
      </c>
      <c r="B7841" s="30" t="s">
        <v>9011</v>
      </c>
      <c r="C7841" t="s">
        <v>9012</v>
      </c>
    </row>
    <row r="7842" spans="1:5" x14ac:dyDescent="0.3">
      <c r="A7842">
        <v>7838</v>
      </c>
      <c r="B7842" s="30" t="s">
        <v>9013</v>
      </c>
      <c r="C7842" t="s">
        <v>9014</v>
      </c>
    </row>
    <row r="7843" spans="1:5" x14ac:dyDescent="0.3">
      <c r="A7843">
        <v>7839</v>
      </c>
      <c r="B7843" s="30" t="s">
        <v>201</v>
      </c>
      <c r="C7843" t="s">
        <v>1622</v>
      </c>
      <c r="E7843" t="s">
        <v>10282</v>
      </c>
    </row>
    <row r="7844" spans="1:5" x14ac:dyDescent="0.3">
      <c r="A7844">
        <v>7840</v>
      </c>
      <c r="B7844" s="30" t="s">
        <v>9015</v>
      </c>
      <c r="C7844" t="s">
        <v>9016</v>
      </c>
    </row>
    <row r="7845" spans="1:5" x14ac:dyDescent="0.3">
      <c r="A7845">
        <v>7841</v>
      </c>
      <c r="B7845" s="30" t="s">
        <v>9017</v>
      </c>
      <c r="C7845" t="s">
        <v>5164</v>
      </c>
      <c r="E7845" t="s">
        <v>10282</v>
      </c>
    </row>
    <row r="7846" spans="1:5" x14ac:dyDescent="0.3">
      <c r="A7846">
        <v>7842</v>
      </c>
      <c r="B7846" s="30" t="s">
        <v>9017</v>
      </c>
      <c r="C7846" t="s">
        <v>3367</v>
      </c>
    </row>
    <row r="7847" spans="1:5" x14ac:dyDescent="0.3">
      <c r="A7847">
        <v>7843</v>
      </c>
      <c r="B7847" s="30" t="s">
        <v>9017</v>
      </c>
      <c r="C7847" t="s">
        <v>3372</v>
      </c>
    </row>
    <row r="7848" spans="1:5" x14ac:dyDescent="0.3">
      <c r="A7848">
        <v>7844</v>
      </c>
      <c r="B7848" s="30" t="s">
        <v>242</v>
      </c>
      <c r="C7848" t="s">
        <v>9018</v>
      </c>
    </row>
    <row r="7849" spans="1:5" x14ac:dyDescent="0.3">
      <c r="A7849">
        <v>7845</v>
      </c>
      <c r="B7849" s="30" t="s">
        <v>242</v>
      </c>
      <c r="C7849" t="s">
        <v>9019</v>
      </c>
      <c r="E7849" t="s">
        <v>10281</v>
      </c>
    </row>
    <row r="7850" spans="1:5" x14ac:dyDescent="0.3">
      <c r="A7850">
        <v>7846</v>
      </c>
      <c r="B7850" s="30" t="s">
        <v>9020</v>
      </c>
      <c r="C7850" t="s">
        <v>9021</v>
      </c>
    </row>
    <row r="7851" spans="1:5" x14ac:dyDescent="0.3">
      <c r="A7851">
        <v>7847</v>
      </c>
      <c r="B7851" s="30" t="s">
        <v>9020</v>
      </c>
      <c r="C7851" t="s">
        <v>9022</v>
      </c>
    </row>
    <row r="7852" spans="1:5" x14ac:dyDescent="0.3">
      <c r="A7852">
        <v>7848</v>
      </c>
      <c r="B7852" s="30" t="s">
        <v>9020</v>
      </c>
      <c r="C7852" t="s">
        <v>9023</v>
      </c>
    </row>
    <row r="7853" spans="1:5" x14ac:dyDescent="0.3">
      <c r="A7853">
        <v>7849</v>
      </c>
      <c r="B7853" s="30" t="s">
        <v>9024</v>
      </c>
      <c r="C7853" t="s">
        <v>9025</v>
      </c>
    </row>
    <row r="7854" spans="1:5" x14ac:dyDescent="0.3">
      <c r="A7854">
        <v>7850</v>
      </c>
      <c r="B7854" s="30" t="s">
        <v>9026</v>
      </c>
      <c r="C7854" t="s">
        <v>9027</v>
      </c>
    </row>
    <row r="7855" spans="1:5" x14ac:dyDescent="0.3">
      <c r="A7855">
        <v>7851</v>
      </c>
      <c r="B7855" s="30" t="s">
        <v>609</v>
      </c>
      <c r="C7855" t="s">
        <v>9028</v>
      </c>
      <c r="E7855" t="s">
        <v>10278</v>
      </c>
    </row>
    <row r="7856" spans="1:5" x14ac:dyDescent="0.3">
      <c r="A7856">
        <v>7852</v>
      </c>
      <c r="B7856" s="30" t="s">
        <v>9029</v>
      </c>
      <c r="C7856" t="s">
        <v>135</v>
      </c>
      <c r="E7856" t="s">
        <v>10282</v>
      </c>
    </row>
    <row r="7857" spans="1:6" x14ac:dyDescent="0.3">
      <c r="A7857">
        <v>7853</v>
      </c>
      <c r="B7857" s="30" t="s">
        <v>9030</v>
      </c>
      <c r="C7857" t="s">
        <v>176</v>
      </c>
      <c r="E7857" t="s">
        <v>10283</v>
      </c>
    </row>
    <row r="7858" spans="1:6" x14ac:dyDescent="0.3">
      <c r="A7858">
        <v>7854</v>
      </c>
      <c r="B7858" s="30" t="s">
        <v>9031</v>
      </c>
      <c r="C7858" t="s">
        <v>8957</v>
      </c>
      <c r="E7858" t="s">
        <v>10278</v>
      </c>
    </row>
    <row r="7859" spans="1:6" x14ac:dyDescent="0.3">
      <c r="A7859">
        <v>7855</v>
      </c>
      <c r="B7859" s="30" t="s">
        <v>9032</v>
      </c>
      <c r="C7859" t="s">
        <v>120</v>
      </c>
      <c r="D7859" t="s">
        <v>10252</v>
      </c>
      <c r="E7859" t="s">
        <v>10279</v>
      </c>
      <c r="F7859">
        <v>541320</v>
      </c>
    </row>
    <row r="7860" spans="1:6" x14ac:dyDescent="0.3">
      <c r="A7860">
        <v>7856</v>
      </c>
      <c r="B7860" s="30" t="s">
        <v>9033</v>
      </c>
      <c r="C7860" t="s">
        <v>122</v>
      </c>
      <c r="D7860" t="s">
        <v>9974</v>
      </c>
      <c r="E7860" t="s">
        <v>10280</v>
      </c>
      <c r="F7860">
        <v>111421</v>
      </c>
    </row>
    <row r="7861" spans="1:6" x14ac:dyDescent="0.3">
      <c r="A7861">
        <v>7857</v>
      </c>
      <c r="B7861" s="30" t="s">
        <v>629</v>
      </c>
      <c r="C7861" t="s">
        <v>9034</v>
      </c>
      <c r="E7861" t="s">
        <v>10281</v>
      </c>
    </row>
    <row r="7862" spans="1:6" x14ac:dyDescent="0.3">
      <c r="A7862">
        <v>7858</v>
      </c>
      <c r="B7862" s="30" t="s">
        <v>9035</v>
      </c>
      <c r="C7862" t="s">
        <v>9036</v>
      </c>
    </row>
    <row r="7863" spans="1:6" x14ac:dyDescent="0.3">
      <c r="A7863">
        <v>7859</v>
      </c>
      <c r="B7863" s="30" t="s">
        <v>8034</v>
      </c>
      <c r="C7863" t="s">
        <v>9037</v>
      </c>
      <c r="E7863" t="s">
        <v>10280</v>
      </c>
    </row>
    <row r="7864" spans="1:6" x14ac:dyDescent="0.3">
      <c r="A7864">
        <v>7860</v>
      </c>
      <c r="B7864" s="30" t="s">
        <v>8374</v>
      </c>
      <c r="C7864" t="s">
        <v>9038</v>
      </c>
      <c r="E7864" t="s">
        <v>10282</v>
      </c>
    </row>
    <row r="7865" spans="1:6" x14ac:dyDescent="0.3">
      <c r="A7865">
        <v>7861</v>
      </c>
      <c r="B7865" s="30" t="s">
        <v>9039</v>
      </c>
      <c r="C7865" t="s">
        <v>9040</v>
      </c>
      <c r="E7865" t="s">
        <v>10281</v>
      </c>
    </row>
    <row r="7866" spans="1:6" x14ac:dyDescent="0.3">
      <c r="A7866">
        <v>7862</v>
      </c>
      <c r="B7866" s="30" t="s">
        <v>9039</v>
      </c>
      <c r="C7866" t="s">
        <v>9041</v>
      </c>
      <c r="E7866" t="s">
        <v>10281</v>
      </c>
    </row>
    <row r="7867" spans="1:6" x14ac:dyDescent="0.3">
      <c r="A7867">
        <v>7863</v>
      </c>
      <c r="B7867" s="30" t="s">
        <v>8393</v>
      </c>
      <c r="C7867" t="s">
        <v>9042</v>
      </c>
      <c r="E7867" t="s">
        <v>10281</v>
      </c>
      <c r="F7867">
        <v>488410</v>
      </c>
    </row>
    <row r="7868" spans="1:6" x14ac:dyDescent="0.3">
      <c r="A7868">
        <v>7864</v>
      </c>
      <c r="B7868" s="30" t="s">
        <v>8393</v>
      </c>
      <c r="C7868" t="s">
        <v>9043</v>
      </c>
      <c r="E7868" t="s">
        <v>10281</v>
      </c>
    </row>
    <row r="7869" spans="1:6" x14ac:dyDescent="0.3">
      <c r="A7869">
        <v>7865</v>
      </c>
      <c r="B7869" s="30" t="s">
        <v>8452</v>
      </c>
      <c r="C7869" t="s">
        <v>9044</v>
      </c>
      <c r="E7869" t="s">
        <v>10281</v>
      </c>
    </row>
    <row r="7870" spans="1:6" x14ac:dyDescent="0.3">
      <c r="A7870">
        <v>7866</v>
      </c>
      <c r="B7870" s="30" t="s">
        <v>9045</v>
      </c>
      <c r="C7870" t="s">
        <v>9046</v>
      </c>
    </row>
    <row r="7871" spans="1:6" x14ac:dyDescent="0.3">
      <c r="A7871">
        <v>7867</v>
      </c>
      <c r="B7871" s="30" t="s">
        <v>9047</v>
      </c>
      <c r="C7871" t="s">
        <v>5926</v>
      </c>
      <c r="E7871" t="s">
        <v>10281</v>
      </c>
      <c r="F7871">
        <v>611512</v>
      </c>
    </row>
    <row r="7872" spans="1:6" x14ac:dyDescent="0.3">
      <c r="A7872">
        <v>7868</v>
      </c>
      <c r="B7872" s="30" t="s">
        <v>9048</v>
      </c>
      <c r="C7872" t="s">
        <v>9049</v>
      </c>
    </row>
    <row r="7873" spans="1:6" x14ac:dyDescent="0.3">
      <c r="A7873">
        <v>7869</v>
      </c>
      <c r="B7873" s="30" t="s">
        <v>9050</v>
      </c>
      <c r="C7873" t="s">
        <v>9051</v>
      </c>
    </row>
    <row r="7874" spans="1:6" x14ac:dyDescent="0.3">
      <c r="A7874">
        <v>7870</v>
      </c>
      <c r="B7874" s="30" t="s">
        <v>8573</v>
      </c>
      <c r="C7874" t="s">
        <v>9052</v>
      </c>
    </row>
    <row r="7875" spans="1:6" x14ac:dyDescent="0.3">
      <c r="A7875">
        <v>7871</v>
      </c>
      <c r="B7875" s="30" t="s">
        <v>8573</v>
      </c>
      <c r="C7875" t="s">
        <v>9053</v>
      </c>
    </row>
    <row r="7876" spans="1:6" x14ac:dyDescent="0.3">
      <c r="A7876">
        <v>7872</v>
      </c>
      <c r="B7876" s="30" t="s">
        <v>8579</v>
      </c>
      <c r="C7876" t="s">
        <v>8588</v>
      </c>
      <c r="E7876" t="s">
        <v>10282</v>
      </c>
    </row>
    <row r="7877" spans="1:6" x14ac:dyDescent="0.3">
      <c r="A7877">
        <v>7873</v>
      </c>
      <c r="B7877" s="30" t="s">
        <v>8579</v>
      </c>
      <c r="C7877" t="s">
        <v>9054</v>
      </c>
    </row>
    <row r="7878" spans="1:6" x14ac:dyDescent="0.3">
      <c r="A7878">
        <v>7874</v>
      </c>
      <c r="B7878" s="30" t="s">
        <v>8587</v>
      </c>
      <c r="C7878" t="s">
        <v>9055</v>
      </c>
      <c r="E7878" t="s">
        <v>10282</v>
      </c>
    </row>
    <row r="7879" spans="1:6" x14ac:dyDescent="0.3">
      <c r="A7879">
        <v>7875</v>
      </c>
      <c r="B7879" s="30" t="s">
        <v>8349</v>
      </c>
      <c r="C7879" t="s">
        <v>9056</v>
      </c>
    </row>
    <row r="7880" spans="1:6" x14ac:dyDescent="0.3">
      <c r="A7880">
        <v>7876</v>
      </c>
      <c r="B7880" s="30" t="s">
        <v>8355</v>
      </c>
      <c r="C7880" t="s">
        <v>9057</v>
      </c>
    </row>
    <row r="7881" spans="1:6" x14ac:dyDescent="0.3">
      <c r="A7881">
        <v>7877</v>
      </c>
      <c r="B7881" s="30" t="s">
        <v>645</v>
      </c>
      <c r="C7881" t="s">
        <v>662</v>
      </c>
      <c r="E7881" t="s">
        <v>10279</v>
      </c>
    </row>
    <row r="7882" spans="1:6" x14ac:dyDescent="0.3">
      <c r="A7882">
        <v>7878</v>
      </c>
      <c r="B7882" s="30" t="s">
        <v>645</v>
      </c>
      <c r="C7882" t="s">
        <v>669</v>
      </c>
      <c r="E7882" t="s">
        <v>10279</v>
      </c>
    </row>
    <row r="7883" spans="1:6" x14ac:dyDescent="0.3">
      <c r="A7883">
        <v>7879</v>
      </c>
      <c r="B7883" s="30" t="s">
        <v>645</v>
      </c>
      <c r="C7883" t="s">
        <v>9058</v>
      </c>
      <c r="E7883" t="s">
        <v>10279</v>
      </c>
    </row>
    <row r="7884" spans="1:6" x14ac:dyDescent="0.3">
      <c r="A7884">
        <v>7880</v>
      </c>
      <c r="B7884" s="30" t="s">
        <v>9059</v>
      </c>
      <c r="C7884" t="s">
        <v>331</v>
      </c>
    </row>
    <row r="7885" spans="1:6" x14ac:dyDescent="0.3">
      <c r="A7885">
        <v>7881</v>
      </c>
      <c r="B7885" s="30" t="s">
        <v>9060</v>
      </c>
      <c r="C7885" t="s">
        <v>333</v>
      </c>
    </row>
    <row r="7886" spans="1:6" x14ac:dyDescent="0.3">
      <c r="A7886">
        <v>7882</v>
      </c>
      <c r="B7886" s="30" t="s">
        <v>9061</v>
      </c>
      <c r="C7886" t="s">
        <v>855</v>
      </c>
      <c r="D7886" t="s">
        <v>10253</v>
      </c>
      <c r="E7886" t="s">
        <v>10280</v>
      </c>
      <c r="F7886">
        <v>315210</v>
      </c>
    </row>
    <row r="7887" spans="1:6" x14ac:dyDescent="0.3">
      <c r="A7887">
        <v>7883</v>
      </c>
      <c r="B7887" s="30" t="s">
        <v>9062</v>
      </c>
      <c r="C7887" t="s">
        <v>857</v>
      </c>
      <c r="D7887" t="s">
        <v>10253</v>
      </c>
      <c r="E7887" t="s">
        <v>10280</v>
      </c>
      <c r="F7887">
        <v>314120</v>
      </c>
    </row>
    <row r="7888" spans="1:6" x14ac:dyDescent="0.3">
      <c r="A7888">
        <v>7884</v>
      </c>
      <c r="B7888" s="30" t="s">
        <v>9063</v>
      </c>
      <c r="C7888" t="s">
        <v>859</v>
      </c>
      <c r="D7888" t="s">
        <v>10253</v>
      </c>
      <c r="E7888" t="s">
        <v>10278</v>
      </c>
      <c r="F7888">
        <v>337910</v>
      </c>
    </row>
    <row r="7889" spans="1:6" x14ac:dyDescent="0.3">
      <c r="A7889">
        <v>7885</v>
      </c>
      <c r="B7889" s="30" t="s">
        <v>9064</v>
      </c>
      <c r="C7889" t="s">
        <v>861</v>
      </c>
      <c r="D7889" t="s">
        <v>10253</v>
      </c>
      <c r="E7889" t="s">
        <v>10280</v>
      </c>
      <c r="F7889">
        <v>315280</v>
      </c>
    </row>
    <row r="7890" spans="1:6" x14ac:dyDescent="0.3">
      <c r="A7890">
        <v>7886</v>
      </c>
      <c r="B7890" s="30" t="s">
        <v>9065</v>
      </c>
      <c r="C7890" t="s">
        <v>884</v>
      </c>
      <c r="E7890" t="s">
        <v>10279</v>
      </c>
    </row>
    <row r="7891" spans="1:6" x14ac:dyDescent="0.3">
      <c r="A7891">
        <v>7887</v>
      </c>
      <c r="B7891" s="30" t="s">
        <v>9066</v>
      </c>
      <c r="C7891" t="s">
        <v>886</v>
      </c>
      <c r="D7891" t="s">
        <v>10253</v>
      </c>
      <c r="E7891" t="s">
        <v>10278</v>
      </c>
      <c r="F7891">
        <v>316210</v>
      </c>
    </row>
    <row r="7892" spans="1:6" x14ac:dyDescent="0.3">
      <c r="A7892">
        <v>7888</v>
      </c>
      <c r="B7892" s="30" t="s">
        <v>9067</v>
      </c>
      <c r="C7892" t="s">
        <v>888</v>
      </c>
      <c r="D7892" t="s">
        <v>10253</v>
      </c>
      <c r="E7892" t="s">
        <v>10278</v>
      </c>
      <c r="F7892">
        <v>316998</v>
      </c>
    </row>
    <row r="7893" spans="1:6" x14ac:dyDescent="0.3">
      <c r="A7893">
        <v>7889</v>
      </c>
      <c r="B7893" s="30" t="s">
        <v>9068</v>
      </c>
      <c r="C7893" t="s">
        <v>890</v>
      </c>
      <c r="D7893" t="s">
        <v>10253</v>
      </c>
      <c r="E7893" t="s">
        <v>10280</v>
      </c>
      <c r="F7893">
        <v>326140</v>
      </c>
    </row>
    <row r="7894" spans="1:6" x14ac:dyDescent="0.3">
      <c r="A7894">
        <v>7890</v>
      </c>
      <c r="B7894" s="30" t="s">
        <v>9069</v>
      </c>
      <c r="C7894" t="s">
        <v>892</v>
      </c>
      <c r="D7894" t="s">
        <v>10253</v>
      </c>
      <c r="E7894" t="s">
        <v>10280</v>
      </c>
      <c r="F7894">
        <v>326150</v>
      </c>
    </row>
    <row r="7895" spans="1:6" x14ac:dyDescent="0.3">
      <c r="A7895">
        <v>7891</v>
      </c>
      <c r="B7895" s="30" t="s">
        <v>9070</v>
      </c>
      <c r="C7895" t="s">
        <v>894</v>
      </c>
      <c r="E7895" t="s">
        <v>10280</v>
      </c>
    </row>
    <row r="7896" spans="1:6" x14ac:dyDescent="0.3">
      <c r="A7896">
        <v>7892</v>
      </c>
      <c r="B7896" s="30" t="s">
        <v>9071</v>
      </c>
      <c r="C7896" t="s">
        <v>896</v>
      </c>
      <c r="E7896" t="s">
        <v>10280</v>
      </c>
    </row>
    <row r="7897" spans="1:6" x14ac:dyDescent="0.3">
      <c r="A7897">
        <v>7893</v>
      </c>
      <c r="B7897" s="30" t="s">
        <v>9072</v>
      </c>
      <c r="C7897" t="s">
        <v>901</v>
      </c>
      <c r="E7897" t="s">
        <v>10281</v>
      </c>
    </row>
    <row r="7898" spans="1:6" x14ac:dyDescent="0.3">
      <c r="A7898">
        <v>7894</v>
      </c>
      <c r="B7898" s="30" t="s">
        <v>9073</v>
      </c>
      <c r="C7898" t="s">
        <v>904</v>
      </c>
      <c r="D7898" t="s">
        <v>10253</v>
      </c>
      <c r="E7898" t="s">
        <v>10280</v>
      </c>
      <c r="F7898">
        <v>322299</v>
      </c>
    </row>
    <row r="7899" spans="1:6" x14ac:dyDescent="0.3">
      <c r="A7899">
        <v>7895</v>
      </c>
      <c r="B7899" s="30" t="s">
        <v>9074</v>
      </c>
      <c r="C7899" t="s">
        <v>908</v>
      </c>
    </row>
    <row r="7900" spans="1:6" x14ac:dyDescent="0.3">
      <c r="A7900">
        <v>7896</v>
      </c>
      <c r="B7900" s="30" t="s">
        <v>9075</v>
      </c>
      <c r="C7900" t="s">
        <v>910</v>
      </c>
      <c r="D7900" t="s">
        <v>10253</v>
      </c>
      <c r="E7900" t="s">
        <v>10280</v>
      </c>
      <c r="F7900">
        <v>322220</v>
      </c>
    </row>
    <row r="7901" spans="1:6" x14ac:dyDescent="0.3">
      <c r="A7901">
        <v>7897</v>
      </c>
      <c r="B7901" s="30" t="s">
        <v>9076</v>
      </c>
      <c r="C7901" t="s">
        <v>912</v>
      </c>
      <c r="D7901" t="s">
        <v>10253</v>
      </c>
      <c r="E7901" t="s">
        <v>10280</v>
      </c>
      <c r="F7901">
        <v>322230</v>
      </c>
    </row>
    <row r="7902" spans="1:6" x14ac:dyDescent="0.3">
      <c r="A7902">
        <v>7898</v>
      </c>
      <c r="B7902" s="30" t="s">
        <v>9077</v>
      </c>
      <c r="C7902" t="s">
        <v>918</v>
      </c>
      <c r="D7902" t="s">
        <v>10253</v>
      </c>
      <c r="E7902" t="s">
        <v>10278</v>
      </c>
      <c r="F7902">
        <v>323111</v>
      </c>
    </row>
    <row r="7903" spans="1:6" x14ac:dyDescent="0.3">
      <c r="A7903">
        <v>7899</v>
      </c>
      <c r="B7903" s="30" t="s">
        <v>9078</v>
      </c>
      <c r="C7903" t="s">
        <v>920</v>
      </c>
      <c r="D7903" t="s">
        <v>10256</v>
      </c>
      <c r="E7903" t="s">
        <v>10279</v>
      </c>
      <c r="F7903">
        <v>511110</v>
      </c>
    </row>
    <row r="7904" spans="1:6" x14ac:dyDescent="0.3">
      <c r="A7904">
        <v>7900</v>
      </c>
      <c r="B7904" s="30" t="s">
        <v>9079</v>
      </c>
      <c r="C7904" t="s">
        <v>922</v>
      </c>
      <c r="D7904" t="s">
        <v>10253</v>
      </c>
      <c r="E7904" t="s">
        <v>10278</v>
      </c>
      <c r="F7904">
        <v>323111</v>
      </c>
    </row>
    <row r="7905" spans="1:6" x14ac:dyDescent="0.3">
      <c r="A7905">
        <v>7901</v>
      </c>
      <c r="B7905" s="30" t="s">
        <v>9080</v>
      </c>
      <c r="C7905" t="s">
        <v>9081</v>
      </c>
    </row>
    <row r="7906" spans="1:6" x14ac:dyDescent="0.3">
      <c r="A7906">
        <v>7902</v>
      </c>
      <c r="B7906" s="30" t="s">
        <v>9080</v>
      </c>
      <c r="C7906" t="s">
        <v>9082</v>
      </c>
    </row>
    <row r="7907" spans="1:6" x14ac:dyDescent="0.3">
      <c r="A7907">
        <v>7903</v>
      </c>
      <c r="B7907" s="30" t="s">
        <v>9083</v>
      </c>
      <c r="C7907" t="s">
        <v>928</v>
      </c>
      <c r="E7907" t="s">
        <v>10282</v>
      </c>
    </row>
    <row r="7908" spans="1:6" x14ac:dyDescent="0.3">
      <c r="A7908">
        <v>7904</v>
      </c>
      <c r="B7908" s="30" t="s">
        <v>1675</v>
      </c>
      <c r="C7908" t="s">
        <v>930</v>
      </c>
      <c r="D7908" t="s">
        <v>10253</v>
      </c>
      <c r="E7908" t="s">
        <v>10279</v>
      </c>
      <c r="F7908">
        <v>321918</v>
      </c>
    </row>
    <row r="7909" spans="1:6" x14ac:dyDescent="0.3">
      <c r="A7909">
        <v>7905</v>
      </c>
      <c r="B7909" s="30" t="s">
        <v>9084</v>
      </c>
      <c r="C7909" t="s">
        <v>933</v>
      </c>
      <c r="D7909" t="s">
        <v>10253</v>
      </c>
      <c r="E7909" t="s">
        <v>10278</v>
      </c>
      <c r="F7909">
        <v>321999</v>
      </c>
    </row>
    <row r="7910" spans="1:6" x14ac:dyDescent="0.3">
      <c r="A7910">
        <v>7906</v>
      </c>
      <c r="B7910" s="30" t="s">
        <v>9085</v>
      </c>
      <c r="C7910" t="s">
        <v>936</v>
      </c>
      <c r="D7910" t="s">
        <v>10253</v>
      </c>
      <c r="E7910" t="s">
        <v>10280</v>
      </c>
      <c r="F7910">
        <v>337122</v>
      </c>
    </row>
    <row r="7911" spans="1:6" x14ac:dyDescent="0.3">
      <c r="A7911">
        <v>7907</v>
      </c>
      <c r="B7911" s="30" t="s">
        <v>9086</v>
      </c>
      <c r="C7911" t="s">
        <v>938</v>
      </c>
      <c r="D7911" t="s">
        <v>10253</v>
      </c>
      <c r="E7911" t="s">
        <v>10284</v>
      </c>
      <c r="F7911">
        <v>337212</v>
      </c>
    </row>
    <row r="7912" spans="1:6" x14ac:dyDescent="0.3">
      <c r="A7912">
        <v>7908</v>
      </c>
      <c r="B7912" s="30" t="s">
        <v>9087</v>
      </c>
      <c r="C7912" t="s">
        <v>940</v>
      </c>
      <c r="D7912" t="s">
        <v>10253</v>
      </c>
      <c r="E7912" t="s">
        <v>10280</v>
      </c>
      <c r="F7912">
        <v>337211</v>
      </c>
    </row>
    <row r="7913" spans="1:6" x14ac:dyDescent="0.3">
      <c r="A7913">
        <v>7909</v>
      </c>
      <c r="B7913" s="30" t="s">
        <v>9088</v>
      </c>
      <c r="C7913" t="s">
        <v>942</v>
      </c>
      <c r="D7913" t="s">
        <v>10255</v>
      </c>
      <c r="E7913" t="s">
        <v>10280</v>
      </c>
      <c r="F7913">
        <v>811420</v>
      </c>
    </row>
    <row r="7914" spans="1:6" x14ac:dyDescent="0.3">
      <c r="A7914">
        <v>7910</v>
      </c>
      <c r="B7914" s="30" t="s">
        <v>656</v>
      </c>
      <c r="C7914" t="s">
        <v>638</v>
      </c>
      <c r="E7914" t="s">
        <v>10278</v>
      </c>
    </row>
    <row r="7915" spans="1:6" x14ac:dyDescent="0.3">
      <c r="A7915">
        <v>7911</v>
      </c>
      <c r="B7915" s="30" t="s">
        <v>656</v>
      </c>
      <c r="C7915" t="s">
        <v>9089</v>
      </c>
      <c r="E7915" t="s">
        <v>10281</v>
      </c>
    </row>
    <row r="7916" spans="1:6" x14ac:dyDescent="0.3">
      <c r="A7916">
        <v>7912</v>
      </c>
      <c r="B7916" s="30" t="s">
        <v>9090</v>
      </c>
      <c r="C7916" t="s">
        <v>400</v>
      </c>
    </row>
    <row r="7917" spans="1:6" x14ac:dyDescent="0.3">
      <c r="A7917">
        <v>7913</v>
      </c>
      <c r="B7917" s="30" t="s">
        <v>9091</v>
      </c>
      <c r="C7917" t="s">
        <v>402</v>
      </c>
    </row>
    <row r="7918" spans="1:6" x14ac:dyDescent="0.3">
      <c r="A7918">
        <v>7914</v>
      </c>
      <c r="B7918" s="30" t="s">
        <v>9092</v>
      </c>
      <c r="C7918" t="s">
        <v>6838</v>
      </c>
      <c r="D7918" t="s">
        <v>10261</v>
      </c>
      <c r="F7918">
        <v>115114</v>
      </c>
    </row>
    <row r="7919" spans="1:6" x14ac:dyDescent="0.3">
      <c r="A7919">
        <v>7915</v>
      </c>
      <c r="B7919" s="30" t="s">
        <v>9092</v>
      </c>
      <c r="C7919" t="s">
        <v>406</v>
      </c>
      <c r="E7919" t="s">
        <v>10282</v>
      </c>
    </row>
    <row r="7920" spans="1:6" x14ac:dyDescent="0.3">
      <c r="A7920">
        <v>7916</v>
      </c>
      <c r="B7920" s="30" t="s">
        <v>9093</v>
      </c>
      <c r="C7920" t="s">
        <v>415</v>
      </c>
    </row>
    <row r="7921" spans="1:6" x14ac:dyDescent="0.3">
      <c r="A7921">
        <v>7917</v>
      </c>
      <c r="B7921" s="30" t="s">
        <v>511</v>
      </c>
      <c r="C7921" t="s">
        <v>9094</v>
      </c>
      <c r="E7921" t="s">
        <v>10280</v>
      </c>
    </row>
    <row r="7922" spans="1:6" x14ac:dyDescent="0.3">
      <c r="A7922">
        <v>7918</v>
      </c>
      <c r="B7922" s="30" t="s">
        <v>9095</v>
      </c>
      <c r="C7922" t="s">
        <v>9096</v>
      </c>
    </row>
    <row r="7923" spans="1:6" x14ac:dyDescent="0.3">
      <c r="A7923">
        <v>7919</v>
      </c>
      <c r="B7923" s="30" t="s">
        <v>9097</v>
      </c>
      <c r="C7923" t="s">
        <v>9098</v>
      </c>
    </row>
    <row r="7924" spans="1:6" x14ac:dyDescent="0.3">
      <c r="A7924">
        <v>7920</v>
      </c>
      <c r="B7924" s="30" t="s">
        <v>9097</v>
      </c>
      <c r="C7924" t="s">
        <v>271</v>
      </c>
      <c r="E7924" t="s">
        <v>10281</v>
      </c>
    </row>
    <row r="7925" spans="1:6" x14ac:dyDescent="0.3">
      <c r="A7925">
        <v>7921</v>
      </c>
      <c r="B7925" s="30" t="s">
        <v>9099</v>
      </c>
      <c r="C7925" t="s">
        <v>273</v>
      </c>
    </row>
    <row r="7926" spans="1:6" x14ac:dyDescent="0.3">
      <c r="A7926">
        <v>7922</v>
      </c>
      <c r="B7926" s="30" t="s">
        <v>537</v>
      </c>
      <c r="C7926" t="s">
        <v>276</v>
      </c>
    </row>
    <row r="7927" spans="1:6" x14ac:dyDescent="0.3">
      <c r="A7927">
        <v>7923</v>
      </c>
      <c r="B7927" s="30" t="s">
        <v>540</v>
      </c>
      <c r="C7927" t="s">
        <v>278</v>
      </c>
      <c r="D7927" t="s">
        <v>10254</v>
      </c>
      <c r="E7927" t="s">
        <v>10279</v>
      </c>
      <c r="F7927">
        <v>311812</v>
      </c>
    </row>
    <row r="7928" spans="1:6" x14ac:dyDescent="0.3">
      <c r="A7928">
        <v>7924</v>
      </c>
      <c r="B7928" s="30" t="s">
        <v>9100</v>
      </c>
      <c r="C7928" t="s">
        <v>285</v>
      </c>
      <c r="E7928" t="s">
        <v>10280</v>
      </c>
      <c r="F7928">
        <v>311612</v>
      </c>
    </row>
    <row r="7929" spans="1:6" x14ac:dyDescent="0.3">
      <c r="A7929">
        <v>7925</v>
      </c>
      <c r="B7929" s="30" t="s">
        <v>9101</v>
      </c>
      <c r="C7929" t="s">
        <v>298</v>
      </c>
      <c r="D7929" t="s">
        <v>10253</v>
      </c>
      <c r="E7929" t="s">
        <v>10278</v>
      </c>
      <c r="F7929">
        <v>311351</v>
      </c>
    </row>
    <row r="7930" spans="1:6" x14ac:dyDescent="0.3">
      <c r="A7930">
        <v>7926</v>
      </c>
      <c r="B7930" s="30" t="s">
        <v>9102</v>
      </c>
      <c r="C7930" t="s">
        <v>300</v>
      </c>
      <c r="D7930" t="s">
        <v>10253</v>
      </c>
      <c r="E7930" t="s">
        <v>10280</v>
      </c>
      <c r="F7930">
        <v>312120</v>
      </c>
    </row>
    <row r="7931" spans="1:6" x14ac:dyDescent="0.3">
      <c r="A7931">
        <v>7927</v>
      </c>
      <c r="B7931" s="30" t="s">
        <v>9103</v>
      </c>
      <c r="C7931" t="s">
        <v>302</v>
      </c>
      <c r="D7931" t="s">
        <v>10253</v>
      </c>
      <c r="E7931" t="s">
        <v>10280</v>
      </c>
      <c r="F7931">
        <v>311514</v>
      </c>
    </row>
    <row r="7932" spans="1:6" x14ac:dyDescent="0.3">
      <c r="A7932">
        <v>7928</v>
      </c>
      <c r="B7932" s="30" t="s">
        <v>544</v>
      </c>
      <c r="C7932" t="s">
        <v>304</v>
      </c>
      <c r="D7932" t="s">
        <v>10253</v>
      </c>
      <c r="E7932" t="s">
        <v>10278</v>
      </c>
      <c r="F7932">
        <v>311520</v>
      </c>
    </row>
    <row r="7933" spans="1:6" x14ac:dyDescent="0.3">
      <c r="A7933">
        <v>7929</v>
      </c>
      <c r="B7933" s="30" t="s">
        <v>686</v>
      </c>
      <c r="C7933" t="s">
        <v>306</v>
      </c>
      <c r="E7933" t="s">
        <v>10280</v>
      </c>
    </row>
    <row r="7934" spans="1:6" x14ac:dyDescent="0.3">
      <c r="A7934">
        <v>7930</v>
      </c>
      <c r="B7934" s="30" t="s">
        <v>694</v>
      </c>
      <c r="C7934" t="s">
        <v>308</v>
      </c>
      <c r="D7934" t="s">
        <v>10253</v>
      </c>
      <c r="E7934" t="s">
        <v>10280</v>
      </c>
      <c r="F7934">
        <v>312111</v>
      </c>
    </row>
    <row r="7935" spans="1:6" x14ac:dyDescent="0.3">
      <c r="A7935">
        <v>7931</v>
      </c>
      <c r="B7935" s="30" t="s">
        <v>9104</v>
      </c>
      <c r="C7935" t="s">
        <v>189</v>
      </c>
      <c r="E7935" t="s">
        <v>10280</v>
      </c>
    </row>
    <row r="7936" spans="1:6" x14ac:dyDescent="0.3">
      <c r="A7936">
        <v>7932</v>
      </c>
      <c r="B7936" s="30" t="s">
        <v>695</v>
      </c>
      <c r="C7936" t="s">
        <v>194</v>
      </c>
      <c r="E7936" t="s">
        <v>10281</v>
      </c>
    </row>
    <row r="7937" spans="1:6" x14ac:dyDescent="0.3">
      <c r="A7937">
        <v>7933</v>
      </c>
      <c r="B7937" s="30" t="s">
        <v>9105</v>
      </c>
      <c r="C7937" t="s">
        <v>196</v>
      </c>
      <c r="E7937" t="s">
        <v>10279</v>
      </c>
    </row>
    <row r="7938" spans="1:6" x14ac:dyDescent="0.3">
      <c r="A7938">
        <v>7934</v>
      </c>
      <c r="B7938" s="30" t="s">
        <v>9106</v>
      </c>
      <c r="C7938" t="s">
        <v>9107</v>
      </c>
    </row>
    <row r="7939" spans="1:6" x14ac:dyDescent="0.3">
      <c r="A7939">
        <v>7935</v>
      </c>
      <c r="B7939" s="30" t="s">
        <v>705</v>
      </c>
      <c r="C7939" t="s">
        <v>811</v>
      </c>
      <c r="D7939" t="s">
        <v>10253</v>
      </c>
      <c r="E7939" t="s">
        <v>10280</v>
      </c>
      <c r="F7939">
        <v>311612</v>
      </c>
    </row>
    <row r="7940" spans="1:6" x14ac:dyDescent="0.3">
      <c r="A7940">
        <v>7936</v>
      </c>
      <c r="B7940" s="30" t="s">
        <v>713</v>
      </c>
      <c r="C7940" t="s">
        <v>833</v>
      </c>
      <c r="D7940" t="s">
        <v>10253</v>
      </c>
      <c r="E7940" t="s">
        <v>10281</v>
      </c>
      <c r="F7940">
        <v>314999</v>
      </c>
    </row>
    <row r="7941" spans="1:6" x14ac:dyDescent="0.3">
      <c r="A7941">
        <v>7937</v>
      </c>
      <c r="B7941" s="30" t="s">
        <v>9108</v>
      </c>
      <c r="C7941" t="s">
        <v>837</v>
      </c>
      <c r="E7941" t="s">
        <v>10280</v>
      </c>
    </row>
    <row r="7942" spans="1:6" x14ac:dyDescent="0.3">
      <c r="A7942">
        <v>7938</v>
      </c>
      <c r="B7942" s="30" t="s">
        <v>9109</v>
      </c>
      <c r="C7942" t="s">
        <v>839</v>
      </c>
      <c r="D7942" t="s">
        <v>10253</v>
      </c>
      <c r="E7942" t="s">
        <v>10280</v>
      </c>
      <c r="F7942">
        <v>315190</v>
      </c>
    </row>
    <row r="7943" spans="1:6" x14ac:dyDescent="0.3">
      <c r="A7943">
        <v>7939</v>
      </c>
      <c r="B7943" s="30" t="s">
        <v>9110</v>
      </c>
      <c r="C7943" t="s">
        <v>841</v>
      </c>
      <c r="D7943" t="s">
        <v>10253</v>
      </c>
      <c r="E7943" t="s">
        <v>10280</v>
      </c>
      <c r="F7943">
        <v>315110</v>
      </c>
    </row>
    <row r="7944" spans="1:6" x14ac:dyDescent="0.3">
      <c r="A7944">
        <v>7940</v>
      </c>
      <c r="B7944" s="30" t="s">
        <v>9111</v>
      </c>
      <c r="C7944" t="s">
        <v>843</v>
      </c>
      <c r="D7944" t="s">
        <v>10253</v>
      </c>
      <c r="E7944" t="s">
        <v>10278</v>
      </c>
      <c r="F7944">
        <v>313220</v>
      </c>
    </row>
    <row r="7945" spans="1:6" x14ac:dyDescent="0.3">
      <c r="A7945">
        <v>7941</v>
      </c>
      <c r="B7945" s="30" t="s">
        <v>9112</v>
      </c>
      <c r="C7945" t="s">
        <v>845</v>
      </c>
    </row>
    <row r="7946" spans="1:6" x14ac:dyDescent="0.3">
      <c r="A7946">
        <v>7942</v>
      </c>
      <c r="B7946" s="30" t="s">
        <v>9113</v>
      </c>
      <c r="C7946" t="s">
        <v>847</v>
      </c>
      <c r="D7946" t="s">
        <v>10255</v>
      </c>
      <c r="E7946" t="s">
        <v>10278</v>
      </c>
      <c r="F7946">
        <v>812320</v>
      </c>
    </row>
    <row r="7947" spans="1:6" x14ac:dyDescent="0.3">
      <c r="A7947">
        <v>7943</v>
      </c>
      <c r="B7947" s="30" t="s">
        <v>9114</v>
      </c>
      <c r="C7947" t="s">
        <v>851</v>
      </c>
      <c r="E7947" t="s">
        <v>10280</v>
      </c>
    </row>
    <row r="7948" spans="1:6" x14ac:dyDescent="0.3">
      <c r="A7948">
        <v>7944</v>
      </c>
      <c r="B7948" s="30" t="s">
        <v>9115</v>
      </c>
      <c r="C7948" t="s">
        <v>9116</v>
      </c>
    </row>
    <row r="7949" spans="1:6" x14ac:dyDescent="0.3">
      <c r="A7949">
        <v>7945</v>
      </c>
      <c r="B7949" s="30" t="s">
        <v>9117</v>
      </c>
      <c r="C7949" t="s">
        <v>9118</v>
      </c>
    </row>
    <row r="7950" spans="1:6" x14ac:dyDescent="0.3">
      <c r="A7950">
        <v>7946</v>
      </c>
      <c r="B7950" s="30" t="s">
        <v>9119</v>
      </c>
      <c r="C7950" t="s">
        <v>9120</v>
      </c>
      <c r="E7950" t="s">
        <v>10281</v>
      </c>
    </row>
    <row r="7951" spans="1:6" x14ac:dyDescent="0.3">
      <c r="A7951">
        <v>7947</v>
      </c>
      <c r="B7951" s="30" t="s">
        <v>738</v>
      </c>
      <c r="C7951" t="s">
        <v>9121</v>
      </c>
      <c r="E7951" t="s">
        <v>10280</v>
      </c>
    </row>
    <row r="7952" spans="1:6" x14ac:dyDescent="0.3">
      <c r="A7952">
        <v>7948</v>
      </c>
      <c r="B7952" s="30" t="s">
        <v>738</v>
      </c>
      <c r="C7952" t="s">
        <v>9122</v>
      </c>
      <c r="E7952" t="s">
        <v>10280</v>
      </c>
    </row>
    <row r="7953" spans="1:6" x14ac:dyDescent="0.3">
      <c r="A7953">
        <v>7949</v>
      </c>
      <c r="B7953" s="30" t="s">
        <v>738</v>
      </c>
      <c r="C7953" t="s">
        <v>9123</v>
      </c>
      <c r="E7953" t="s">
        <v>10280</v>
      </c>
    </row>
    <row r="7954" spans="1:6" x14ac:dyDescent="0.3">
      <c r="A7954">
        <v>7950</v>
      </c>
      <c r="B7954" s="30" t="s">
        <v>9124</v>
      </c>
      <c r="C7954" t="s">
        <v>966</v>
      </c>
      <c r="E7954" t="s">
        <v>10281</v>
      </c>
    </row>
    <row r="7955" spans="1:6" x14ac:dyDescent="0.3">
      <c r="A7955">
        <v>7951</v>
      </c>
      <c r="B7955" s="30" t="s">
        <v>9125</v>
      </c>
      <c r="C7955" t="s">
        <v>968</v>
      </c>
      <c r="E7955" t="s">
        <v>10281</v>
      </c>
    </row>
    <row r="7956" spans="1:6" x14ac:dyDescent="0.3">
      <c r="A7956">
        <v>7952</v>
      </c>
      <c r="B7956" s="30" t="s">
        <v>9126</v>
      </c>
      <c r="C7956" t="s">
        <v>970</v>
      </c>
      <c r="E7956" t="s">
        <v>10281</v>
      </c>
    </row>
    <row r="7957" spans="1:6" x14ac:dyDescent="0.3">
      <c r="A7957">
        <v>7953</v>
      </c>
      <c r="B7957" s="30" t="s">
        <v>9127</v>
      </c>
      <c r="C7957" t="s">
        <v>972</v>
      </c>
      <c r="E7957" t="s">
        <v>10279</v>
      </c>
    </row>
    <row r="7958" spans="1:6" x14ac:dyDescent="0.3">
      <c r="A7958">
        <v>7954</v>
      </c>
      <c r="B7958" s="30" t="s">
        <v>9128</v>
      </c>
      <c r="C7958" t="s">
        <v>974</v>
      </c>
      <c r="E7958" t="s">
        <v>10280</v>
      </c>
    </row>
    <row r="7959" spans="1:6" x14ac:dyDescent="0.3">
      <c r="A7959">
        <v>7955</v>
      </c>
      <c r="B7959" s="30" t="s">
        <v>9129</v>
      </c>
      <c r="C7959" t="s">
        <v>976</v>
      </c>
      <c r="D7959" t="s">
        <v>10253</v>
      </c>
      <c r="E7959" t="s">
        <v>10280</v>
      </c>
      <c r="F7959">
        <v>333514</v>
      </c>
    </row>
    <row r="7960" spans="1:6" x14ac:dyDescent="0.3">
      <c r="A7960">
        <v>7956</v>
      </c>
      <c r="B7960" s="30" t="s">
        <v>9130</v>
      </c>
      <c r="C7960" t="s">
        <v>978</v>
      </c>
      <c r="D7960" t="s">
        <v>10253</v>
      </c>
      <c r="E7960" t="s">
        <v>10280</v>
      </c>
      <c r="F7960">
        <v>332613</v>
      </c>
    </row>
    <row r="7961" spans="1:6" x14ac:dyDescent="0.3">
      <c r="A7961">
        <v>7957</v>
      </c>
      <c r="B7961" s="30" t="s">
        <v>9131</v>
      </c>
      <c r="C7961" t="s">
        <v>980</v>
      </c>
      <c r="D7961" t="s">
        <v>10253</v>
      </c>
      <c r="E7961" t="s">
        <v>10280</v>
      </c>
      <c r="F7961">
        <v>333515</v>
      </c>
    </row>
    <row r="7962" spans="1:6" x14ac:dyDescent="0.3">
      <c r="A7962">
        <v>7958</v>
      </c>
      <c r="B7962" s="30" t="s">
        <v>9132</v>
      </c>
      <c r="C7962" t="s">
        <v>982</v>
      </c>
      <c r="D7962" t="s">
        <v>10253</v>
      </c>
      <c r="E7962" t="s">
        <v>10280</v>
      </c>
      <c r="F7962">
        <v>332510</v>
      </c>
    </row>
    <row r="7963" spans="1:6" x14ac:dyDescent="0.3">
      <c r="A7963">
        <v>7959</v>
      </c>
      <c r="B7963" s="30" t="s">
        <v>9133</v>
      </c>
      <c r="C7963" t="s">
        <v>984</v>
      </c>
      <c r="D7963" t="s">
        <v>10253</v>
      </c>
      <c r="E7963" t="s">
        <v>10278</v>
      </c>
      <c r="F7963">
        <v>332721</v>
      </c>
    </row>
    <row r="7964" spans="1:6" x14ac:dyDescent="0.3">
      <c r="A7964">
        <v>7960</v>
      </c>
      <c r="B7964" s="30" t="s">
        <v>9134</v>
      </c>
      <c r="C7964" t="s">
        <v>986</v>
      </c>
      <c r="E7964" t="s">
        <v>10281</v>
      </c>
    </row>
    <row r="7965" spans="1:6" x14ac:dyDescent="0.3">
      <c r="A7965">
        <v>7961</v>
      </c>
      <c r="B7965" s="30" t="s">
        <v>9135</v>
      </c>
      <c r="C7965" t="s">
        <v>989</v>
      </c>
      <c r="E7965" t="s">
        <v>10279</v>
      </c>
    </row>
    <row r="7966" spans="1:6" x14ac:dyDescent="0.3">
      <c r="A7966">
        <v>7962</v>
      </c>
      <c r="B7966" s="30" t="s">
        <v>9136</v>
      </c>
      <c r="C7966" t="s">
        <v>991</v>
      </c>
      <c r="D7966" t="s">
        <v>10253</v>
      </c>
      <c r="E7966" t="s">
        <v>10279</v>
      </c>
      <c r="F7966">
        <v>336211</v>
      </c>
    </row>
    <row r="7967" spans="1:6" x14ac:dyDescent="0.3">
      <c r="A7967">
        <v>7963</v>
      </c>
      <c r="B7967" s="30" t="s">
        <v>9137</v>
      </c>
      <c r="C7967" t="s">
        <v>9138</v>
      </c>
      <c r="D7967" t="s">
        <v>10253</v>
      </c>
      <c r="E7967" t="s">
        <v>10280</v>
      </c>
      <c r="F7967">
        <v>332322</v>
      </c>
    </row>
    <row r="7968" spans="1:6" x14ac:dyDescent="0.3">
      <c r="A7968">
        <v>7964</v>
      </c>
      <c r="B7968" s="30" t="s">
        <v>9139</v>
      </c>
      <c r="C7968" t="s">
        <v>995</v>
      </c>
      <c r="D7968" t="s">
        <v>10253</v>
      </c>
      <c r="E7968" t="s">
        <v>10279</v>
      </c>
      <c r="F7968">
        <v>337124</v>
      </c>
    </row>
    <row r="7969" spans="1:6" x14ac:dyDescent="0.3">
      <c r="A7969">
        <v>7965</v>
      </c>
      <c r="B7969" s="30" t="s">
        <v>9140</v>
      </c>
      <c r="C7969" t="s">
        <v>997</v>
      </c>
      <c r="D7969" t="s">
        <v>10253</v>
      </c>
      <c r="E7969" t="s">
        <v>10280</v>
      </c>
      <c r="F7969">
        <v>332618</v>
      </c>
    </row>
    <row r="7970" spans="1:6" x14ac:dyDescent="0.3">
      <c r="A7970">
        <v>7966</v>
      </c>
      <c r="B7970" s="30" t="s">
        <v>9141</v>
      </c>
      <c r="C7970" t="s">
        <v>999</v>
      </c>
      <c r="D7970" t="s">
        <v>10253</v>
      </c>
      <c r="E7970" t="s">
        <v>10278</v>
      </c>
      <c r="F7970">
        <v>339910</v>
      </c>
    </row>
    <row r="7971" spans="1:6" x14ac:dyDescent="0.3">
      <c r="A7971">
        <v>7967</v>
      </c>
      <c r="B7971" s="30" t="s">
        <v>9142</v>
      </c>
      <c r="C7971" t="s">
        <v>1001</v>
      </c>
      <c r="D7971" t="s">
        <v>10253</v>
      </c>
      <c r="E7971" t="s">
        <v>10280</v>
      </c>
      <c r="F7971">
        <v>339993</v>
      </c>
    </row>
    <row r="7972" spans="1:6" x14ac:dyDescent="0.3">
      <c r="A7972">
        <v>7968</v>
      </c>
      <c r="B7972" s="30" t="s">
        <v>9143</v>
      </c>
      <c r="C7972" t="s">
        <v>1003</v>
      </c>
      <c r="D7972" t="s">
        <v>10253</v>
      </c>
      <c r="E7972" t="s">
        <v>10279</v>
      </c>
      <c r="F7972">
        <v>332710</v>
      </c>
    </row>
    <row r="7973" spans="1:6" x14ac:dyDescent="0.3">
      <c r="A7973">
        <v>7969</v>
      </c>
      <c r="B7973" s="30" t="s">
        <v>9144</v>
      </c>
      <c r="C7973" t="s">
        <v>1005</v>
      </c>
      <c r="E7973" t="s">
        <v>10279</v>
      </c>
    </row>
    <row r="7974" spans="1:6" x14ac:dyDescent="0.3">
      <c r="A7974">
        <v>7970</v>
      </c>
      <c r="B7974" s="30" t="s">
        <v>9145</v>
      </c>
      <c r="C7974" t="s">
        <v>1009</v>
      </c>
      <c r="E7974" t="s">
        <v>10279</v>
      </c>
    </row>
    <row r="7975" spans="1:6" x14ac:dyDescent="0.3">
      <c r="A7975">
        <v>7971</v>
      </c>
      <c r="B7975" s="30" t="s">
        <v>9146</v>
      </c>
      <c r="C7975" t="s">
        <v>1011</v>
      </c>
      <c r="D7975" t="s">
        <v>10253</v>
      </c>
      <c r="E7975" t="s">
        <v>10278</v>
      </c>
      <c r="F7975">
        <v>332991</v>
      </c>
    </row>
    <row r="7976" spans="1:6" x14ac:dyDescent="0.3">
      <c r="A7976">
        <v>7972</v>
      </c>
      <c r="B7976" s="30" t="s">
        <v>9147</v>
      </c>
      <c r="C7976" t="s">
        <v>1013</v>
      </c>
      <c r="D7976" t="s">
        <v>10253</v>
      </c>
      <c r="E7976" t="s">
        <v>10278</v>
      </c>
      <c r="F7976">
        <v>334412</v>
      </c>
    </row>
    <row r="7977" spans="1:6" x14ac:dyDescent="0.3">
      <c r="A7977">
        <v>7973</v>
      </c>
      <c r="B7977" s="30" t="s">
        <v>9148</v>
      </c>
      <c r="C7977" t="s">
        <v>1015</v>
      </c>
      <c r="D7977" t="s">
        <v>10253</v>
      </c>
      <c r="E7977" t="s">
        <v>10278</v>
      </c>
      <c r="F7977">
        <v>334416</v>
      </c>
    </row>
    <row r="7978" spans="1:6" x14ac:dyDescent="0.3">
      <c r="A7978">
        <v>7974</v>
      </c>
      <c r="B7978" s="30" t="s">
        <v>9149</v>
      </c>
      <c r="C7978" t="s">
        <v>1017</v>
      </c>
      <c r="D7978" t="s">
        <v>10253</v>
      </c>
      <c r="E7978" t="s">
        <v>10278</v>
      </c>
      <c r="F7978">
        <v>335999</v>
      </c>
    </row>
    <row r="7979" spans="1:6" x14ac:dyDescent="0.3">
      <c r="A7979">
        <v>7975</v>
      </c>
      <c r="B7979" s="30" t="s">
        <v>9150</v>
      </c>
      <c r="C7979" t="s">
        <v>1019</v>
      </c>
      <c r="D7979" t="s">
        <v>10253</v>
      </c>
      <c r="E7979" t="s">
        <v>10280</v>
      </c>
      <c r="F7979">
        <v>335312</v>
      </c>
    </row>
    <row r="7980" spans="1:6" x14ac:dyDescent="0.3">
      <c r="A7980">
        <v>7976</v>
      </c>
      <c r="B7980" s="30" t="s">
        <v>9151</v>
      </c>
      <c r="C7980" t="s">
        <v>1021</v>
      </c>
      <c r="E7980" t="s">
        <v>10279</v>
      </c>
    </row>
    <row r="7981" spans="1:6" x14ac:dyDescent="0.3">
      <c r="A7981">
        <v>7977</v>
      </c>
      <c r="B7981" s="30" t="s">
        <v>9152</v>
      </c>
      <c r="C7981" t="s">
        <v>1024</v>
      </c>
    </row>
    <row r="7982" spans="1:6" x14ac:dyDescent="0.3">
      <c r="A7982">
        <v>7978</v>
      </c>
      <c r="B7982" s="30" t="s">
        <v>9153</v>
      </c>
      <c r="C7982" t="s">
        <v>1026</v>
      </c>
      <c r="D7982" t="s">
        <v>10253</v>
      </c>
      <c r="E7982" t="s">
        <v>10280</v>
      </c>
      <c r="F7982">
        <v>335312</v>
      </c>
    </row>
    <row r="7983" spans="1:6" x14ac:dyDescent="0.3">
      <c r="A7983">
        <v>7979</v>
      </c>
      <c r="B7983" s="30" t="s">
        <v>9154</v>
      </c>
      <c r="C7983" t="s">
        <v>1028</v>
      </c>
      <c r="D7983" t="s">
        <v>10253</v>
      </c>
      <c r="E7983" t="s">
        <v>10278</v>
      </c>
      <c r="F7983">
        <v>333318</v>
      </c>
    </row>
    <row r="7984" spans="1:6" x14ac:dyDescent="0.3">
      <c r="A7984">
        <v>7980</v>
      </c>
      <c r="B7984" s="30" t="s">
        <v>9155</v>
      </c>
      <c r="C7984" t="s">
        <v>1030</v>
      </c>
      <c r="D7984" t="s">
        <v>10253</v>
      </c>
      <c r="E7984" t="s">
        <v>10278</v>
      </c>
      <c r="F7984">
        <v>334290</v>
      </c>
    </row>
    <row r="7985" spans="1:6" x14ac:dyDescent="0.3">
      <c r="A7985">
        <v>7981</v>
      </c>
      <c r="B7985" s="30" t="s">
        <v>9156</v>
      </c>
      <c r="C7985" t="s">
        <v>1032</v>
      </c>
      <c r="E7985" t="s">
        <v>10280</v>
      </c>
    </row>
    <row r="7986" spans="1:6" x14ac:dyDescent="0.3">
      <c r="A7986">
        <v>7982</v>
      </c>
      <c r="B7986" s="30" t="s">
        <v>9157</v>
      </c>
      <c r="C7986" t="s">
        <v>1034</v>
      </c>
      <c r="D7986" t="s">
        <v>10253</v>
      </c>
      <c r="E7986" t="s">
        <v>10280</v>
      </c>
      <c r="F7986">
        <v>339112</v>
      </c>
    </row>
    <row r="7987" spans="1:6" x14ac:dyDescent="0.3">
      <c r="A7987">
        <v>7983</v>
      </c>
      <c r="B7987" s="30" t="s">
        <v>9158</v>
      </c>
      <c r="C7987" t="s">
        <v>1036</v>
      </c>
      <c r="D7987" t="s">
        <v>10253</v>
      </c>
      <c r="E7987" t="s">
        <v>10278</v>
      </c>
      <c r="F7987">
        <v>334516</v>
      </c>
    </row>
    <row r="7988" spans="1:6" x14ac:dyDescent="0.3">
      <c r="A7988">
        <v>7984</v>
      </c>
      <c r="B7988" s="30" t="s">
        <v>9159</v>
      </c>
      <c r="C7988" t="s">
        <v>1038</v>
      </c>
      <c r="D7988" t="s">
        <v>10253</v>
      </c>
      <c r="E7988" t="s">
        <v>10278</v>
      </c>
      <c r="F7988">
        <v>339116</v>
      </c>
    </row>
    <row r="7989" spans="1:6" x14ac:dyDescent="0.3">
      <c r="A7989">
        <v>7985</v>
      </c>
      <c r="B7989" s="30" t="s">
        <v>1749</v>
      </c>
      <c r="C7989" t="s">
        <v>1050</v>
      </c>
      <c r="E7989" t="s">
        <v>10281</v>
      </c>
    </row>
    <row r="7990" spans="1:6" x14ac:dyDescent="0.3">
      <c r="A7990">
        <v>7986</v>
      </c>
      <c r="B7990" s="30" t="s">
        <v>9160</v>
      </c>
      <c r="C7990" t="s">
        <v>1052</v>
      </c>
      <c r="E7990" t="s">
        <v>10284</v>
      </c>
      <c r="F7990">
        <v>327420</v>
      </c>
    </row>
    <row r="7991" spans="1:6" x14ac:dyDescent="0.3">
      <c r="A7991">
        <v>7987</v>
      </c>
      <c r="B7991" s="30" t="s">
        <v>9161</v>
      </c>
      <c r="C7991" t="s">
        <v>1054</v>
      </c>
      <c r="D7991" t="s">
        <v>10253</v>
      </c>
      <c r="E7991" t="s">
        <v>10280</v>
      </c>
      <c r="F7991">
        <v>332117</v>
      </c>
    </row>
    <row r="7992" spans="1:6" x14ac:dyDescent="0.3">
      <c r="A7992">
        <v>7988</v>
      </c>
      <c r="B7992" s="30" t="s">
        <v>9162</v>
      </c>
      <c r="C7992" t="s">
        <v>1056</v>
      </c>
      <c r="E7992" t="s">
        <v>10282</v>
      </c>
    </row>
    <row r="7993" spans="1:6" x14ac:dyDescent="0.3">
      <c r="A7993">
        <v>7989</v>
      </c>
      <c r="B7993" s="30" t="s">
        <v>9163</v>
      </c>
      <c r="C7993" t="s">
        <v>1059</v>
      </c>
    </row>
    <row r="7994" spans="1:6" x14ac:dyDescent="0.3">
      <c r="A7994">
        <v>7990</v>
      </c>
      <c r="B7994" s="30" t="s">
        <v>9164</v>
      </c>
      <c r="C7994" t="s">
        <v>1061</v>
      </c>
      <c r="E7994" t="s">
        <v>10281</v>
      </c>
    </row>
    <row r="7995" spans="1:6" x14ac:dyDescent="0.3">
      <c r="A7995">
        <v>7991</v>
      </c>
      <c r="B7995" s="30" t="s">
        <v>9165</v>
      </c>
      <c r="C7995" t="s">
        <v>1063</v>
      </c>
      <c r="E7995" t="s">
        <v>10281</v>
      </c>
    </row>
    <row r="7996" spans="1:6" x14ac:dyDescent="0.3">
      <c r="A7996">
        <v>7992</v>
      </c>
      <c r="B7996" s="30" t="s">
        <v>9166</v>
      </c>
      <c r="C7996" t="s">
        <v>1065</v>
      </c>
      <c r="E7996" t="s">
        <v>10278</v>
      </c>
      <c r="F7996">
        <v>327110</v>
      </c>
    </row>
    <row r="7997" spans="1:6" x14ac:dyDescent="0.3">
      <c r="A7997">
        <v>7993</v>
      </c>
      <c r="B7997" s="30" t="s">
        <v>9167</v>
      </c>
      <c r="C7997" t="s">
        <v>1067</v>
      </c>
    </row>
    <row r="7998" spans="1:6" x14ac:dyDescent="0.3">
      <c r="A7998">
        <v>7994</v>
      </c>
      <c r="B7998" s="30" t="s">
        <v>1731</v>
      </c>
      <c r="C7998" t="s">
        <v>948</v>
      </c>
      <c r="E7998" t="s">
        <v>10281</v>
      </c>
    </row>
    <row r="7999" spans="1:6" x14ac:dyDescent="0.3">
      <c r="A7999">
        <v>7995</v>
      </c>
      <c r="B7999" s="30" t="s">
        <v>9168</v>
      </c>
      <c r="C7999" t="s">
        <v>950</v>
      </c>
      <c r="D7999" t="s">
        <v>10253</v>
      </c>
      <c r="E7999" t="s">
        <v>10280</v>
      </c>
      <c r="F7999">
        <v>331491</v>
      </c>
    </row>
    <row r="8000" spans="1:6" x14ac:dyDescent="0.3">
      <c r="A8000">
        <v>7996</v>
      </c>
      <c r="B8000" s="30" t="s">
        <v>9169</v>
      </c>
      <c r="C8000" t="s">
        <v>952</v>
      </c>
      <c r="E8000" t="s">
        <v>10281</v>
      </c>
    </row>
    <row r="8001" spans="1:6" x14ac:dyDescent="0.3">
      <c r="A8001">
        <v>7997</v>
      </c>
      <c r="B8001" s="30" t="s">
        <v>9170</v>
      </c>
      <c r="C8001" t="s">
        <v>954</v>
      </c>
      <c r="E8001" t="s">
        <v>10281</v>
      </c>
    </row>
    <row r="8002" spans="1:6" x14ac:dyDescent="0.3">
      <c r="A8002">
        <v>7998</v>
      </c>
      <c r="B8002" s="30" t="s">
        <v>9171</v>
      </c>
      <c r="C8002" t="s">
        <v>956</v>
      </c>
      <c r="E8002" t="s">
        <v>10280</v>
      </c>
    </row>
    <row r="8003" spans="1:6" x14ac:dyDescent="0.3">
      <c r="A8003">
        <v>7999</v>
      </c>
      <c r="B8003" s="30" t="s">
        <v>9172</v>
      </c>
      <c r="C8003" t="s">
        <v>958</v>
      </c>
      <c r="E8003" t="s">
        <v>10281</v>
      </c>
    </row>
    <row r="8004" spans="1:6" x14ac:dyDescent="0.3">
      <c r="A8004">
        <v>8000</v>
      </c>
      <c r="B8004" s="30" t="s">
        <v>9173</v>
      </c>
      <c r="C8004" t="s">
        <v>1089</v>
      </c>
      <c r="E8004" t="s">
        <v>10280</v>
      </c>
    </row>
    <row r="8005" spans="1:6" x14ac:dyDescent="0.3">
      <c r="A8005">
        <v>8001</v>
      </c>
      <c r="B8005" s="30" t="s">
        <v>9174</v>
      </c>
      <c r="C8005" t="s">
        <v>1091</v>
      </c>
      <c r="E8005" t="s">
        <v>10280</v>
      </c>
    </row>
    <row r="8006" spans="1:6" x14ac:dyDescent="0.3">
      <c r="A8006">
        <v>8002</v>
      </c>
      <c r="B8006" s="30" t="s">
        <v>9175</v>
      </c>
      <c r="C8006" t="s">
        <v>1095</v>
      </c>
      <c r="E8006" t="s">
        <v>10282</v>
      </c>
    </row>
    <row r="8007" spans="1:6" x14ac:dyDescent="0.3">
      <c r="A8007">
        <v>8003</v>
      </c>
      <c r="B8007" s="30" t="s">
        <v>9176</v>
      </c>
      <c r="C8007" t="s">
        <v>1098</v>
      </c>
    </row>
    <row r="8008" spans="1:6" x14ac:dyDescent="0.3">
      <c r="A8008">
        <v>8004</v>
      </c>
      <c r="B8008" s="30" t="s">
        <v>9177</v>
      </c>
      <c r="C8008" t="s">
        <v>1100</v>
      </c>
      <c r="E8008" t="s">
        <v>10278</v>
      </c>
      <c r="F8008">
        <v>325412</v>
      </c>
    </row>
    <row r="8009" spans="1:6" x14ac:dyDescent="0.3">
      <c r="A8009">
        <v>8005</v>
      </c>
      <c r="B8009" s="30" t="s">
        <v>9178</v>
      </c>
      <c r="C8009" t="s">
        <v>1102</v>
      </c>
      <c r="E8009" t="s">
        <v>10280</v>
      </c>
    </row>
    <row r="8010" spans="1:6" x14ac:dyDescent="0.3">
      <c r="A8010">
        <v>8006</v>
      </c>
      <c r="B8010" s="30" t="s">
        <v>9179</v>
      </c>
      <c r="C8010" t="s">
        <v>1104</v>
      </c>
      <c r="E8010" t="s">
        <v>10280</v>
      </c>
    </row>
    <row r="8011" spans="1:6" x14ac:dyDescent="0.3">
      <c r="A8011">
        <v>8007</v>
      </c>
      <c r="B8011" s="30" t="s">
        <v>9180</v>
      </c>
      <c r="C8011" t="s">
        <v>1106</v>
      </c>
      <c r="E8011" t="s">
        <v>10282</v>
      </c>
    </row>
    <row r="8012" spans="1:6" x14ac:dyDescent="0.3">
      <c r="A8012">
        <v>8008</v>
      </c>
      <c r="B8012" s="30" t="s">
        <v>9181</v>
      </c>
      <c r="C8012" t="s">
        <v>9182</v>
      </c>
    </row>
    <row r="8013" spans="1:6" x14ac:dyDescent="0.3">
      <c r="A8013">
        <v>8009</v>
      </c>
      <c r="B8013" s="30" t="s">
        <v>9183</v>
      </c>
      <c r="C8013" t="s">
        <v>2073</v>
      </c>
      <c r="D8013" t="s">
        <v>10253</v>
      </c>
      <c r="E8013" t="s">
        <v>10278</v>
      </c>
      <c r="F8013">
        <v>321920</v>
      </c>
    </row>
    <row r="8014" spans="1:6" x14ac:dyDescent="0.3">
      <c r="A8014">
        <v>8010</v>
      </c>
      <c r="B8014" s="30" t="s">
        <v>9184</v>
      </c>
      <c r="C8014" t="s">
        <v>1225</v>
      </c>
      <c r="E8014" t="s">
        <v>10279</v>
      </c>
    </row>
    <row r="8015" spans="1:6" x14ac:dyDescent="0.3">
      <c r="A8015">
        <v>8011</v>
      </c>
      <c r="B8015" s="30" t="s">
        <v>9185</v>
      </c>
      <c r="C8015" t="s">
        <v>9186</v>
      </c>
      <c r="D8015" t="s">
        <v>10253</v>
      </c>
      <c r="F8015">
        <v>321920</v>
      </c>
    </row>
    <row r="8016" spans="1:6" x14ac:dyDescent="0.3">
      <c r="A8016">
        <v>8012</v>
      </c>
      <c r="B8016" s="30" t="s">
        <v>9185</v>
      </c>
      <c r="C8016" t="s">
        <v>2207</v>
      </c>
      <c r="D8016" t="s">
        <v>10253</v>
      </c>
      <c r="E8016" t="s">
        <v>10284</v>
      </c>
      <c r="F8016">
        <v>339995</v>
      </c>
    </row>
    <row r="8017" spans="1:6" x14ac:dyDescent="0.3">
      <c r="A8017">
        <v>8013</v>
      </c>
      <c r="B8017" s="30" t="s">
        <v>9187</v>
      </c>
      <c r="C8017" t="s">
        <v>1227</v>
      </c>
      <c r="E8017" t="s">
        <v>10281</v>
      </c>
    </row>
    <row r="8018" spans="1:6" x14ac:dyDescent="0.3">
      <c r="A8018">
        <v>8014</v>
      </c>
      <c r="B8018" s="30" t="s">
        <v>9188</v>
      </c>
      <c r="C8018" t="s">
        <v>1230</v>
      </c>
    </row>
    <row r="8019" spans="1:6" x14ac:dyDescent="0.3">
      <c r="A8019">
        <v>8015</v>
      </c>
      <c r="B8019" s="30" t="s">
        <v>9189</v>
      </c>
      <c r="C8019" t="s">
        <v>1232</v>
      </c>
      <c r="E8019" t="s">
        <v>10280</v>
      </c>
      <c r="F8019">
        <v>221310</v>
      </c>
    </row>
    <row r="8020" spans="1:6" x14ac:dyDescent="0.3">
      <c r="A8020">
        <v>8016</v>
      </c>
      <c r="B8020" s="30" t="s">
        <v>9190</v>
      </c>
      <c r="C8020" t="s">
        <v>1234</v>
      </c>
      <c r="E8020" t="s">
        <v>10282</v>
      </c>
    </row>
    <row r="8021" spans="1:6" x14ac:dyDescent="0.3">
      <c r="A8021">
        <v>8017</v>
      </c>
      <c r="B8021" s="30" t="s">
        <v>9191</v>
      </c>
      <c r="C8021" t="s">
        <v>1236</v>
      </c>
      <c r="D8021" t="s">
        <v>10259</v>
      </c>
      <c r="E8021" t="s">
        <v>10281</v>
      </c>
      <c r="F8021">
        <v>517311</v>
      </c>
    </row>
    <row r="8022" spans="1:6" x14ac:dyDescent="0.3">
      <c r="A8022">
        <v>8018</v>
      </c>
      <c r="B8022" s="30" t="s">
        <v>2080</v>
      </c>
      <c r="C8022" t="s">
        <v>1238</v>
      </c>
      <c r="E8022" t="s">
        <v>10281</v>
      </c>
      <c r="F8022">
        <v>515210</v>
      </c>
    </row>
    <row r="8023" spans="1:6" x14ac:dyDescent="0.3">
      <c r="A8023">
        <v>8019</v>
      </c>
      <c r="B8023" s="30" t="s">
        <v>9192</v>
      </c>
      <c r="C8023" t="s">
        <v>2166</v>
      </c>
      <c r="D8023" t="s">
        <v>10253</v>
      </c>
      <c r="E8023" t="s">
        <v>10278</v>
      </c>
      <c r="F8023">
        <v>339999</v>
      </c>
    </row>
    <row r="8024" spans="1:6" x14ac:dyDescent="0.3">
      <c r="A8024">
        <v>8020</v>
      </c>
      <c r="B8024" s="30" t="s">
        <v>9193</v>
      </c>
      <c r="C8024" t="s">
        <v>9194</v>
      </c>
      <c r="E8024" t="s">
        <v>10281</v>
      </c>
    </row>
    <row r="8025" spans="1:6" x14ac:dyDescent="0.3">
      <c r="A8025">
        <v>8021</v>
      </c>
      <c r="B8025" s="30" t="s">
        <v>2120</v>
      </c>
      <c r="C8025" t="s">
        <v>9195</v>
      </c>
      <c r="E8025" t="s">
        <v>10279</v>
      </c>
    </row>
    <row r="8026" spans="1:6" x14ac:dyDescent="0.3">
      <c r="A8026">
        <v>8022</v>
      </c>
      <c r="B8026" s="30" t="s">
        <v>2120</v>
      </c>
      <c r="C8026" t="s">
        <v>1248</v>
      </c>
      <c r="E8026" t="s">
        <v>10281</v>
      </c>
    </row>
    <row r="8027" spans="1:6" x14ac:dyDescent="0.3">
      <c r="A8027">
        <v>8023</v>
      </c>
      <c r="B8027" s="30" t="s">
        <v>9196</v>
      </c>
      <c r="C8027" t="s">
        <v>1250</v>
      </c>
      <c r="E8027" t="s">
        <v>10281</v>
      </c>
      <c r="F8027">
        <v>485310</v>
      </c>
    </row>
    <row r="8028" spans="1:6" x14ac:dyDescent="0.3">
      <c r="A8028">
        <v>8024</v>
      </c>
      <c r="B8028" s="30" t="s">
        <v>9197</v>
      </c>
      <c r="C8028" t="s">
        <v>9198</v>
      </c>
    </row>
    <row r="8029" spans="1:6" x14ac:dyDescent="0.3">
      <c r="A8029">
        <v>8025</v>
      </c>
      <c r="B8029" s="30" t="s">
        <v>9197</v>
      </c>
      <c r="C8029" t="s">
        <v>9199</v>
      </c>
    </row>
    <row r="8030" spans="1:6" x14ac:dyDescent="0.3">
      <c r="A8030">
        <v>8026</v>
      </c>
      <c r="B8030" s="30" t="s">
        <v>9197</v>
      </c>
      <c r="C8030" t="s">
        <v>1252</v>
      </c>
      <c r="E8030" t="s">
        <v>10281</v>
      </c>
      <c r="F8030">
        <v>485410</v>
      </c>
    </row>
    <row r="8031" spans="1:6" x14ac:dyDescent="0.3">
      <c r="A8031">
        <v>8027</v>
      </c>
      <c r="B8031" s="30" t="s">
        <v>9200</v>
      </c>
      <c r="C8031" t="s">
        <v>1254</v>
      </c>
      <c r="E8031" t="s">
        <v>10281</v>
      </c>
      <c r="F8031">
        <v>484220</v>
      </c>
    </row>
    <row r="8032" spans="1:6" x14ac:dyDescent="0.3">
      <c r="A8032">
        <v>8028</v>
      </c>
      <c r="B8032" s="30" t="s">
        <v>9201</v>
      </c>
      <c r="C8032" t="s">
        <v>1256</v>
      </c>
      <c r="E8032" t="s">
        <v>10281</v>
      </c>
      <c r="F8032">
        <v>484210</v>
      </c>
    </row>
    <row r="8033" spans="1:6" x14ac:dyDescent="0.3">
      <c r="A8033">
        <v>8029</v>
      </c>
      <c r="B8033" s="30" t="s">
        <v>9202</v>
      </c>
      <c r="C8033" t="s">
        <v>1258</v>
      </c>
      <c r="E8033" t="s">
        <v>10281</v>
      </c>
      <c r="F8033">
        <v>621910</v>
      </c>
    </row>
    <row r="8034" spans="1:6" x14ac:dyDescent="0.3">
      <c r="A8034">
        <v>8030</v>
      </c>
      <c r="B8034" s="30" t="s">
        <v>9203</v>
      </c>
      <c r="C8034" t="s">
        <v>1261</v>
      </c>
    </row>
    <row r="8035" spans="1:6" x14ac:dyDescent="0.3">
      <c r="A8035">
        <v>8031</v>
      </c>
      <c r="B8035" s="30" t="s">
        <v>9204</v>
      </c>
      <c r="C8035" t="s">
        <v>1263</v>
      </c>
      <c r="E8035" t="s">
        <v>10282</v>
      </c>
    </row>
    <row r="8036" spans="1:6" x14ac:dyDescent="0.3">
      <c r="A8036">
        <v>8032</v>
      </c>
      <c r="B8036" s="30" t="s">
        <v>9205</v>
      </c>
      <c r="C8036" t="s">
        <v>1265</v>
      </c>
    </row>
    <row r="8037" spans="1:6" x14ac:dyDescent="0.3">
      <c r="A8037">
        <v>8033</v>
      </c>
      <c r="B8037" s="30" t="s">
        <v>9206</v>
      </c>
      <c r="C8037" t="s">
        <v>1267</v>
      </c>
      <c r="E8037" t="s">
        <v>10281</v>
      </c>
      <c r="F8037">
        <v>484220</v>
      </c>
    </row>
    <row r="8038" spans="1:6" x14ac:dyDescent="0.3">
      <c r="A8038">
        <v>8034</v>
      </c>
      <c r="B8038" s="30" t="s">
        <v>2149</v>
      </c>
      <c r="C8038" t="s">
        <v>9207</v>
      </c>
    </row>
    <row r="8039" spans="1:6" x14ac:dyDescent="0.3">
      <c r="A8039">
        <v>8035</v>
      </c>
      <c r="B8039" s="30" t="s">
        <v>2149</v>
      </c>
      <c r="C8039" t="s">
        <v>9208</v>
      </c>
    </row>
    <row r="8040" spans="1:6" x14ac:dyDescent="0.3">
      <c r="A8040">
        <v>8036</v>
      </c>
      <c r="B8040" s="30" t="s">
        <v>2149</v>
      </c>
      <c r="C8040" t="s">
        <v>9209</v>
      </c>
    </row>
    <row r="8041" spans="1:6" x14ac:dyDescent="0.3">
      <c r="A8041">
        <v>8037</v>
      </c>
      <c r="B8041" s="30" t="s">
        <v>2149</v>
      </c>
      <c r="C8041" t="s">
        <v>9210</v>
      </c>
    </row>
    <row r="8042" spans="1:6" x14ac:dyDescent="0.3">
      <c r="A8042">
        <v>8038</v>
      </c>
      <c r="B8042" s="30" t="s">
        <v>2149</v>
      </c>
      <c r="C8042" t="s">
        <v>1269</v>
      </c>
      <c r="E8042" t="s">
        <v>10282</v>
      </c>
      <c r="F8042">
        <v>491110</v>
      </c>
    </row>
    <row r="8043" spans="1:6" x14ac:dyDescent="0.3">
      <c r="A8043">
        <v>8039</v>
      </c>
      <c r="B8043" s="30" t="s">
        <v>9211</v>
      </c>
      <c r="C8043" t="s">
        <v>1271</v>
      </c>
      <c r="D8043" t="s">
        <v>10260</v>
      </c>
      <c r="E8043" t="s">
        <v>10279</v>
      </c>
      <c r="F8043">
        <v>493110</v>
      </c>
    </row>
    <row r="8044" spans="1:6" x14ac:dyDescent="0.3">
      <c r="A8044">
        <v>8040</v>
      </c>
      <c r="B8044" s="30" t="s">
        <v>9212</v>
      </c>
      <c r="C8044" t="s">
        <v>1273</v>
      </c>
      <c r="D8044" t="s">
        <v>10261</v>
      </c>
      <c r="E8044" t="s">
        <v>10280</v>
      </c>
      <c r="F8044">
        <v>532412</v>
      </c>
    </row>
    <row r="8045" spans="1:6" x14ac:dyDescent="0.3">
      <c r="A8045">
        <v>8041</v>
      </c>
      <c r="B8045" s="30" t="s">
        <v>9213</v>
      </c>
      <c r="C8045" t="s">
        <v>1276</v>
      </c>
    </row>
    <row r="8046" spans="1:6" x14ac:dyDescent="0.3">
      <c r="A8046">
        <v>8042</v>
      </c>
      <c r="B8046" s="30" t="s">
        <v>9214</v>
      </c>
      <c r="C8046" t="s">
        <v>1278</v>
      </c>
      <c r="D8046" t="s">
        <v>10261</v>
      </c>
      <c r="E8046" t="s">
        <v>10279</v>
      </c>
      <c r="F8046">
        <v>447190</v>
      </c>
    </row>
    <row r="8047" spans="1:6" x14ac:dyDescent="0.3">
      <c r="A8047">
        <v>8043</v>
      </c>
      <c r="B8047" s="30" t="s">
        <v>9215</v>
      </c>
      <c r="C8047" t="s">
        <v>1280</v>
      </c>
      <c r="E8047" t="s">
        <v>10281</v>
      </c>
      <c r="F8047">
        <v>485113</v>
      </c>
    </row>
    <row r="8048" spans="1:6" x14ac:dyDescent="0.3">
      <c r="A8048">
        <v>8044</v>
      </c>
      <c r="B8048" s="30" t="s">
        <v>9216</v>
      </c>
      <c r="C8048" t="s">
        <v>1283</v>
      </c>
    </row>
    <row r="8049" spans="1:6" x14ac:dyDescent="0.3">
      <c r="A8049">
        <v>8045</v>
      </c>
      <c r="B8049" s="30" t="s">
        <v>9217</v>
      </c>
      <c r="C8049" t="s">
        <v>1285</v>
      </c>
      <c r="D8049" t="s">
        <v>10263</v>
      </c>
      <c r="E8049" t="s">
        <v>10279</v>
      </c>
      <c r="F8049">
        <v>441210</v>
      </c>
    </row>
    <row r="8050" spans="1:6" x14ac:dyDescent="0.3">
      <c r="A8050">
        <v>8046</v>
      </c>
      <c r="B8050" s="30" t="s">
        <v>9218</v>
      </c>
      <c r="C8050" t="s">
        <v>1287</v>
      </c>
      <c r="D8050" t="s">
        <v>10261</v>
      </c>
      <c r="E8050" t="s">
        <v>10279</v>
      </c>
      <c r="F8050">
        <v>423110</v>
      </c>
    </row>
    <row r="8051" spans="1:6" x14ac:dyDescent="0.3">
      <c r="A8051">
        <v>8047</v>
      </c>
      <c r="B8051" s="30" t="s">
        <v>9219</v>
      </c>
      <c r="C8051" t="s">
        <v>1289</v>
      </c>
      <c r="D8051" t="s">
        <v>10261</v>
      </c>
      <c r="E8051" t="s">
        <v>10280</v>
      </c>
      <c r="F8051">
        <v>424810</v>
      </c>
    </row>
    <row r="8052" spans="1:6" x14ac:dyDescent="0.3">
      <c r="A8052">
        <v>8048</v>
      </c>
      <c r="B8052" s="30" t="s">
        <v>9220</v>
      </c>
      <c r="C8052" t="s">
        <v>1291</v>
      </c>
      <c r="D8052" t="s">
        <v>10262</v>
      </c>
      <c r="E8052" t="s">
        <v>10280</v>
      </c>
      <c r="F8052">
        <v>812930</v>
      </c>
    </row>
    <row r="8053" spans="1:6" x14ac:dyDescent="0.3">
      <c r="A8053">
        <v>8049</v>
      </c>
      <c r="B8053" s="30" t="s">
        <v>9221</v>
      </c>
      <c r="C8053" t="s">
        <v>1294</v>
      </c>
    </row>
    <row r="8054" spans="1:6" x14ac:dyDescent="0.3">
      <c r="A8054">
        <v>8050</v>
      </c>
      <c r="B8054" s="30" t="s">
        <v>9222</v>
      </c>
      <c r="C8054" t="s">
        <v>1296</v>
      </c>
      <c r="D8054" t="s">
        <v>10261</v>
      </c>
      <c r="E8054" t="s">
        <v>10281</v>
      </c>
      <c r="F8054">
        <v>444190</v>
      </c>
    </row>
    <row r="8055" spans="1:6" x14ac:dyDescent="0.3">
      <c r="A8055">
        <v>8051</v>
      </c>
      <c r="B8055" s="30" t="s">
        <v>9223</v>
      </c>
      <c r="C8055" t="s">
        <v>1298</v>
      </c>
      <c r="E8055" t="s">
        <v>10281</v>
      </c>
      <c r="F8055">
        <v>423930</v>
      </c>
    </row>
    <row r="8056" spans="1:6" x14ac:dyDescent="0.3">
      <c r="A8056">
        <v>8052</v>
      </c>
      <c r="B8056" s="30" t="s">
        <v>9224</v>
      </c>
      <c r="C8056" t="s">
        <v>1300</v>
      </c>
      <c r="E8056" t="s">
        <v>10282</v>
      </c>
      <c r="F8056">
        <v>423930</v>
      </c>
    </row>
    <row r="8057" spans="1:6" x14ac:dyDescent="0.3">
      <c r="A8057">
        <v>8053</v>
      </c>
      <c r="B8057" s="30" t="s">
        <v>9225</v>
      </c>
      <c r="C8057" t="s">
        <v>1302</v>
      </c>
      <c r="E8057" t="s">
        <v>10281</v>
      </c>
      <c r="F8057">
        <v>423930</v>
      </c>
    </row>
    <row r="8058" spans="1:6" x14ac:dyDescent="0.3">
      <c r="A8058">
        <v>8054</v>
      </c>
      <c r="B8058" s="30" t="s">
        <v>9226</v>
      </c>
      <c r="C8058" t="s">
        <v>1304</v>
      </c>
      <c r="E8058" t="s">
        <v>10281</v>
      </c>
      <c r="F8058">
        <v>423930</v>
      </c>
    </row>
    <row r="8059" spans="1:6" x14ac:dyDescent="0.3">
      <c r="A8059">
        <v>8055</v>
      </c>
      <c r="B8059" s="30" t="s">
        <v>9227</v>
      </c>
      <c r="C8059" t="s">
        <v>1306</v>
      </c>
      <c r="E8059" t="s">
        <v>10281</v>
      </c>
      <c r="F8059">
        <v>423930</v>
      </c>
    </row>
    <row r="8060" spans="1:6" x14ac:dyDescent="0.3">
      <c r="A8060">
        <v>8056</v>
      </c>
      <c r="B8060" s="30" t="s">
        <v>9228</v>
      </c>
      <c r="C8060" t="s">
        <v>1308</v>
      </c>
      <c r="E8060" t="s">
        <v>10280</v>
      </c>
    </row>
    <row r="8061" spans="1:6" x14ac:dyDescent="0.3">
      <c r="A8061">
        <v>8057</v>
      </c>
      <c r="B8061" s="30" t="s">
        <v>9229</v>
      </c>
      <c r="C8061" t="s">
        <v>1319</v>
      </c>
      <c r="D8061" t="s">
        <v>10264</v>
      </c>
      <c r="E8061" t="s">
        <v>10280</v>
      </c>
      <c r="F8061">
        <v>531311</v>
      </c>
    </row>
    <row r="8062" spans="1:6" x14ac:dyDescent="0.3">
      <c r="A8062">
        <v>8058</v>
      </c>
      <c r="B8062" s="30" t="s">
        <v>2263</v>
      </c>
      <c r="C8062" t="s">
        <v>9230</v>
      </c>
      <c r="E8062" t="s">
        <v>10280</v>
      </c>
    </row>
    <row r="8063" spans="1:6" x14ac:dyDescent="0.3">
      <c r="A8063">
        <v>8059</v>
      </c>
      <c r="B8063" s="30" t="s">
        <v>2263</v>
      </c>
      <c r="C8063" t="s">
        <v>9231</v>
      </c>
      <c r="E8063" t="s">
        <v>10280</v>
      </c>
    </row>
    <row r="8064" spans="1:6" x14ac:dyDescent="0.3">
      <c r="A8064">
        <v>8060</v>
      </c>
      <c r="B8064" s="30" t="s">
        <v>2263</v>
      </c>
      <c r="C8064" t="s">
        <v>9232</v>
      </c>
      <c r="E8064" t="s">
        <v>10280</v>
      </c>
    </row>
    <row r="8065" spans="1:6" x14ac:dyDescent="0.3">
      <c r="A8065">
        <v>8061</v>
      </c>
      <c r="B8065" s="30" t="s">
        <v>2263</v>
      </c>
      <c r="C8065" t="s">
        <v>9233</v>
      </c>
      <c r="E8065" t="s">
        <v>10280</v>
      </c>
    </row>
    <row r="8066" spans="1:6" x14ac:dyDescent="0.3">
      <c r="A8066">
        <v>8062</v>
      </c>
      <c r="B8066" s="30" t="s">
        <v>9234</v>
      </c>
      <c r="C8066" t="s">
        <v>1328</v>
      </c>
      <c r="D8066" t="s">
        <v>10265</v>
      </c>
      <c r="E8066" t="s">
        <v>10278</v>
      </c>
      <c r="F8066">
        <v>713940</v>
      </c>
    </row>
    <row r="8067" spans="1:6" x14ac:dyDescent="0.3">
      <c r="A8067">
        <v>8063</v>
      </c>
      <c r="B8067" s="30" t="s">
        <v>9235</v>
      </c>
      <c r="C8067" t="s">
        <v>1330</v>
      </c>
      <c r="D8067" t="s">
        <v>10261</v>
      </c>
      <c r="E8067" t="s">
        <v>10280</v>
      </c>
      <c r="F8067">
        <v>423720</v>
      </c>
    </row>
    <row r="8068" spans="1:6" x14ac:dyDescent="0.3">
      <c r="A8068">
        <v>8064</v>
      </c>
      <c r="B8068" s="30" t="s">
        <v>9236</v>
      </c>
      <c r="C8068" t="s">
        <v>1332</v>
      </c>
      <c r="D8068" t="s">
        <v>10261</v>
      </c>
      <c r="E8068" t="s">
        <v>10278</v>
      </c>
      <c r="F8068">
        <v>423610</v>
      </c>
    </row>
    <row r="8069" spans="1:6" x14ac:dyDescent="0.3">
      <c r="A8069">
        <v>8065</v>
      </c>
      <c r="B8069" s="30" t="s">
        <v>9237</v>
      </c>
      <c r="C8069" t="s">
        <v>1334</v>
      </c>
      <c r="D8069" t="s">
        <v>10266</v>
      </c>
      <c r="E8069" t="s">
        <v>10280</v>
      </c>
      <c r="F8069">
        <v>712110</v>
      </c>
    </row>
    <row r="8070" spans="1:6" x14ac:dyDescent="0.3">
      <c r="A8070">
        <v>8066</v>
      </c>
      <c r="B8070" s="30" t="s">
        <v>9238</v>
      </c>
      <c r="C8070" t="s">
        <v>1336</v>
      </c>
      <c r="D8070" t="s">
        <v>10255</v>
      </c>
      <c r="E8070" t="s">
        <v>10280</v>
      </c>
      <c r="F8070">
        <v>813990</v>
      </c>
    </row>
    <row r="8071" spans="1:6" x14ac:dyDescent="0.3">
      <c r="A8071">
        <v>8067</v>
      </c>
      <c r="B8071" s="30" t="s">
        <v>9239</v>
      </c>
      <c r="C8071" t="s">
        <v>1340</v>
      </c>
      <c r="D8071" t="s">
        <v>10266</v>
      </c>
      <c r="E8071" t="s">
        <v>10280</v>
      </c>
      <c r="F8071">
        <v>519120</v>
      </c>
    </row>
    <row r="8072" spans="1:6" x14ac:dyDescent="0.3">
      <c r="A8072">
        <v>8068</v>
      </c>
      <c r="B8072" s="30" t="s">
        <v>9240</v>
      </c>
      <c r="C8072" t="s">
        <v>1342</v>
      </c>
      <c r="D8072" t="s">
        <v>10267</v>
      </c>
      <c r="E8072" t="s">
        <v>10278</v>
      </c>
      <c r="F8072">
        <v>624410</v>
      </c>
    </row>
    <row r="8073" spans="1:6" x14ac:dyDescent="0.3">
      <c r="A8073">
        <v>8069</v>
      </c>
      <c r="B8073" s="30" t="s">
        <v>9241</v>
      </c>
      <c r="C8073" t="s">
        <v>1344</v>
      </c>
    </row>
    <row r="8074" spans="1:6" x14ac:dyDescent="0.3">
      <c r="A8074">
        <v>8070</v>
      </c>
      <c r="B8074" s="30" t="s">
        <v>9242</v>
      </c>
      <c r="C8074" t="s">
        <v>9243</v>
      </c>
      <c r="D8074" t="s">
        <v>10266</v>
      </c>
      <c r="E8074" t="s">
        <v>10278</v>
      </c>
    </row>
    <row r="8075" spans="1:6" x14ac:dyDescent="0.3">
      <c r="A8075">
        <v>8071</v>
      </c>
      <c r="B8075" s="30" t="s">
        <v>9244</v>
      </c>
      <c r="C8075" t="s">
        <v>1352</v>
      </c>
      <c r="D8075" t="s">
        <v>10265</v>
      </c>
      <c r="E8075" t="s">
        <v>10284</v>
      </c>
      <c r="F8075">
        <v>813990</v>
      </c>
    </row>
    <row r="8076" spans="1:6" x14ac:dyDescent="0.3">
      <c r="A8076">
        <v>8072</v>
      </c>
      <c r="B8076" s="30" t="s">
        <v>9245</v>
      </c>
      <c r="C8076" t="s">
        <v>1354</v>
      </c>
      <c r="D8076" t="s">
        <v>10254</v>
      </c>
      <c r="E8076" t="s">
        <v>10284</v>
      </c>
      <c r="F8076">
        <v>722513</v>
      </c>
    </row>
    <row r="8077" spans="1:6" x14ac:dyDescent="0.3">
      <c r="A8077">
        <v>8073</v>
      </c>
      <c r="B8077" s="30" t="s">
        <v>9246</v>
      </c>
      <c r="C8077" t="s">
        <v>1356</v>
      </c>
      <c r="D8077" t="s">
        <v>10254</v>
      </c>
      <c r="E8077" t="s">
        <v>10280</v>
      </c>
      <c r="F8077">
        <v>722320</v>
      </c>
    </row>
    <row r="8078" spans="1:6" x14ac:dyDescent="0.3">
      <c r="A8078">
        <v>8074</v>
      </c>
      <c r="B8078" s="30" t="s">
        <v>9247</v>
      </c>
      <c r="C8078" t="s">
        <v>9248</v>
      </c>
      <c r="D8078" t="s">
        <v>10254</v>
      </c>
      <c r="E8078" t="s">
        <v>10280</v>
      </c>
      <c r="F8078">
        <v>722410</v>
      </c>
    </row>
    <row r="8079" spans="1:6" x14ac:dyDescent="0.3">
      <c r="A8079">
        <v>8075</v>
      </c>
      <c r="B8079" s="30" t="s">
        <v>9249</v>
      </c>
      <c r="C8079" t="s">
        <v>1364</v>
      </c>
      <c r="E8079" t="s">
        <v>10281</v>
      </c>
    </row>
    <row r="8080" spans="1:6" x14ac:dyDescent="0.3">
      <c r="A8080">
        <v>8076</v>
      </c>
      <c r="B8080" s="30" t="s">
        <v>9250</v>
      </c>
      <c r="C8080" t="s">
        <v>1366</v>
      </c>
    </row>
    <row r="8081" spans="1:6" x14ac:dyDescent="0.3">
      <c r="A8081">
        <v>8077</v>
      </c>
      <c r="B8081" s="30" t="s">
        <v>9251</v>
      </c>
      <c r="C8081" t="s">
        <v>1368</v>
      </c>
      <c r="D8081" t="s">
        <v>10255</v>
      </c>
      <c r="E8081" t="s">
        <v>10279</v>
      </c>
      <c r="F8081">
        <v>541310</v>
      </c>
    </row>
    <row r="8082" spans="1:6" x14ac:dyDescent="0.3">
      <c r="A8082">
        <v>8078</v>
      </c>
      <c r="B8082" s="30" t="s">
        <v>9252</v>
      </c>
      <c r="C8082" t="s">
        <v>1370</v>
      </c>
      <c r="D8082" t="s">
        <v>10261</v>
      </c>
      <c r="E8082" t="s">
        <v>10278</v>
      </c>
      <c r="F8082">
        <v>115114</v>
      </c>
    </row>
    <row r="8083" spans="1:6" x14ac:dyDescent="0.3">
      <c r="A8083">
        <v>8079</v>
      </c>
      <c r="B8083" s="30" t="s">
        <v>9253</v>
      </c>
      <c r="C8083" t="s">
        <v>1381</v>
      </c>
      <c r="D8083" t="s">
        <v>10261</v>
      </c>
      <c r="E8083" t="s">
        <v>10280</v>
      </c>
      <c r="F8083">
        <v>424470</v>
      </c>
    </row>
    <row r="8084" spans="1:6" x14ac:dyDescent="0.3">
      <c r="A8084">
        <v>8080</v>
      </c>
      <c r="B8084" s="30" t="s">
        <v>9254</v>
      </c>
      <c r="C8084" t="s">
        <v>1385</v>
      </c>
      <c r="D8084" t="s">
        <v>10261</v>
      </c>
      <c r="E8084" t="s">
        <v>10278</v>
      </c>
      <c r="F8084">
        <v>424410</v>
      </c>
    </row>
    <row r="8085" spans="1:6" x14ac:dyDescent="0.3">
      <c r="A8085">
        <v>8081</v>
      </c>
      <c r="B8085" s="30" t="s">
        <v>1921</v>
      </c>
      <c r="C8085" t="s">
        <v>9255</v>
      </c>
      <c r="E8085" t="s">
        <v>10278</v>
      </c>
    </row>
    <row r="8086" spans="1:6" x14ac:dyDescent="0.3">
      <c r="A8086">
        <v>8082</v>
      </c>
      <c r="B8086" s="30" t="s">
        <v>9256</v>
      </c>
      <c r="C8086" t="s">
        <v>1113</v>
      </c>
      <c r="E8086" t="s">
        <v>10283</v>
      </c>
      <c r="F8086">
        <v>237310</v>
      </c>
    </row>
    <row r="8087" spans="1:6" x14ac:dyDescent="0.3">
      <c r="A8087">
        <v>8083</v>
      </c>
      <c r="B8087" s="30" t="s">
        <v>9257</v>
      </c>
      <c r="C8087" t="s">
        <v>1115</v>
      </c>
      <c r="E8087" t="s">
        <v>10282</v>
      </c>
      <c r="F8087">
        <v>237110</v>
      </c>
    </row>
    <row r="8088" spans="1:6" x14ac:dyDescent="0.3">
      <c r="A8088">
        <v>8084</v>
      </c>
      <c r="B8088" s="30" t="s">
        <v>9258</v>
      </c>
      <c r="C8088" t="s">
        <v>1118</v>
      </c>
    </row>
    <row r="8089" spans="1:6" x14ac:dyDescent="0.3">
      <c r="A8089">
        <v>8085</v>
      </c>
      <c r="B8089" s="30" t="s">
        <v>9259</v>
      </c>
      <c r="C8089" t="s">
        <v>1120</v>
      </c>
    </row>
    <row r="8090" spans="1:6" x14ac:dyDescent="0.3">
      <c r="A8090">
        <v>8086</v>
      </c>
      <c r="B8090" s="30" t="s">
        <v>9260</v>
      </c>
      <c r="C8090" t="s">
        <v>1123</v>
      </c>
    </row>
    <row r="8091" spans="1:6" x14ac:dyDescent="0.3">
      <c r="A8091">
        <v>8087</v>
      </c>
      <c r="B8091" s="30" t="s">
        <v>9261</v>
      </c>
      <c r="C8091" t="s">
        <v>1125</v>
      </c>
      <c r="D8091" t="s">
        <v>8671</v>
      </c>
      <c r="E8091" t="s">
        <v>10282</v>
      </c>
      <c r="F8091">
        <v>238990</v>
      </c>
    </row>
    <row r="8092" spans="1:6" x14ac:dyDescent="0.3">
      <c r="A8092">
        <v>8088</v>
      </c>
      <c r="B8092" s="30" t="s">
        <v>9262</v>
      </c>
      <c r="C8092" t="s">
        <v>1127</v>
      </c>
      <c r="D8092" t="s">
        <v>8671</v>
      </c>
      <c r="E8092" t="s">
        <v>10282</v>
      </c>
      <c r="F8092">
        <v>238910</v>
      </c>
    </row>
    <row r="8093" spans="1:6" x14ac:dyDescent="0.3">
      <c r="A8093">
        <v>8089</v>
      </c>
      <c r="B8093" s="30" t="s">
        <v>9263</v>
      </c>
      <c r="C8093" t="s">
        <v>1129</v>
      </c>
      <c r="E8093" t="s">
        <v>10281</v>
      </c>
    </row>
    <row r="8094" spans="1:6" x14ac:dyDescent="0.3">
      <c r="A8094">
        <v>8090</v>
      </c>
      <c r="B8094" s="30" t="s">
        <v>9264</v>
      </c>
      <c r="C8094" t="s">
        <v>1131</v>
      </c>
      <c r="E8094" t="s">
        <v>10283</v>
      </c>
    </row>
    <row r="8095" spans="1:6" x14ac:dyDescent="0.3">
      <c r="A8095">
        <v>8091</v>
      </c>
      <c r="B8095" s="30" t="s">
        <v>9265</v>
      </c>
      <c r="C8095" t="s">
        <v>1133</v>
      </c>
      <c r="E8095" t="s">
        <v>10282</v>
      </c>
    </row>
    <row r="8096" spans="1:6" x14ac:dyDescent="0.3">
      <c r="A8096">
        <v>8092</v>
      </c>
      <c r="B8096" s="30" t="s">
        <v>1933</v>
      </c>
      <c r="C8096" t="s">
        <v>9266</v>
      </c>
      <c r="E8096" t="s">
        <v>10279</v>
      </c>
    </row>
    <row r="8097" spans="1:6" x14ac:dyDescent="0.3">
      <c r="A8097">
        <v>8093</v>
      </c>
      <c r="B8097" s="30" t="s">
        <v>9267</v>
      </c>
      <c r="C8097" t="s">
        <v>1139</v>
      </c>
      <c r="D8097" t="s">
        <v>8671</v>
      </c>
      <c r="E8097" t="s">
        <v>10282</v>
      </c>
      <c r="F8097">
        <v>238310</v>
      </c>
    </row>
    <row r="8098" spans="1:6" x14ac:dyDescent="0.3">
      <c r="A8098">
        <v>8094</v>
      </c>
      <c r="B8098" s="30" t="s">
        <v>9268</v>
      </c>
      <c r="C8098" t="s">
        <v>1141</v>
      </c>
      <c r="D8098" t="s">
        <v>8671</v>
      </c>
      <c r="E8098" t="s">
        <v>10281</v>
      </c>
      <c r="F8098">
        <v>238390</v>
      </c>
    </row>
    <row r="8099" spans="1:6" x14ac:dyDescent="0.3">
      <c r="A8099">
        <v>8095</v>
      </c>
      <c r="B8099" s="30" t="s">
        <v>9269</v>
      </c>
      <c r="C8099" t="s">
        <v>1143</v>
      </c>
      <c r="D8099" t="s">
        <v>8671</v>
      </c>
      <c r="E8099" t="s">
        <v>10279</v>
      </c>
      <c r="F8099">
        <v>238310</v>
      </c>
    </row>
    <row r="8100" spans="1:6" x14ac:dyDescent="0.3">
      <c r="A8100">
        <v>8096</v>
      </c>
      <c r="B8100" s="30" t="s">
        <v>9270</v>
      </c>
      <c r="C8100" t="s">
        <v>9271</v>
      </c>
      <c r="D8100" t="s">
        <v>8671</v>
      </c>
      <c r="E8100" t="s">
        <v>10281</v>
      </c>
      <c r="F8100">
        <v>238350</v>
      </c>
    </row>
    <row r="8101" spans="1:6" x14ac:dyDescent="0.3">
      <c r="A8101">
        <v>8097</v>
      </c>
      <c r="B8101" s="30" t="s">
        <v>9272</v>
      </c>
      <c r="C8101" t="s">
        <v>1147</v>
      </c>
      <c r="D8101" t="s">
        <v>8671</v>
      </c>
      <c r="E8101" t="s">
        <v>10281</v>
      </c>
      <c r="F8101">
        <v>238310</v>
      </c>
    </row>
    <row r="8102" spans="1:6" x14ac:dyDescent="0.3">
      <c r="A8102">
        <v>8098</v>
      </c>
      <c r="B8102" s="30" t="s">
        <v>1940</v>
      </c>
      <c r="C8102" t="s">
        <v>1149</v>
      </c>
      <c r="D8102" t="s">
        <v>8671</v>
      </c>
      <c r="E8102" t="s">
        <v>10282</v>
      </c>
      <c r="F8102">
        <v>236220</v>
      </c>
    </row>
    <row r="8103" spans="1:6" x14ac:dyDescent="0.3">
      <c r="A8103">
        <v>8099</v>
      </c>
      <c r="B8103" s="30" t="s">
        <v>9273</v>
      </c>
      <c r="C8103" t="s">
        <v>1152</v>
      </c>
    </row>
    <row r="8104" spans="1:6" x14ac:dyDescent="0.3">
      <c r="A8104">
        <v>8100</v>
      </c>
      <c r="B8104" s="30" t="s">
        <v>9274</v>
      </c>
      <c r="C8104" t="s">
        <v>1154</v>
      </c>
      <c r="D8104" t="s">
        <v>8671</v>
      </c>
      <c r="E8104" t="s">
        <v>10282</v>
      </c>
      <c r="F8104">
        <v>238140</v>
      </c>
    </row>
    <row r="8105" spans="1:6" x14ac:dyDescent="0.3">
      <c r="A8105">
        <v>8101</v>
      </c>
      <c r="B8105" s="30" t="s">
        <v>1945</v>
      </c>
      <c r="C8105" t="s">
        <v>1156</v>
      </c>
      <c r="D8105" t="s">
        <v>8671</v>
      </c>
      <c r="E8105" t="s">
        <v>10282</v>
      </c>
      <c r="F8105">
        <v>238110</v>
      </c>
    </row>
    <row r="8106" spans="1:6" x14ac:dyDescent="0.3">
      <c r="A8106">
        <v>8102</v>
      </c>
      <c r="B8106" s="30" t="s">
        <v>9275</v>
      </c>
      <c r="C8106" t="s">
        <v>1158</v>
      </c>
      <c r="E8106" t="s">
        <v>10283</v>
      </c>
      <c r="F8106">
        <v>238120</v>
      </c>
    </row>
    <row r="8107" spans="1:6" x14ac:dyDescent="0.3">
      <c r="A8107">
        <v>8103</v>
      </c>
      <c r="B8107" s="30" t="s">
        <v>9276</v>
      </c>
      <c r="C8107" t="s">
        <v>1160</v>
      </c>
      <c r="E8107" t="s">
        <v>10283</v>
      </c>
    </row>
    <row r="8108" spans="1:6" x14ac:dyDescent="0.3">
      <c r="A8108">
        <v>8104</v>
      </c>
      <c r="B8108" s="30" t="s">
        <v>9277</v>
      </c>
      <c r="C8108" t="s">
        <v>1162</v>
      </c>
    </row>
    <row r="8109" spans="1:6" x14ac:dyDescent="0.3">
      <c r="A8109">
        <v>8105</v>
      </c>
      <c r="B8109" s="30" t="s">
        <v>9278</v>
      </c>
      <c r="C8109" t="s">
        <v>1164</v>
      </c>
      <c r="D8109" t="s">
        <v>8671</v>
      </c>
      <c r="E8109" t="s">
        <v>10282</v>
      </c>
      <c r="F8109">
        <v>237990</v>
      </c>
    </row>
    <row r="8110" spans="1:6" x14ac:dyDescent="0.3">
      <c r="A8110">
        <v>8106</v>
      </c>
      <c r="B8110" s="30" t="s">
        <v>9279</v>
      </c>
      <c r="C8110" t="s">
        <v>1167</v>
      </c>
    </row>
    <row r="8111" spans="1:6" x14ac:dyDescent="0.3">
      <c r="A8111">
        <v>8107</v>
      </c>
      <c r="B8111" s="30" t="s">
        <v>1947</v>
      </c>
      <c r="C8111" t="s">
        <v>1169</v>
      </c>
      <c r="D8111" t="s">
        <v>10257</v>
      </c>
      <c r="E8111" t="s">
        <v>10281</v>
      </c>
      <c r="F8111">
        <v>561621</v>
      </c>
    </row>
    <row r="8112" spans="1:6" x14ac:dyDescent="0.3">
      <c r="A8112">
        <v>8108</v>
      </c>
      <c r="B8112" s="30" t="s">
        <v>9280</v>
      </c>
      <c r="C8112" t="s">
        <v>9281</v>
      </c>
      <c r="D8112" t="s">
        <v>8671</v>
      </c>
      <c r="E8112" t="s">
        <v>10281</v>
      </c>
      <c r="F8112">
        <v>238210</v>
      </c>
    </row>
    <row r="8113" spans="1:6" x14ac:dyDescent="0.3">
      <c r="A8113">
        <v>8109</v>
      </c>
      <c r="B8113" s="30" t="s">
        <v>9282</v>
      </c>
      <c r="C8113" t="s">
        <v>1173</v>
      </c>
      <c r="D8113" t="s">
        <v>10257</v>
      </c>
      <c r="E8113" t="s">
        <v>10281</v>
      </c>
      <c r="F8113">
        <v>443141</v>
      </c>
    </row>
    <row r="8114" spans="1:6" x14ac:dyDescent="0.3">
      <c r="A8114">
        <v>8110</v>
      </c>
      <c r="B8114" s="30" t="s">
        <v>9283</v>
      </c>
      <c r="C8114" t="s">
        <v>1175</v>
      </c>
      <c r="D8114" t="s">
        <v>8671</v>
      </c>
      <c r="E8114" t="s">
        <v>10281</v>
      </c>
      <c r="F8114">
        <v>238220</v>
      </c>
    </row>
    <row r="8115" spans="1:6" x14ac:dyDescent="0.3">
      <c r="A8115">
        <v>8111</v>
      </c>
      <c r="B8115" s="30" t="s">
        <v>9284</v>
      </c>
      <c r="C8115" t="s">
        <v>1177</v>
      </c>
      <c r="D8115" t="s">
        <v>8671</v>
      </c>
      <c r="E8115" t="s">
        <v>10281</v>
      </c>
      <c r="F8115">
        <v>238220</v>
      </c>
    </row>
    <row r="8116" spans="1:6" x14ac:dyDescent="0.3">
      <c r="A8116">
        <v>8112</v>
      </c>
      <c r="B8116" s="30" t="s">
        <v>9285</v>
      </c>
      <c r="C8116" t="s">
        <v>1179</v>
      </c>
      <c r="D8116" t="s">
        <v>8671</v>
      </c>
      <c r="E8116" t="s">
        <v>10282</v>
      </c>
      <c r="F8116">
        <v>238320</v>
      </c>
    </row>
    <row r="8117" spans="1:6" x14ac:dyDescent="0.3">
      <c r="A8117">
        <v>8113</v>
      </c>
      <c r="B8117" s="30" t="s">
        <v>9286</v>
      </c>
      <c r="C8117" t="s">
        <v>1181</v>
      </c>
      <c r="D8117" t="s">
        <v>8671</v>
      </c>
      <c r="E8117" t="s">
        <v>10281</v>
      </c>
      <c r="F8117">
        <v>238150</v>
      </c>
    </row>
    <row r="8118" spans="1:6" x14ac:dyDescent="0.3">
      <c r="A8118">
        <v>8114</v>
      </c>
      <c r="B8118" s="30" t="s">
        <v>9287</v>
      </c>
      <c r="C8118" t="s">
        <v>1183</v>
      </c>
      <c r="D8118" t="s">
        <v>8671</v>
      </c>
      <c r="E8118" t="s">
        <v>10282</v>
      </c>
      <c r="F8118">
        <v>238320</v>
      </c>
    </row>
    <row r="8119" spans="1:6" x14ac:dyDescent="0.3">
      <c r="A8119">
        <v>8115</v>
      </c>
      <c r="B8119" s="30" t="s">
        <v>9288</v>
      </c>
      <c r="C8119" t="s">
        <v>1185</v>
      </c>
      <c r="D8119" t="s">
        <v>8671</v>
      </c>
      <c r="E8119" t="s">
        <v>10281</v>
      </c>
      <c r="F8119">
        <v>238340</v>
      </c>
    </row>
    <row r="8120" spans="1:6" x14ac:dyDescent="0.3">
      <c r="A8120">
        <v>8116</v>
      </c>
      <c r="B8120" s="30" t="s">
        <v>9289</v>
      </c>
      <c r="C8120" t="s">
        <v>1187</v>
      </c>
      <c r="D8120" t="s">
        <v>8671</v>
      </c>
      <c r="E8120" t="s">
        <v>10282</v>
      </c>
      <c r="F8120">
        <v>238310</v>
      </c>
    </row>
    <row r="8121" spans="1:6" x14ac:dyDescent="0.3">
      <c r="A8121">
        <v>8117</v>
      </c>
      <c r="B8121" s="30" t="s">
        <v>1955</v>
      </c>
      <c r="C8121" t="s">
        <v>1189</v>
      </c>
      <c r="D8121" t="s">
        <v>10257</v>
      </c>
      <c r="E8121" t="s">
        <v>10281</v>
      </c>
      <c r="F8121">
        <v>238390</v>
      </c>
    </row>
    <row r="8122" spans="1:6" x14ac:dyDescent="0.3">
      <c r="A8122">
        <v>8118</v>
      </c>
      <c r="B8122" s="30" t="s">
        <v>9290</v>
      </c>
      <c r="C8122" t="s">
        <v>1191</v>
      </c>
      <c r="D8122" t="s">
        <v>8671</v>
      </c>
      <c r="E8122" t="s">
        <v>10282</v>
      </c>
      <c r="F8122">
        <v>541850</v>
      </c>
    </row>
    <row r="8123" spans="1:6" x14ac:dyDescent="0.3">
      <c r="A8123">
        <v>8119</v>
      </c>
      <c r="B8123" s="30" t="s">
        <v>9291</v>
      </c>
      <c r="C8123" t="s">
        <v>1193</v>
      </c>
      <c r="D8123" t="s">
        <v>8671</v>
      </c>
      <c r="E8123" t="s">
        <v>10281</v>
      </c>
      <c r="F8123">
        <v>238990</v>
      </c>
    </row>
    <row r="8124" spans="1:6" x14ac:dyDescent="0.3">
      <c r="A8124">
        <v>8120</v>
      </c>
      <c r="B8124" s="30" t="s">
        <v>9292</v>
      </c>
      <c r="C8124" t="s">
        <v>1195</v>
      </c>
      <c r="D8124" t="s">
        <v>8671</v>
      </c>
      <c r="E8124" t="s">
        <v>10282</v>
      </c>
      <c r="F8124">
        <v>238290</v>
      </c>
    </row>
    <row r="8125" spans="1:6" x14ac:dyDescent="0.3">
      <c r="A8125">
        <v>8121</v>
      </c>
      <c r="B8125" s="30" t="s">
        <v>9293</v>
      </c>
      <c r="C8125" t="s">
        <v>1197</v>
      </c>
      <c r="D8125" t="s">
        <v>8671</v>
      </c>
      <c r="E8125" t="s">
        <v>10281</v>
      </c>
      <c r="F8125">
        <v>238190</v>
      </c>
    </row>
    <row r="8126" spans="1:6" x14ac:dyDescent="0.3">
      <c r="A8126">
        <v>8122</v>
      </c>
      <c r="B8126" s="30" t="s">
        <v>9294</v>
      </c>
      <c r="C8126" t="s">
        <v>1199</v>
      </c>
      <c r="E8126" t="s">
        <v>10283</v>
      </c>
      <c r="F8126">
        <v>238220</v>
      </c>
    </row>
    <row r="8127" spans="1:6" x14ac:dyDescent="0.3">
      <c r="A8127">
        <v>8123</v>
      </c>
      <c r="B8127" s="30" t="s">
        <v>9295</v>
      </c>
      <c r="C8127" t="s">
        <v>1201</v>
      </c>
      <c r="D8127" t="s">
        <v>8671</v>
      </c>
      <c r="E8127" t="s">
        <v>10282</v>
      </c>
      <c r="F8127">
        <v>541850</v>
      </c>
    </row>
    <row r="8128" spans="1:6" x14ac:dyDescent="0.3">
      <c r="A8128">
        <v>8124</v>
      </c>
      <c r="B8128" s="30" t="s">
        <v>9296</v>
      </c>
      <c r="C8128" t="s">
        <v>1203</v>
      </c>
      <c r="D8128" t="s">
        <v>8671</v>
      </c>
      <c r="E8128" t="s">
        <v>10282</v>
      </c>
      <c r="F8128">
        <v>238390</v>
      </c>
    </row>
    <row r="8129" spans="1:6" x14ac:dyDescent="0.3">
      <c r="A8129">
        <v>8125</v>
      </c>
      <c r="B8129" s="30" t="s">
        <v>2203</v>
      </c>
      <c r="C8129" t="s">
        <v>9297</v>
      </c>
      <c r="E8129" t="s">
        <v>10284</v>
      </c>
    </row>
    <row r="8130" spans="1:6" x14ac:dyDescent="0.3">
      <c r="A8130">
        <v>8126</v>
      </c>
      <c r="B8130" s="30" t="s">
        <v>9298</v>
      </c>
      <c r="C8130" t="s">
        <v>1324</v>
      </c>
    </row>
    <row r="8131" spans="1:6" x14ac:dyDescent="0.3">
      <c r="A8131">
        <v>8127</v>
      </c>
      <c r="B8131" s="30" t="s">
        <v>9299</v>
      </c>
      <c r="C8131" t="s">
        <v>1400</v>
      </c>
      <c r="D8131" t="s">
        <v>10261</v>
      </c>
      <c r="E8131" t="s">
        <v>10278</v>
      </c>
      <c r="F8131">
        <v>452210</v>
      </c>
    </row>
    <row r="8132" spans="1:6" x14ac:dyDescent="0.3">
      <c r="A8132">
        <v>8128</v>
      </c>
      <c r="B8132" s="30" t="s">
        <v>2272</v>
      </c>
      <c r="C8132" t="s">
        <v>1404</v>
      </c>
      <c r="D8132" t="s">
        <v>10261</v>
      </c>
      <c r="E8132" t="s">
        <v>10280</v>
      </c>
      <c r="F8132">
        <v>445220</v>
      </c>
    </row>
    <row r="8133" spans="1:6" x14ac:dyDescent="0.3">
      <c r="A8133">
        <v>8129</v>
      </c>
      <c r="B8133" s="30" t="s">
        <v>2280</v>
      </c>
      <c r="C8133" t="s">
        <v>9300</v>
      </c>
      <c r="E8133" t="s">
        <v>10282</v>
      </c>
    </row>
    <row r="8134" spans="1:6" x14ac:dyDescent="0.3">
      <c r="A8134">
        <v>8130</v>
      </c>
      <c r="B8134" s="30" t="s">
        <v>2280</v>
      </c>
      <c r="C8134" t="s">
        <v>1406</v>
      </c>
      <c r="D8134" t="s">
        <v>10261</v>
      </c>
      <c r="E8134" t="s">
        <v>10278</v>
      </c>
      <c r="F8134">
        <v>448140</v>
      </c>
    </row>
    <row r="8135" spans="1:6" x14ac:dyDescent="0.3">
      <c r="A8135">
        <v>8131</v>
      </c>
      <c r="B8135" s="30" t="s">
        <v>9301</v>
      </c>
      <c r="C8135" t="s">
        <v>1411</v>
      </c>
      <c r="D8135" t="s">
        <v>10261</v>
      </c>
      <c r="E8135" t="s">
        <v>10280</v>
      </c>
      <c r="F8135">
        <v>445110</v>
      </c>
    </row>
    <row r="8136" spans="1:6" x14ac:dyDescent="0.3">
      <c r="A8136">
        <v>8132</v>
      </c>
      <c r="B8136" s="30" t="s">
        <v>9302</v>
      </c>
      <c r="C8136" t="s">
        <v>1415</v>
      </c>
      <c r="D8136" t="s">
        <v>10261</v>
      </c>
      <c r="E8136" t="s">
        <v>10280</v>
      </c>
      <c r="F8136">
        <v>311811</v>
      </c>
    </row>
    <row r="8137" spans="1:6" x14ac:dyDescent="0.3">
      <c r="A8137">
        <v>8133</v>
      </c>
      <c r="B8137" s="30" t="s">
        <v>9303</v>
      </c>
      <c r="C8137" t="s">
        <v>1418</v>
      </c>
      <c r="D8137" t="s">
        <v>10261</v>
      </c>
      <c r="E8137" t="s">
        <v>10278</v>
      </c>
      <c r="F8137">
        <v>424930</v>
      </c>
    </row>
    <row r="8138" spans="1:6" x14ac:dyDescent="0.3">
      <c r="A8138">
        <v>8134</v>
      </c>
      <c r="B8138" s="30" t="s">
        <v>9304</v>
      </c>
      <c r="C8138" t="s">
        <v>1420</v>
      </c>
      <c r="D8138" t="s">
        <v>10261</v>
      </c>
      <c r="E8138" t="s">
        <v>10280</v>
      </c>
      <c r="F8138">
        <v>448310</v>
      </c>
    </row>
    <row r="8139" spans="1:6" x14ac:dyDescent="0.3">
      <c r="A8139">
        <v>8135</v>
      </c>
      <c r="B8139" s="30" t="s">
        <v>9305</v>
      </c>
      <c r="C8139" t="s">
        <v>9306</v>
      </c>
      <c r="D8139" t="s">
        <v>10261</v>
      </c>
      <c r="E8139" t="s">
        <v>10279</v>
      </c>
      <c r="F8139">
        <v>423210</v>
      </c>
    </row>
    <row r="8140" spans="1:6" x14ac:dyDescent="0.3">
      <c r="A8140">
        <v>8136</v>
      </c>
      <c r="B8140" s="30" t="s">
        <v>9307</v>
      </c>
      <c r="C8140" t="s">
        <v>1425</v>
      </c>
    </row>
    <row r="8141" spans="1:6" x14ac:dyDescent="0.3">
      <c r="A8141">
        <v>8137</v>
      </c>
      <c r="B8141" s="30" t="s">
        <v>2283</v>
      </c>
      <c r="C8141" t="s">
        <v>1427</v>
      </c>
      <c r="D8141" t="s">
        <v>10260</v>
      </c>
      <c r="E8141" t="s">
        <v>10278</v>
      </c>
      <c r="F8141">
        <v>561910</v>
      </c>
    </row>
    <row r="8142" spans="1:6" x14ac:dyDescent="0.3">
      <c r="A8142">
        <v>8138</v>
      </c>
      <c r="B8142" s="30" t="s">
        <v>9308</v>
      </c>
      <c r="C8142" t="s">
        <v>1429</v>
      </c>
      <c r="D8142" t="s">
        <v>10261</v>
      </c>
      <c r="E8142" t="s">
        <v>10278</v>
      </c>
      <c r="F8142">
        <v>424990</v>
      </c>
    </row>
    <row r="8143" spans="1:6" x14ac:dyDescent="0.3">
      <c r="A8143">
        <v>8139</v>
      </c>
      <c r="B8143" s="30" t="s">
        <v>9309</v>
      </c>
      <c r="C8143" t="s">
        <v>1431</v>
      </c>
      <c r="D8143" t="s">
        <v>10261</v>
      </c>
      <c r="E8143" t="s">
        <v>10278</v>
      </c>
      <c r="F8143">
        <v>444130</v>
      </c>
    </row>
    <row r="8144" spans="1:6" x14ac:dyDescent="0.3">
      <c r="A8144">
        <v>8140</v>
      </c>
      <c r="B8144" s="30" t="s">
        <v>9310</v>
      </c>
      <c r="C8144" t="s">
        <v>1433</v>
      </c>
      <c r="D8144" t="s">
        <v>10261</v>
      </c>
      <c r="E8144" t="s">
        <v>10278</v>
      </c>
      <c r="F8144">
        <v>423710</v>
      </c>
    </row>
    <row r="8145" spans="1:6" x14ac:dyDescent="0.3">
      <c r="A8145">
        <v>8141</v>
      </c>
      <c r="B8145" s="30" t="s">
        <v>9311</v>
      </c>
      <c r="C8145" t="s">
        <v>9312</v>
      </c>
      <c r="D8145" t="s">
        <v>10261</v>
      </c>
      <c r="E8145" t="s">
        <v>10278</v>
      </c>
      <c r="F8145">
        <v>446110</v>
      </c>
    </row>
    <row r="8146" spans="1:6" x14ac:dyDescent="0.3">
      <c r="A8146">
        <v>8142</v>
      </c>
      <c r="B8146" s="30" t="s">
        <v>9313</v>
      </c>
      <c r="C8146" t="s">
        <v>1437</v>
      </c>
      <c r="D8146" t="s">
        <v>10261</v>
      </c>
      <c r="E8146" t="s">
        <v>10278</v>
      </c>
      <c r="F8146">
        <v>453998</v>
      </c>
    </row>
    <row r="8147" spans="1:6" x14ac:dyDescent="0.3">
      <c r="A8147">
        <v>8143</v>
      </c>
      <c r="B8147" s="30" t="s">
        <v>9314</v>
      </c>
      <c r="C8147" t="s">
        <v>1441</v>
      </c>
      <c r="D8147" t="s">
        <v>10253</v>
      </c>
      <c r="E8147" t="s">
        <v>10280</v>
      </c>
      <c r="F8147">
        <v>561439</v>
      </c>
    </row>
    <row r="8148" spans="1:6" x14ac:dyDescent="0.3">
      <c r="A8148">
        <v>8144</v>
      </c>
      <c r="B8148" s="30" t="s">
        <v>9315</v>
      </c>
      <c r="C8148" t="s">
        <v>1443</v>
      </c>
      <c r="D8148" t="s">
        <v>10257</v>
      </c>
      <c r="E8148" t="s">
        <v>10280</v>
      </c>
      <c r="F8148">
        <v>454210</v>
      </c>
    </row>
    <row r="8149" spans="1:6" x14ac:dyDescent="0.3">
      <c r="A8149">
        <v>8145</v>
      </c>
      <c r="B8149" s="30" t="s">
        <v>9316</v>
      </c>
      <c r="C8149" t="s">
        <v>1445</v>
      </c>
      <c r="D8149" t="s">
        <v>10262</v>
      </c>
      <c r="E8149" t="s">
        <v>10280</v>
      </c>
      <c r="F8149">
        <v>441310</v>
      </c>
    </row>
    <row r="8150" spans="1:6" x14ac:dyDescent="0.3">
      <c r="A8150">
        <v>8146</v>
      </c>
      <c r="B8150" s="30" t="s">
        <v>9317</v>
      </c>
      <c r="C8150" t="s">
        <v>1447</v>
      </c>
      <c r="D8150" t="s">
        <v>10261</v>
      </c>
      <c r="E8150" t="s">
        <v>10280</v>
      </c>
      <c r="F8150">
        <v>423310</v>
      </c>
    </row>
    <row r="8151" spans="1:6" x14ac:dyDescent="0.3">
      <c r="A8151">
        <v>8147</v>
      </c>
      <c r="B8151" s="30" t="s">
        <v>9318</v>
      </c>
      <c r="C8151" t="s">
        <v>1449</v>
      </c>
      <c r="D8151" t="s">
        <v>10256</v>
      </c>
      <c r="E8151" t="s">
        <v>10279</v>
      </c>
      <c r="F8151">
        <v>515112</v>
      </c>
    </row>
    <row r="8152" spans="1:6" x14ac:dyDescent="0.3">
      <c r="A8152">
        <v>8148</v>
      </c>
      <c r="B8152" s="30" t="s">
        <v>9319</v>
      </c>
      <c r="C8152" t="s">
        <v>1453</v>
      </c>
      <c r="E8152" t="s">
        <v>10282</v>
      </c>
    </row>
    <row r="8153" spans="1:6" x14ac:dyDescent="0.3">
      <c r="A8153">
        <v>8149</v>
      </c>
      <c r="B8153" s="30" t="s">
        <v>9320</v>
      </c>
      <c r="C8153" t="s">
        <v>1456</v>
      </c>
    </row>
    <row r="8154" spans="1:6" x14ac:dyDescent="0.3">
      <c r="A8154">
        <v>8150</v>
      </c>
      <c r="B8154" s="30" t="s">
        <v>9321</v>
      </c>
      <c r="C8154" t="s">
        <v>1458</v>
      </c>
      <c r="E8154" t="s">
        <v>10280</v>
      </c>
    </row>
    <row r="8155" spans="1:6" x14ac:dyDescent="0.3">
      <c r="A8155">
        <v>8151</v>
      </c>
      <c r="B8155" s="30" t="s">
        <v>1994</v>
      </c>
      <c r="C8155" t="s">
        <v>9322</v>
      </c>
      <c r="E8155" t="s">
        <v>10283</v>
      </c>
    </row>
    <row r="8156" spans="1:6" x14ac:dyDescent="0.3">
      <c r="A8156">
        <v>8152</v>
      </c>
      <c r="B8156" s="30" t="s">
        <v>1994</v>
      </c>
      <c r="C8156" t="s">
        <v>9323</v>
      </c>
      <c r="E8156" t="s">
        <v>10283</v>
      </c>
    </row>
    <row r="8157" spans="1:6" x14ac:dyDescent="0.3">
      <c r="A8157">
        <v>8153</v>
      </c>
      <c r="B8157" s="30" t="s">
        <v>2014</v>
      </c>
      <c r="C8157" t="s">
        <v>9324</v>
      </c>
      <c r="E8157" t="s">
        <v>10281</v>
      </c>
    </row>
    <row r="8158" spans="1:6" x14ac:dyDescent="0.3">
      <c r="A8158">
        <v>8154</v>
      </c>
      <c r="B8158" s="30" t="s">
        <v>9325</v>
      </c>
      <c r="C8158" t="s">
        <v>9326</v>
      </c>
    </row>
    <row r="8159" spans="1:6" x14ac:dyDescent="0.3">
      <c r="A8159">
        <v>8155</v>
      </c>
      <c r="B8159" s="30" t="s">
        <v>9325</v>
      </c>
      <c r="C8159" t="s">
        <v>9327</v>
      </c>
      <c r="E8159" t="s">
        <v>10283</v>
      </c>
    </row>
    <row r="8160" spans="1:6" x14ac:dyDescent="0.3">
      <c r="A8160">
        <v>8156</v>
      </c>
      <c r="B8160" s="30" t="s">
        <v>2021</v>
      </c>
      <c r="C8160" t="s">
        <v>1217</v>
      </c>
    </row>
    <row r="8161" spans="1:6" x14ac:dyDescent="0.3">
      <c r="A8161">
        <v>8157</v>
      </c>
      <c r="B8161" s="30" t="s">
        <v>9328</v>
      </c>
      <c r="C8161" t="s">
        <v>1219</v>
      </c>
      <c r="D8161" t="s">
        <v>10258</v>
      </c>
      <c r="E8161" t="s">
        <v>10281</v>
      </c>
      <c r="F8161">
        <v>713930</v>
      </c>
    </row>
    <row r="8162" spans="1:6" x14ac:dyDescent="0.3">
      <c r="A8162">
        <v>8158</v>
      </c>
      <c r="B8162" s="30" t="s">
        <v>9329</v>
      </c>
      <c r="C8162" t="s">
        <v>1221</v>
      </c>
      <c r="E8162" t="s">
        <v>10282</v>
      </c>
    </row>
    <row r="8163" spans="1:6" x14ac:dyDescent="0.3">
      <c r="A8163">
        <v>8159</v>
      </c>
      <c r="B8163" s="30" t="s">
        <v>2041</v>
      </c>
      <c r="C8163" t="s">
        <v>1223</v>
      </c>
      <c r="E8163" t="s">
        <v>10282</v>
      </c>
    </row>
    <row r="8164" spans="1:6" x14ac:dyDescent="0.3">
      <c r="A8164">
        <v>8160</v>
      </c>
      <c r="B8164" s="30" t="s">
        <v>2045</v>
      </c>
      <c r="C8164" t="s">
        <v>9330</v>
      </c>
      <c r="E8164" t="s">
        <v>10281</v>
      </c>
    </row>
    <row r="8165" spans="1:6" x14ac:dyDescent="0.3">
      <c r="A8165">
        <v>8161</v>
      </c>
      <c r="B8165" s="30" t="s">
        <v>9331</v>
      </c>
      <c r="C8165" t="s">
        <v>9332</v>
      </c>
      <c r="E8165" t="s">
        <v>10281</v>
      </c>
    </row>
    <row r="8166" spans="1:6" x14ac:dyDescent="0.3">
      <c r="A8166">
        <v>8162</v>
      </c>
      <c r="B8166" s="30" t="s">
        <v>9331</v>
      </c>
      <c r="C8166" t="s">
        <v>9333</v>
      </c>
      <c r="E8166" t="s">
        <v>10281</v>
      </c>
    </row>
    <row r="8167" spans="1:6" x14ac:dyDescent="0.3">
      <c r="A8167">
        <v>8163</v>
      </c>
      <c r="B8167" s="30" t="s">
        <v>1865</v>
      </c>
      <c r="C8167" t="s">
        <v>3629</v>
      </c>
      <c r="D8167" t="s">
        <v>10253</v>
      </c>
      <c r="E8167" t="s">
        <v>10280</v>
      </c>
      <c r="F8167">
        <v>322220</v>
      </c>
    </row>
    <row r="8168" spans="1:6" x14ac:dyDescent="0.3">
      <c r="A8168">
        <v>8164</v>
      </c>
      <c r="B8168" s="30" t="s">
        <v>1865</v>
      </c>
      <c r="C8168" t="s">
        <v>9334</v>
      </c>
    </row>
    <row r="8169" spans="1:6" x14ac:dyDescent="0.3">
      <c r="A8169">
        <v>8165</v>
      </c>
      <c r="B8169" s="30" t="s">
        <v>1865</v>
      </c>
      <c r="C8169" t="s">
        <v>9335</v>
      </c>
    </row>
    <row r="8170" spans="1:6" x14ac:dyDescent="0.3">
      <c r="A8170">
        <v>8166</v>
      </c>
      <c r="B8170" s="30" t="s">
        <v>1868</v>
      </c>
      <c r="C8170" t="s">
        <v>1108</v>
      </c>
      <c r="E8170" t="s">
        <v>10281</v>
      </c>
    </row>
    <row r="8171" spans="1:6" x14ac:dyDescent="0.3">
      <c r="A8171">
        <v>8167</v>
      </c>
      <c r="B8171" s="30" t="s">
        <v>9336</v>
      </c>
      <c r="C8171" t="s">
        <v>1464</v>
      </c>
      <c r="D8171" t="s">
        <v>10265</v>
      </c>
      <c r="E8171" t="s">
        <v>10278</v>
      </c>
      <c r="F8171">
        <v>713910</v>
      </c>
    </row>
    <row r="8172" spans="1:6" x14ac:dyDescent="0.3">
      <c r="A8172">
        <v>8168</v>
      </c>
      <c r="B8172" s="30" t="s">
        <v>9337</v>
      </c>
      <c r="C8172" t="s">
        <v>1466</v>
      </c>
    </row>
    <row r="8173" spans="1:6" x14ac:dyDescent="0.3">
      <c r="A8173">
        <v>8169</v>
      </c>
      <c r="B8173" s="30" t="s">
        <v>9338</v>
      </c>
      <c r="C8173" t="s">
        <v>1472</v>
      </c>
      <c r="D8173" t="s">
        <v>10255</v>
      </c>
      <c r="E8173" t="s">
        <v>10284</v>
      </c>
      <c r="F8173">
        <v>561431</v>
      </c>
    </row>
    <row r="8174" spans="1:6" x14ac:dyDescent="0.3">
      <c r="A8174">
        <v>8170</v>
      </c>
      <c r="B8174" s="30" t="s">
        <v>9339</v>
      </c>
      <c r="C8174" t="s">
        <v>1476</v>
      </c>
      <c r="D8174" t="s">
        <v>10270</v>
      </c>
      <c r="E8174" t="s">
        <v>10281</v>
      </c>
      <c r="F8174">
        <v>561499</v>
      </c>
    </row>
    <row r="8175" spans="1:6" x14ac:dyDescent="0.3">
      <c r="A8175">
        <v>8171</v>
      </c>
      <c r="B8175" s="30" t="s">
        <v>9340</v>
      </c>
      <c r="C8175" t="s">
        <v>1478</v>
      </c>
      <c r="D8175" t="s">
        <v>10257</v>
      </c>
      <c r="E8175" t="s">
        <v>10280</v>
      </c>
      <c r="F8175">
        <v>811212</v>
      </c>
    </row>
    <row r="8176" spans="1:6" x14ac:dyDescent="0.3">
      <c r="A8176">
        <v>8172</v>
      </c>
      <c r="B8176" s="30" t="s">
        <v>9341</v>
      </c>
      <c r="C8176" t="s">
        <v>1480</v>
      </c>
      <c r="D8176" t="s">
        <v>10255</v>
      </c>
      <c r="E8176" t="s">
        <v>10280</v>
      </c>
      <c r="F8176">
        <v>561110</v>
      </c>
    </row>
    <row r="8177" spans="1:6" x14ac:dyDescent="0.3">
      <c r="A8177">
        <v>8173</v>
      </c>
      <c r="B8177" s="30" t="s">
        <v>9342</v>
      </c>
      <c r="C8177" t="s">
        <v>1482</v>
      </c>
      <c r="E8177" t="s">
        <v>10281</v>
      </c>
      <c r="F8177">
        <v>561612</v>
      </c>
    </row>
    <row r="8178" spans="1:6" x14ac:dyDescent="0.3">
      <c r="A8178">
        <v>8174</v>
      </c>
      <c r="B8178" s="30" t="s">
        <v>9343</v>
      </c>
      <c r="C8178" t="s">
        <v>1484</v>
      </c>
      <c r="D8178" t="s">
        <v>10255</v>
      </c>
      <c r="E8178" t="s">
        <v>10279</v>
      </c>
      <c r="F8178">
        <v>541330</v>
      </c>
    </row>
    <row r="8179" spans="1:6" x14ac:dyDescent="0.3">
      <c r="A8179">
        <v>8175</v>
      </c>
      <c r="B8179" s="30" t="s">
        <v>9344</v>
      </c>
      <c r="C8179" t="s">
        <v>1486</v>
      </c>
      <c r="D8179" t="s">
        <v>10255</v>
      </c>
      <c r="E8179" t="s">
        <v>10279</v>
      </c>
      <c r="F8179">
        <v>541110</v>
      </c>
    </row>
    <row r="8180" spans="1:6" x14ac:dyDescent="0.3">
      <c r="A8180">
        <v>8176</v>
      </c>
      <c r="B8180" s="30" t="s">
        <v>9345</v>
      </c>
      <c r="C8180" t="s">
        <v>1488</v>
      </c>
      <c r="D8180" t="s">
        <v>10269</v>
      </c>
      <c r="E8180" t="s">
        <v>10280</v>
      </c>
      <c r="F8180">
        <v>621498</v>
      </c>
    </row>
    <row r="8181" spans="1:6" x14ac:dyDescent="0.3">
      <c r="A8181">
        <v>8177</v>
      </c>
      <c r="B8181" s="30" t="s">
        <v>9346</v>
      </c>
      <c r="C8181" t="s">
        <v>1490</v>
      </c>
      <c r="E8181" t="s">
        <v>10280</v>
      </c>
    </row>
    <row r="8182" spans="1:6" x14ac:dyDescent="0.3">
      <c r="A8182">
        <v>8178</v>
      </c>
      <c r="B8182" s="30" t="s">
        <v>9347</v>
      </c>
      <c r="C8182" t="s">
        <v>1493</v>
      </c>
    </row>
    <row r="8183" spans="1:6" x14ac:dyDescent="0.3">
      <c r="A8183">
        <v>8179</v>
      </c>
      <c r="B8183" s="30" t="s">
        <v>9348</v>
      </c>
      <c r="C8183" t="s">
        <v>1498</v>
      </c>
      <c r="D8183" t="s">
        <v>10269</v>
      </c>
      <c r="E8183" t="s">
        <v>10280</v>
      </c>
      <c r="F8183">
        <v>622110</v>
      </c>
    </row>
    <row r="8184" spans="1:6" x14ac:dyDescent="0.3">
      <c r="A8184">
        <v>8180</v>
      </c>
      <c r="B8184" s="30" t="s">
        <v>9349</v>
      </c>
      <c r="C8184" t="s">
        <v>1500</v>
      </c>
      <c r="D8184" t="s">
        <v>10255</v>
      </c>
      <c r="E8184" t="s">
        <v>10282</v>
      </c>
      <c r="F8184">
        <v>541211</v>
      </c>
    </row>
    <row r="8185" spans="1:6" x14ac:dyDescent="0.3">
      <c r="A8185">
        <v>8181</v>
      </c>
      <c r="B8185" s="30" t="s">
        <v>9350</v>
      </c>
      <c r="C8185" t="s">
        <v>1502</v>
      </c>
      <c r="D8185" t="s">
        <v>10268</v>
      </c>
      <c r="E8185" t="s">
        <v>10278</v>
      </c>
      <c r="F8185">
        <v>813110</v>
      </c>
    </row>
    <row r="8186" spans="1:6" x14ac:dyDescent="0.3">
      <c r="A8186">
        <v>8182</v>
      </c>
      <c r="B8186" s="30" t="s">
        <v>9351</v>
      </c>
      <c r="C8186" t="s">
        <v>1504</v>
      </c>
      <c r="E8186" t="s">
        <v>10278</v>
      </c>
    </row>
    <row r="8187" spans="1:6" x14ac:dyDescent="0.3">
      <c r="A8187">
        <v>8183</v>
      </c>
      <c r="B8187" s="30" t="s">
        <v>9352</v>
      </c>
      <c r="C8187" t="s">
        <v>1506</v>
      </c>
      <c r="D8187" t="s">
        <v>10266</v>
      </c>
      <c r="E8187" t="s">
        <v>10278</v>
      </c>
      <c r="F8187">
        <v>611310</v>
      </c>
    </row>
    <row r="8188" spans="1:6" x14ac:dyDescent="0.3">
      <c r="A8188">
        <v>8184</v>
      </c>
      <c r="B8188" s="30" t="s">
        <v>720</v>
      </c>
      <c r="C8188" t="s">
        <v>1496</v>
      </c>
    </row>
    <row r="8189" spans="1:6" x14ac:dyDescent="0.3">
      <c r="A8189">
        <v>8185</v>
      </c>
      <c r="B8189" s="30" t="s">
        <v>9353</v>
      </c>
      <c r="C8189" t="s">
        <v>1508</v>
      </c>
      <c r="D8189" t="s">
        <v>10257</v>
      </c>
      <c r="E8189" t="s">
        <v>10281</v>
      </c>
      <c r="F8189">
        <v>811213</v>
      </c>
    </row>
    <row r="8190" spans="1:6" x14ac:dyDescent="0.3">
      <c r="A8190">
        <v>8186</v>
      </c>
      <c r="B8190" s="30" t="s">
        <v>9354</v>
      </c>
      <c r="C8190" t="s">
        <v>9355</v>
      </c>
    </row>
    <row r="8191" spans="1:6" x14ac:dyDescent="0.3">
      <c r="A8191">
        <v>8187</v>
      </c>
      <c r="B8191" s="30" t="s">
        <v>9356</v>
      </c>
      <c r="C8191" t="s">
        <v>1512</v>
      </c>
      <c r="D8191" t="s">
        <v>10265</v>
      </c>
      <c r="E8191" t="s">
        <v>10278</v>
      </c>
      <c r="F8191">
        <v>711320</v>
      </c>
    </row>
    <row r="8192" spans="1:6" x14ac:dyDescent="0.3">
      <c r="A8192">
        <v>8188</v>
      </c>
      <c r="B8192" s="30" t="s">
        <v>9357</v>
      </c>
      <c r="C8192" t="s">
        <v>1514</v>
      </c>
      <c r="D8192" t="s">
        <v>10265</v>
      </c>
      <c r="E8192" t="s">
        <v>10280</v>
      </c>
      <c r="F8192">
        <v>713110</v>
      </c>
    </row>
    <row r="8193" spans="1:6" x14ac:dyDescent="0.3">
      <c r="A8193">
        <v>8189</v>
      </c>
      <c r="B8193" s="30" t="s">
        <v>9358</v>
      </c>
      <c r="C8193" t="s">
        <v>1517</v>
      </c>
    </row>
    <row r="8194" spans="1:6" x14ac:dyDescent="0.3">
      <c r="A8194">
        <v>8190</v>
      </c>
      <c r="B8194" s="30" t="s">
        <v>9359</v>
      </c>
      <c r="C8194" t="s">
        <v>1519</v>
      </c>
      <c r="D8194" t="s">
        <v>10264</v>
      </c>
      <c r="E8194" t="s">
        <v>10280</v>
      </c>
      <c r="F8194">
        <v>561790</v>
      </c>
    </row>
    <row r="8195" spans="1:6" x14ac:dyDescent="0.3">
      <c r="A8195">
        <v>8191</v>
      </c>
      <c r="B8195" s="30" t="s">
        <v>9360</v>
      </c>
      <c r="C8195" t="s">
        <v>1524</v>
      </c>
    </row>
    <row r="8196" spans="1:6" x14ac:dyDescent="0.3">
      <c r="A8196">
        <v>8192</v>
      </c>
      <c r="B8196" s="30" t="s">
        <v>9361</v>
      </c>
      <c r="C8196" t="s">
        <v>1527</v>
      </c>
    </row>
    <row r="8197" spans="1:6" x14ac:dyDescent="0.3">
      <c r="A8197">
        <v>8193</v>
      </c>
      <c r="B8197" s="30" t="s">
        <v>9362</v>
      </c>
      <c r="C8197" t="s">
        <v>1529</v>
      </c>
      <c r="D8197" t="s">
        <v>10254</v>
      </c>
      <c r="E8197" t="s">
        <v>10284</v>
      </c>
      <c r="F8197">
        <v>722511</v>
      </c>
    </row>
    <row r="8198" spans="1:6" x14ac:dyDescent="0.3">
      <c r="A8198">
        <v>8194</v>
      </c>
      <c r="B8198" s="30" t="s">
        <v>9363</v>
      </c>
      <c r="C8198" t="s">
        <v>1532</v>
      </c>
    </row>
    <row r="8199" spans="1:6" x14ac:dyDescent="0.3">
      <c r="A8199">
        <v>8195</v>
      </c>
      <c r="B8199" s="30" t="s">
        <v>9364</v>
      </c>
      <c r="C8199" t="s">
        <v>1534</v>
      </c>
      <c r="D8199" t="s">
        <v>10267</v>
      </c>
      <c r="E8199" t="s">
        <v>10284</v>
      </c>
      <c r="F8199">
        <v>812111</v>
      </c>
    </row>
    <row r="8200" spans="1:6" x14ac:dyDescent="0.3">
      <c r="A8200">
        <v>8196</v>
      </c>
      <c r="B8200" s="30" t="s">
        <v>9365</v>
      </c>
      <c r="C8200" t="s">
        <v>9366</v>
      </c>
      <c r="D8200" t="s">
        <v>10265</v>
      </c>
      <c r="E8200" t="s">
        <v>10280</v>
      </c>
      <c r="F8200">
        <v>721214</v>
      </c>
    </row>
    <row r="8201" spans="1:6" x14ac:dyDescent="0.3">
      <c r="A8201">
        <v>8197</v>
      </c>
      <c r="B8201" s="30" t="s">
        <v>9367</v>
      </c>
      <c r="C8201" t="s">
        <v>1539</v>
      </c>
      <c r="D8201" t="s">
        <v>10269</v>
      </c>
      <c r="E8201" t="s">
        <v>10280</v>
      </c>
      <c r="F8201">
        <v>623311</v>
      </c>
    </row>
    <row r="8202" spans="1:6" x14ac:dyDescent="0.3">
      <c r="A8202">
        <v>8198</v>
      </c>
      <c r="B8202" s="30" t="s">
        <v>9368</v>
      </c>
      <c r="C8202" t="s">
        <v>1542</v>
      </c>
    </row>
    <row r="8203" spans="1:6" x14ac:dyDescent="0.3">
      <c r="A8203">
        <v>8199</v>
      </c>
      <c r="B8203" s="30" t="s">
        <v>9369</v>
      </c>
      <c r="C8203" t="s">
        <v>1544</v>
      </c>
      <c r="E8203" t="s">
        <v>10284</v>
      </c>
      <c r="F8203">
        <v>713290</v>
      </c>
    </row>
    <row r="8204" spans="1:6" x14ac:dyDescent="0.3">
      <c r="A8204">
        <v>8200</v>
      </c>
      <c r="B8204" s="30" t="s">
        <v>9370</v>
      </c>
      <c r="C8204" t="s">
        <v>1549</v>
      </c>
    </row>
    <row r="8205" spans="1:6" x14ac:dyDescent="0.3">
      <c r="A8205">
        <v>8201</v>
      </c>
      <c r="B8205" s="30" t="s">
        <v>9371</v>
      </c>
      <c r="C8205" t="s">
        <v>1551</v>
      </c>
      <c r="D8205" t="s">
        <v>10255</v>
      </c>
      <c r="E8205" t="s">
        <v>10280</v>
      </c>
      <c r="F8205">
        <v>524928</v>
      </c>
    </row>
    <row r="8206" spans="1:6" x14ac:dyDescent="0.3">
      <c r="A8206">
        <v>8202</v>
      </c>
      <c r="B8206" s="30" t="s">
        <v>9372</v>
      </c>
      <c r="C8206" t="s">
        <v>9373</v>
      </c>
    </row>
    <row r="8207" spans="1:6" x14ac:dyDescent="0.3">
      <c r="A8207">
        <v>8203</v>
      </c>
      <c r="B8207" s="30" t="s">
        <v>9374</v>
      </c>
      <c r="C8207" t="s">
        <v>1558</v>
      </c>
    </row>
    <row r="8208" spans="1:6" x14ac:dyDescent="0.3">
      <c r="A8208">
        <v>8204</v>
      </c>
      <c r="B8208" s="30" t="s">
        <v>9375</v>
      </c>
      <c r="C8208" t="s">
        <v>1560</v>
      </c>
      <c r="D8208" t="s">
        <v>10255</v>
      </c>
      <c r="E8208" t="s">
        <v>10280</v>
      </c>
      <c r="F8208">
        <v>522110</v>
      </c>
    </row>
    <row r="8209" spans="1:6" x14ac:dyDescent="0.3">
      <c r="A8209">
        <v>8205</v>
      </c>
      <c r="B8209" s="30" t="s">
        <v>9376</v>
      </c>
      <c r="C8209" t="s">
        <v>1563</v>
      </c>
    </row>
    <row r="8210" spans="1:6" x14ac:dyDescent="0.3">
      <c r="A8210">
        <v>8206</v>
      </c>
      <c r="B8210" s="30" t="s">
        <v>9377</v>
      </c>
      <c r="C8210" t="s">
        <v>1565</v>
      </c>
      <c r="E8210" t="s">
        <v>10281</v>
      </c>
      <c r="F8210">
        <v>562111</v>
      </c>
    </row>
    <row r="8211" spans="1:6" x14ac:dyDescent="0.3">
      <c r="A8211">
        <v>8207</v>
      </c>
      <c r="B8211" s="30" t="s">
        <v>9378</v>
      </c>
      <c r="C8211" t="s">
        <v>1569</v>
      </c>
      <c r="E8211" t="s">
        <v>10282</v>
      </c>
    </row>
    <row r="8212" spans="1:6" x14ac:dyDescent="0.3">
      <c r="A8212">
        <v>8208</v>
      </c>
      <c r="B8212" s="30" t="s">
        <v>9379</v>
      </c>
      <c r="C8212" t="s">
        <v>1573</v>
      </c>
      <c r="D8212" t="s">
        <v>10273</v>
      </c>
      <c r="E8212" t="s">
        <v>10279</v>
      </c>
      <c r="F8212">
        <v>812210</v>
      </c>
    </row>
    <row r="8213" spans="1:6" x14ac:dyDescent="0.3">
      <c r="A8213">
        <v>8209</v>
      </c>
      <c r="B8213" s="30" t="s">
        <v>9380</v>
      </c>
      <c r="C8213" t="s">
        <v>1575</v>
      </c>
      <c r="D8213" t="s">
        <v>10273</v>
      </c>
      <c r="E8213" t="s">
        <v>10279</v>
      </c>
      <c r="F8213">
        <v>812220</v>
      </c>
    </row>
    <row r="8214" spans="1:6" x14ac:dyDescent="0.3">
      <c r="A8214">
        <v>8210</v>
      </c>
      <c r="B8214" s="30" t="s">
        <v>9381</v>
      </c>
      <c r="C8214" t="s">
        <v>9382</v>
      </c>
      <c r="D8214" t="s">
        <v>10253</v>
      </c>
      <c r="E8214" t="s">
        <v>10280</v>
      </c>
      <c r="F8214">
        <v>332322</v>
      </c>
    </row>
    <row r="8215" spans="1:6" x14ac:dyDescent="0.3">
      <c r="A8215">
        <v>8211</v>
      </c>
      <c r="B8215" s="30" t="s">
        <v>9381</v>
      </c>
      <c r="C8215" t="s">
        <v>9383</v>
      </c>
      <c r="D8215" t="s">
        <v>10253</v>
      </c>
      <c r="E8215" t="s">
        <v>10280</v>
      </c>
      <c r="F8215">
        <v>332322</v>
      </c>
    </row>
    <row r="8216" spans="1:6" x14ac:dyDescent="0.3">
      <c r="A8216">
        <v>8212</v>
      </c>
      <c r="B8216" s="30" t="s">
        <v>2713</v>
      </c>
      <c r="C8216" t="s">
        <v>9384</v>
      </c>
      <c r="E8216" t="s">
        <v>10280</v>
      </c>
    </row>
    <row r="8217" spans="1:6" x14ac:dyDescent="0.3">
      <c r="A8217">
        <v>8213</v>
      </c>
      <c r="B8217" s="30" t="s">
        <v>9385</v>
      </c>
      <c r="C8217" t="s">
        <v>2769</v>
      </c>
      <c r="D8217" t="s">
        <v>10253</v>
      </c>
      <c r="E8217" t="s">
        <v>10280</v>
      </c>
      <c r="F8217">
        <v>332215</v>
      </c>
    </row>
    <row r="8218" spans="1:6" x14ac:dyDescent="0.3">
      <c r="A8218">
        <v>8214</v>
      </c>
      <c r="B8218" s="30" t="s">
        <v>9386</v>
      </c>
      <c r="C8218" t="s">
        <v>9387</v>
      </c>
    </row>
    <row r="8219" spans="1:6" x14ac:dyDescent="0.3">
      <c r="A8219">
        <v>8215</v>
      </c>
      <c r="B8219" s="30" t="s">
        <v>9388</v>
      </c>
      <c r="C8219" t="s">
        <v>2491</v>
      </c>
      <c r="D8219" t="s">
        <v>10253</v>
      </c>
      <c r="E8219" t="s">
        <v>10278</v>
      </c>
      <c r="F8219">
        <v>335999</v>
      </c>
    </row>
    <row r="8220" spans="1:6" x14ac:dyDescent="0.3">
      <c r="A8220">
        <v>8216</v>
      </c>
      <c r="B8220" s="30" t="s">
        <v>1734</v>
      </c>
      <c r="C8220" t="s">
        <v>960</v>
      </c>
      <c r="D8220" t="s">
        <v>10253</v>
      </c>
      <c r="E8220" t="s">
        <v>10281</v>
      </c>
      <c r="F8220">
        <v>332323</v>
      </c>
    </row>
    <row r="8221" spans="1:6" x14ac:dyDescent="0.3">
      <c r="A8221">
        <v>8217</v>
      </c>
      <c r="B8221" s="30" t="s">
        <v>9389</v>
      </c>
      <c r="C8221" t="s">
        <v>962</v>
      </c>
      <c r="E8221" t="s">
        <v>10281</v>
      </c>
    </row>
    <row r="8222" spans="1:6" x14ac:dyDescent="0.3">
      <c r="A8222">
        <v>8218</v>
      </c>
      <c r="B8222" s="30" t="s">
        <v>1737</v>
      </c>
      <c r="C8222" t="s">
        <v>964</v>
      </c>
      <c r="E8222" t="s">
        <v>10280</v>
      </c>
    </row>
    <row r="8223" spans="1:6" x14ac:dyDescent="0.3">
      <c r="A8223">
        <v>8219</v>
      </c>
      <c r="B8223" s="30" t="s">
        <v>2713</v>
      </c>
      <c r="C8223" t="s">
        <v>9390</v>
      </c>
      <c r="E8223" t="s">
        <v>10280</v>
      </c>
    </row>
    <row r="8224" spans="1:6" x14ac:dyDescent="0.3">
      <c r="A8224">
        <v>8220</v>
      </c>
      <c r="B8224" s="30" t="s">
        <v>2713</v>
      </c>
      <c r="C8224" t="s">
        <v>9391</v>
      </c>
      <c r="E8224" t="s">
        <v>10280</v>
      </c>
    </row>
    <row r="8225" spans="1:6" x14ac:dyDescent="0.3">
      <c r="A8225">
        <v>8221</v>
      </c>
      <c r="B8225" s="30" t="s">
        <v>9392</v>
      </c>
      <c r="C8225" t="s">
        <v>9393</v>
      </c>
      <c r="E8225" t="s">
        <v>10281</v>
      </c>
    </row>
    <row r="8226" spans="1:6" x14ac:dyDescent="0.3">
      <c r="A8226">
        <v>8222</v>
      </c>
      <c r="B8226" s="30" t="s">
        <v>9392</v>
      </c>
      <c r="C8226" t="s">
        <v>2296</v>
      </c>
      <c r="E8226" t="s">
        <v>10281</v>
      </c>
    </row>
    <row r="8227" spans="1:6" x14ac:dyDescent="0.3">
      <c r="A8227">
        <v>8223</v>
      </c>
      <c r="B8227" s="30" t="s">
        <v>9394</v>
      </c>
      <c r="C8227" t="s">
        <v>2361</v>
      </c>
      <c r="D8227" t="s">
        <v>10253</v>
      </c>
      <c r="E8227" t="s">
        <v>10278</v>
      </c>
      <c r="F8227">
        <v>332216</v>
      </c>
    </row>
    <row r="8228" spans="1:6" x14ac:dyDescent="0.3">
      <c r="A8228">
        <v>8224</v>
      </c>
      <c r="B8228" s="30" t="s">
        <v>2947</v>
      </c>
      <c r="C8228" t="s">
        <v>2941</v>
      </c>
      <c r="D8228" t="s">
        <v>10253</v>
      </c>
      <c r="E8228" t="s">
        <v>10280</v>
      </c>
      <c r="F8228">
        <v>333249</v>
      </c>
    </row>
    <row r="8229" spans="1:6" x14ac:dyDescent="0.3">
      <c r="A8229">
        <v>8225</v>
      </c>
      <c r="B8229" s="30" t="s">
        <v>2947</v>
      </c>
      <c r="C8229" t="s">
        <v>2942</v>
      </c>
      <c r="D8229" t="s">
        <v>10253</v>
      </c>
      <c r="E8229" t="s">
        <v>10280</v>
      </c>
      <c r="F8229">
        <v>333249</v>
      </c>
    </row>
    <row r="8230" spans="1:6" x14ac:dyDescent="0.3">
      <c r="A8230">
        <v>8226</v>
      </c>
      <c r="B8230" s="30" t="s">
        <v>3092</v>
      </c>
      <c r="C8230" t="s">
        <v>9395</v>
      </c>
    </row>
    <row r="8231" spans="1:6" x14ac:dyDescent="0.3">
      <c r="A8231">
        <v>8227</v>
      </c>
      <c r="B8231" s="30" t="s">
        <v>3430</v>
      </c>
      <c r="C8231" t="s">
        <v>9396</v>
      </c>
      <c r="E8231" t="s">
        <v>10281</v>
      </c>
      <c r="F8231">
        <v>327420</v>
      </c>
    </row>
    <row r="8232" spans="1:6" x14ac:dyDescent="0.3">
      <c r="A8232">
        <v>8228</v>
      </c>
      <c r="B8232" s="30" t="s">
        <v>3468</v>
      </c>
      <c r="C8232" t="s">
        <v>9397</v>
      </c>
    </row>
    <row r="8233" spans="1:6" x14ac:dyDescent="0.3">
      <c r="A8233">
        <v>8229</v>
      </c>
      <c r="B8233" s="30" t="s">
        <v>3475</v>
      </c>
      <c r="C8233" t="s">
        <v>9398</v>
      </c>
      <c r="E8233" t="s">
        <v>10280</v>
      </c>
      <c r="F8233">
        <v>327110</v>
      </c>
    </row>
    <row r="8234" spans="1:6" x14ac:dyDescent="0.3">
      <c r="A8234">
        <v>8230</v>
      </c>
      <c r="B8234" s="30" t="s">
        <v>3475</v>
      </c>
      <c r="C8234" t="s">
        <v>9399</v>
      </c>
      <c r="F8234">
        <v>327110</v>
      </c>
    </row>
    <row r="8235" spans="1:6" x14ac:dyDescent="0.3">
      <c r="A8235">
        <v>8231</v>
      </c>
      <c r="B8235" s="30" t="s">
        <v>9400</v>
      </c>
      <c r="C8235" t="s">
        <v>9401</v>
      </c>
      <c r="D8235" t="s">
        <v>10253</v>
      </c>
      <c r="E8235" t="s">
        <v>10278</v>
      </c>
      <c r="F8235">
        <v>339920</v>
      </c>
    </row>
    <row r="8236" spans="1:6" x14ac:dyDescent="0.3">
      <c r="A8236">
        <v>8232</v>
      </c>
      <c r="B8236" s="30" t="s">
        <v>3486</v>
      </c>
      <c r="C8236" t="s">
        <v>9402</v>
      </c>
      <c r="E8236" t="s">
        <v>10279</v>
      </c>
    </row>
    <row r="8237" spans="1:6" x14ac:dyDescent="0.3">
      <c r="A8237">
        <v>8233</v>
      </c>
      <c r="B8237" s="30" t="s">
        <v>3486</v>
      </c>
      <c r="C8237" t="s">
        <v>9403</v>
      </c>
      <c r="E8237" t="s">
        <v>10279</v>
      </c>
    </row>
    <row r="8238" spans="1:6" x14ac:dyDescent="0.3">
      <c r="A8238">
        <v>8234</v>
      </c>
      <c r="B8238" s="30" t="s">
        <v>3486</v>
      </c>
      <c r="C8238" t="s">
        <v>9404</v>
      </c>
      <c r="E8238" t="s">
        <v>10279</v>
      </c>
    </row>
    <row r="8239" spans="1:6" x14ac:dyDescent="0.3">
      <c r="A8239">
        <v>8235</v>
      </c>
      <c r="B8239" s="30" t="s">
        <v>3288</v>
      </c>
      <c r="C8239" t="s">
        <v>9405</v>
      </c>
      <c r="E8239" t="s">
        <v>10279</v>
      </c>
    </row>
    <row r="8240" spans="1:6" x14ac:dyDescent="0.3">
      <c r="A8240">
        <v>8236</v>
      </c>
      <c r="B8240" s="30" t="s">
        <v>3288</v>
      </c>
      <c r="C8240" t="s">
        <v>5751</v>
      </c>
      <c r="E8240" t="s">
        <v>10279</v>
      </c>
      <c r="F8240">
        <v>561990</v>
      </c>
    </row>
    <row r="8241" spans="1:6" x14ac:dyDescent="0.3">
      <c r="A8241">
        <v>8237</v>
      </c>
      <c r="B8241" s="30" t="s">
        <v>9406</v>
      </c>
      <c r="C8241" t="s">
        <v>9407</v>
      </c>
    </row>
    <row r="8242" spans="1:6" x14ac:dyDescent="0.3">
      <c r="A8242">
        <v>8238</v>
      </c>
      <c r="B8242" s="30" t="s">
        <v>9408</v>
      </c>
      <c r="C8242" t="s">
        <v>9409</v>
      </c>
    </row>
    <row r="8243" spans="1:6" x14ac:dyDescent="0.3">
      <c r="A8243">
        <v>8239</v>
      </c>
      <c r="B8243" s="30" t="s">
        <v>3772</v>
      </c>
      <c r="C8243" t="s">
        <v>9410</v>
      </c>
    </row>
    <row r="8244" spans="1:6" x14ac:dyDescent="0.3">
      <c r="A8244">
        <v>8240</v>
      </c>
      <c r="B8244" s="30" t="s">
        <v>3772</v>
      </c>
      <c r="C8244" t="s">
        <v>9411</v>
      </c>
    </row>
    <row r="8245" spans="1:6" x14ac:dyDescent="0.3">
      <c r="A8245">
        <v>8241</v>
      </c>
      <c r="B8245" s="30" t="s">
        <v>3775</v>
      </c>
      <c r="C8245" t="s">
        <v>3787</v>
      </c>
    </row>
    <row r="8246" spans="1:6" x14ac:dyDescent="0.3">
      <c r="A8246">
        <v>8242</v>
      </c>
      <c r="B8246" s="30" t="s">
        <v>3899</v>
      </c>
      <c r="C8246" t="s">
        <v>9412</v>
      </c>
      <c r="E8246" t="s">
        <v>10279</v>
      </c>
      <c r="F8246">
        <v>541620</v>
      </c>
    </row>
    <row r="8247" spans="1:6" x14ac:dyDescent="0.3">
      <c r="A8247">
        <v>8243</v>
      </c>
      <c r="B8247" s="30" t="s">
        <v>9413</v>
      </c>
      <c r="C8247" t="s">
        <v>4076</v>
      </c>
      <c r="E8247" t="s">
        <v>10282</v>
      </c>
    </row>
    <row r="8248" spans="1:6" x14ac:dyDescent="0.3">
      <c r="A8248">
        <v>8244</v>
      </c>
      <c r="B8248" s="30" t="s">
        <v>9413</v>
      </c>
      <c r="C8248" t="s">
        <v>4081</v>
      </c>
      <c r="E8248" t="s">
        <v>10282</v>
      </c>
    </row>
    <row r="8249" spans="1:6" x14ac:dyDescent="0.3">
      <c r="A8249">
        <v>8245</v>
      </c>
      <c r="B8249" s="30" t="s">
        <v>3956</v>
      </c>
      <c r="C8249" t="s">
        <v>3815</v>
      </c>
    </row>
    <row r="8250" spans="1:6" x14ac:dyDescent="0.3">
      <c r="A8250">
        <v>8246</v>
      </c>
      <c r="B8250" s="30" t="s">
        <v>3956</v>
      </c>
      <c r="C8250" t="s">
        <v>3817</v>
      </c>
    </row>
    <row r="8251" spans="1:6" x14ac:dyDescent="0.3">
      <c r="A8251">
        <v>8247</v>
      </c>
      <c r="B8251" s="30" t="s">
        <v>3956</v>
      </c>
      <c r="C8251" t="s">
        <v>9414</v>
      </c>
      <c r="E8251" t="s">
        <v>10278</v>
      </c>
    </row>
    <row r="8252" spans="1:6" x14ac:dyDescent="0.3">
      <c r="A8252">
        <v>8248</v>
      </c>
      <c r="B8252" s="30" t="s">
        <v>3956</v>
      </c>
      <c r="C8252" t="s">
        <v>9415</v>
      </c>
      <c r="E8252" t="s">
        <v>10278</v>
      </c>
    </row>
    <row r="8253" spans="1:6" x14ac:dyDescent="0.3">
      <c r="A8253">
        <v>8249</v>
      </c>
      <c r="B8253" s="30" t="s">
        <v>3976</v>
      </c>
      <c r="C8253" t="s">
        <v>9416</v>
      </c>
    </row>
    <row r="8254" spans="1:6" x14ac:dyDescent="0.3">
      <c r="A8254">
        <v>8250</v>
      </c>
      <c r="B8254" s="30" t="s">
        <v>9417</v>
      </c>
      <c r="C8254" t="s">
        <v>4162</v>
      </c>
    </row>
    <row r="8255" spans="1:6" x14ac:dyDescent="0.3">
      <c r="A8255">
        <v>8251</v>
      </c>
      <c r="B8255" s="30" t="s">
        <v>9418</v>
      </c>
      <c r="C8255" t="s">
        <v>9419</v>
      </c>
    </row>
    <row r="8256" spans="1:6" x14ac:dyDescent="0.3">
      <c r="A8256">
        <v>8252</v>
      </c>
      <c r="B8256" s="30" t="s">
        <v>9420</v>
      </c>
      <c r="C8256" t="s">
        <v>4077</v>
      </c>
      <c r="E8256" t="s">
        <v>10282</v>
      </c>
    </row>
    <row r="8257" spans="1:6" x14ac:dyDescent="0.3">
      <c r="A8257">
        <v>8253</v>
      </c>
      <c r="B8257" s="30" t="s">
        <v>9421</v>
      </c>
      <c r="C8257" t="s">
        <v>4078</v>
      </c>
      <c r="E8257" t="s">
        <v>10282</v>
      </c>
    </row>
    <row r="8258" spans="1:6" x14ac:dyDescent="0.3">
      <c r="A8258">
        <v>8254</v>
      </c>
      <c r="B8258" s="30" t="s">
        <v>4000</v>
      </c>
      <c r="C8258" t="s">
        <v>3926</v>
      </c>
      <c r="D8258" t="s">
        <v>10253</v>
      </c>
      <c r="E8258" t="s">
        <v>10278</v>
      </c>
      <c r="F8258">
        <v>325612</v>
      </c>
    </row>
    <row r="8259" spans="1:6" x14ac:dyDescent="0.3">
      <c r="A8259">
        <v>8255</v>
      </c>
      <c r="B8259" s="30" t="s">
        <v>4273</v>
      </c>
      <c r="C8259" t="s">
        <v>9422</v>
      </c>
      <c r="E8259" t="s">
        <v>10282</v>
      </c>
    </row>
    <row r="8260" spans="1:6" x14ac:dyDescent="0.3">
      <c r="A8260">
        <v>8256</v>
      </c>
      <c r="B8260" s="30" t="s">
        <v>4273</v>
      </c>
      <c r="C8260" t="s">
        <v>9423</v>
      </c>
      <c r="E8260" t="s">
        <v>10282</v>
      </c>
    </row>
    <row r="8261" spans="1:6" x14ac:dyDescent="0.3">
      <c r="A8261">
        <v>8257</v>
      </c>
      <c r="B8261" s="30" t="s">
        <v>4273</v>
      </c>
      <c r="C8261" t="s">
        <v>9424</v>
      </c>
      <c r="E8261" t="s">
        <v>10282</v>
      </c>
    </row>
    <row r="8262" spans="1:6" x14ac:dyDescent="0.3">
      <c r="A8262">
        <v>8258</v>
      </c>
      <c r="B8262" s="30" t="s">
        <v>4308</v>
      </c>
      <c r="C8262" t="s">
        <v>9425</v>
      </c>
      <c r="E8262" t="s">
        <v>10283</v>
      </c>
    </row>
    <row r="8263" spans="1:6" x14ac:dyDescent="0.3">
      <c r="A8263">
        <v>8259</v>
      </c>
      <c r="B8263" s="30" t="s">
        <v>4308</v>
      </c>
      <c r="C8263" t="s">
        <v>9426</v>
      </c>
      <c r="E8263" t="s">
        <v>10283</v>
      </c>
      <c r="F8263">
        <v>238320</v>
      </c>
    </row>
    <row r="8264" spans="1:6" x14ac:dyDescent="0.3">
      <c r="A8264">
        <v>8260</v>
      </c>
      <c r="B8264" s="30" t="s">
        <v>4332</v>
      </c>
      <c r="C8264" t="s">
        <v>9427</v>
      </c>
      <c r="E8264" t="s">
        <v>10283</v>
      </c>
      <c r="F8264">
        <v>238120</v>
      </c>
    </row>
    <row r="8265" spans="1:6" x14ac:dyDescent="0.3">
      <c r="A8265">
        <v>8261</v>
      </c>
      <c r="B8265" s="30" t="s">
        <v>4332</v>
      </c>
      <c r="C8265" t="s">
        <v>9428</v>
      </c>
      <c r="E8265" t="s">
        <v>10283</v>
      </c>
    </row>
    <row r="8266" spans="1:6" x14ac:dyDescent="0.3">
      <c r="A8266">
        <v>8262</v>
      </c>
      <c r="B8266" s="30" t="s">
        <v>4332</v>
      </c>
      <c r="C8266" t="s">
        <v>9429</v>
      </c>
      <c r="E8266" t="s">
        <v>10283</v>
      </c>
    </row>
    <row r="8267" spans="1:6" x14ac:dyDescent="0.3">
      <c r="A8267">
        <v>8263</v>
      </c>
      <c r="B8267" s="30" t="s">
        <v>4332</v>
      </c>
      <c r="C8267" t="s">
        <v>9430</v>
      </c>
      <c r="E8267" t="s">
        <v>10283</v>
      </c>
    </row>
    <row r="8268" spans="1:6" x14ac:dyDescent="0.3">
      <c r="A8268">
        <v>8264</v>
      </c>
      <c r="B8268" s="30" t="s">
        <v>9431</v>
      </c>
      <c r="C8268" t="s">
        <v>9432</v>
      </c>
    </row>
    <row r="8269" spans="1:6" x14ac:dyDescent="0.3">
      <c r="A8269">
        <v>8265</v>
      </c>
      <c r="B8269" s="30" t="s">
        <v>4382</v>
      </c>
      <c r="C8269" t="s">
        <v>9433</v>
      </c>
      <c r="E8269" t="s">
        <v>10282</v>
      </c>
    </row>
    <row r="8270" spans="1:6" x14ac:dyDescent="0.3">
      <c r="A8270">
        <v>8266</v>
      </c>
      <c r="B8270" s="30" t="s">
        <v>9434</v>
      </c>
      <c r="C8270" t="s">
        <v>4065</v>
      </c>
    </row>
    <row r="8271" spans="1:6" x14ac:dyDescent="0.3">
      <c r="A8271">
        <v>8267</v>
      </c>
      <c r="B8271" s="30" t="s">
        <v>3624</v>
      </c>
      <c r="C8271" t="s">
        <v>9435</v>
      </c>
      <c r="E8271" t="s">
        <v>10280</v>
      </c>
    </row>
    <row r="8272" spans="1:6" x14ac:dyDescent="0.3">
      <c r="A8272">
        <v>8268</v>
      </c>
      <c r="B8272" s="30" t="s">
        <v>3624</v>
      </c>
      <c r="C8272" t="s">
        <v>9436</v>
      </c>
      <c r="E8272" t="s">
        <v>10280</v>
      </c>
    </row>
    <row r="8273" spans="1:6" x14ac:dyDescent="0.3">
      <c r="A8273">
        <v>8269</v>
      </c>
      <c r="B8273" s="30" t="s">
        <v>9437</v>
      </c>
      <c r="C8273" t="s">
        <v>9438</v>
      </c>
    </row>
    <row r="8274" spans="1:6" x14ac:dyDescent="0.3">
      <c r="A8274">
        <v>8270</v>
      </c>
      <c r="B8274" s="30" t="s">
        <v>9439</v>
      </c>
      <c r="C8274" t="s">
        <v>3640</v>
      </c>
      <c r="E8274" t="s">
        <v>10280</v>
      </c>
      <c r="F8274">
        <v>325998</v>
      </c>
    </row>
    <row r="8275" spans="1:6" x14ac:dyDescent="0.3">
      <c r="A8275">
        <v>8271</v>
      </c>
      <c r="B8275" s="30" t="s">
        <v>9440</v>
      </c>
      <c r="C8275" t="s">
        <v>9441</v>
      </c>
    </row>
    <row r="8276" spans="1:6" x14ac:dyDescent="0.3">
      <c r="A8276">
        <v>8272</v>
      </c>
      <c r="B8276" s="30" t="s">
        <v>9442</v>
      </c>
      <c r="C8276" t="s">
        <v>4080</v>
      </c>
      <c r="E8276" t="s">
        <v>10282</v>
      </c>
    </row>
    <row r="8277" spans="1:6" x14ac:dyDescent="0.3">
      <c r="A8277">
        <v>8273</v>
      </c>
      <c r="B8277" s="30" t="s">
        <v>9443</v>
      </c>
      <c r="C8277" t="s">
        <v>9444</v>
      </c>
    </row>
    <row r="8278" spans="1:6" x14ac:dyDescent="0.3">
      <c r="A8278">
        <v>8274</v>
      </c>
      <c r="B8278" s="30" t="s">
        <v>9445</v>
      </c>
      <c r="C8278" t="s">
        <v>9446</v>
      </c>
    </row>
    <row r="8279" spans="1:6" x14ac:dyDescent="0.3">
      <c r="A8279">
        <v>8275</v>
      </c>
      <c r="B8279" s="30" t="s">
        <v>9447</v>
      </c>
      <c r="C8279" t="s">
        <v>9448</v>
      </c>
    </row>
    <row r="8280" spans="1:6" x14ac:dyDescent="0.3">
      <c r="A8280">
        <v>8276</v>
      </c>
      <c r="B8280" s="30" t="s">
        <v>9449</v>
      </c>
      <c r="C8280" t="s">
        <v>9450</v>
      </c>
    </row>
    <row r="8281" spans="1:6" x14ac:dyDescent="0.3">
      <c r="A8281">
        <v>8277</v>
      </c>
      <c r="B8281" s="30" t="s">
        <v>9449</v>
      </c>
      <c r="C8281" t="s">
        <v>9451</v>
      </c>
    </row>
    <row r="8282" spans="1:6" x14ac:dyDescent="0.3">
      <c r="A8282">
        <v>8278</v>
      </c>
      <c r="B8282" s="30" t="s">
        <v>9452</v>
      </c>
      <c r="C8282" t="s">
        <v>9453</v>
      </c>
    </row>
    <row r="8283" spans="1:6" x14ac:dyDescent="0.3">
      <c r="A8283">
        <v>8279</v>
      </c>
      <c r="B8283" s="30" t="s">
        <v>9452</v>
      </c>
      <c r="C8283" t="s">
        <v>9454</v>
      </c>
    </row>
    <row r="8284" spans="1:6" x14ac:dyDescent="0.3">
      <c r="A8284">
        <v>8280</v>
      </c>
      <c r="B8284" s="30" t="s">
        <v>4190</v>
      </c>
      <c r="C8284" t="s">
        <v>9455</v>
      </c>
      <c r="E8284" t="s">
        <v>10281</v>
      </c>
      <c r="F8284">
        <v>311942</v>
      </c>
    </row>
    <row r="8285" spans="1:6" x14ac:dyDescent="0.3">
      <c r="A8285">
        <v>8281</v>
      </c>
      <c r="B8285" s="30" t="s">
        <v>4190</v>
      </c>
      <c r="C8285" t="s">
        <v>9456</v>
      </c>
      <c r="E8285" t="s">
        <v>10281</v>
      </c>
      <c r="F8285">
        <v>311942</v>
      </c>
    </row>
    <row r="8286" spans="1:6" x14ac:dyDescent="0.3">
      <c r="A8286">
        <v>8282</v>
      </c>
      <c r="B8286" s="30" t="s">
        <v>4382</v>
      </c>
      <c r="C8286" t="s">
        <v>9457</v>
      </c>
      <c r="E8286" t="s">
        <v>10282</v>
      </c>
    </row>
    <row r="8287" spans="1:6" x14ac:dyDescent="0.3">
      <c r="A8287">
        <v>8283</v>
      </c>
      <c r="B8287" s="30" t="s">
        <v>4382</v>
      </c>
      <c r="C8287" t="s">
        <v>9458</v>
      </c>
      <c r="E8287" t="s">
        <v>10282</v>
      </c>
    </row>
    <row r="8288" spans="1:6" x14ac:dyDescent="0.3">
      <c r="A8288">
        <v>8284</v>
      </c>
      <c r="B8288" s="30" t="s">
        <v>4382</v>
      </c>
      <c r="C8288" t="s">
        <v>9459</v>
      </c>
      <c r="E8288" t="s">
        <v>10282</v>
      </c>
    </row>
    <row r="8289" spans="1:6" x14ac:dyDescent="0.3">
      <c r="A8289">
        <v>8285</v>
      </c>
      <c r="B8289" s="30" t="s">
        <v>4456</v>
      </c>
      <c r="C8289" t="s">
        <v>9460</v>
      </c>
    </row>
    <row r="8290" spans="1:6" x14ac:dyDescent="0.3">
      <c r="A8290">
        <v>8286</v>
      </c>
      <c r="B8290" s="30" t="s">
        <v>9461</v>
      </c>
      <c r="C8290" t="s">
        <v>2988</v>
      </c>
      <c r="D8290" t="s">
        <v>10253</v>
      </c>
      <c r="E8290" t="s">
        <v>10278</v>
      </c>
      <c r="F8290">
        <v>339940</v>
      </c>
    </row>
    <row r="8291" spans="1:6" x14ac:dyDescent="0.3">
      <c r="A8291">
        <v>8287</v>
      </c>
      <c r="B8291" s="30" t="s">
        <v>4557</v>
      </c>
      <c r="C8291" t="s">
        <v>9462</v>
      </c>
      <c r="E8291" t="s">
        <v>10280</v>
      </c>
    </row>
    <row r="8292" spans="1:6" x14ac:dyDescent="0.3">
      <c r="A8292">
        <v>8288</v>
      </c>
      <c r="B8292" s="30" t="s">
        <v>7404</v>
      </c>
      <c r="C8292" t="s">
        <v>9463</v>
      </c>
      <c r="D8292" t="s">
        <v>10255</v>
      </c>
      <c r="E8292" t="s">
        <v>10279</v>
      </c>
      <c r="F8292">
        <v>541310</v>
      </c>
    </row>
    <row r="8293" spans="1:6" x14ac:dyDescent="0.3">
      <c r="A8293">
        <v>8289</v>
      </c>
      <c r="B8293" s="30" t="s">
        <v>7885</v>
      </c>
      <c r="C8293" t="s">
        <v>9464</v>
      </c>
      <c r="D8293" t="s">
        <v>10255</v>
      </c>
      <c r="E8293" t="s">
        <v>10279</v>
      </c>
      <c r="F8293">
        <v>517311</v>
      </c>
    </row>
    <row r="8294" spans="1:6" x14ac:dyDescent="0.3">
      <c r="A8294">
        <v>8290</v>
      </c>
      <c r="B8294" s="30" t="s">
        <v>7509</v>
      </c>
      <c r="C8294" t="s">
        <v>9465</v>
      </c>
      <c r="D8294" t="s">
        <v>10255</v>
      </c>
      <c r="E8294" t="s">
        <v>10281</v>
      </c>
    </row>
    <row r="8295" spans="1:6" x14ac:dyDescent="0.3">
      <c r="A8295">
        <v>8291</v>
      </c>
      <c r="B8295" s="30" t="s">
        <v>8359</v>
      </c>
      <c r="C8295" t="s">
        <v>9466</v>
      </c>
      <c r="D8295" t="s">
        <v>10265</v>
      </c>
      <c r="E8295" t="s">
        <v>10281</v>
      </c>
      <c r="F8295">
        <v>713990</v>
      </c>
    </row>
    <row r="8296" spans="1:6" x14ac:dyDescent="0.3">
      <c r="A8296">
        <v>8292</v>
      </c>
      <c r="B8296" s="30" t="s">
        <v>8367</v>
      </c>
      <c r="C8296" t="s">
        <v>9467</v>
      </c>
      <c r="D8296" t="s">
        <v>10265</v>
      </c>
      <c r="F8296">
        <v>711310</v>
      </c>
    </row>
    <row r="8297" spans="1:6" x14ac:dyDescent="0.3">
      <c r="A8297">
        <v>8293</v>
      </c>
      <c r="B8297" s="30" t="s">
        <v>7552</v>
      </c>
      <c r="C8297" t="s">
        <v>9468</v>
      </c>
    </row>
    <row r="8298" spans="1:6" x14ac:dyDescent="0.3">
      <c r="A8298">
        <v>8294</v>
      </c>
      <c r="B8298" s="30" t="s">
        <v>7552</v>
      </c>
      <c r="C8298" t="s">
        <v>9469</v>
      </c>
      <c r="D8298" t="s">
        <v>10262</v>
      </c>
      <c r="E8298" t="s">
        <v>10279</v>
      </c>
      <c r="F8298">
        <v>441110</v>
      </c>
    </row>
    <row r="8299" spans="1:6" x14ac:dyDescent="0.3">
      <c r="A8299">
        <v>8295</v>
      </c>
      <c r="B8299" s="30" t="s">
        <v>7236</v>
      </c>
      <c r="C8299" t="s">
        <v>9470</v>
      </c>
    </row>
    <row r="8300" spans="1:6" x14ac:dyDescent="0.3">
      <c r="A8300">
        <v>8296</v>
      </c>
      <c r="B8300" s="30" t="s">
        <v>7552</v>
      </c>
      <c r="C8300" t="s">
        <v>9471</v>
      </c>
      <c r="D8300" t="s">
        <v>10263</v>
      </c>
      <c r="E8300" t="s">
        <v>10279</v>
      </c>
    </row>
    <row r="8301" spans="1:6" x14ac:dyDescent="0.3">
      <c r="A8301">
        <v>8297</v>
      </c>
      <c r="B8301" s="30" t="s">
        <v>7236</v>
      </c>
      <c r="C8301" t="s">
        <v>9472</v>
      </c>
      <c r="D8301" t="s">
        <v>10263</v>
      </c>
      <c r="E8301" t="s">
        <v>10279</v>
      </c>
      <c r="F8301">
        <v>453930</v>
      </c>
    </row>
    <row r="8302" spans="1:6" x14ac:dyDescent="0.3">
      <c r="A8302">
        <v>8298</v>
      </c>
      <c r="B8302" s="30" t="s">
        <v>7366</v>
      </c>
      <c r="C8302" t="s">
        <v>9473</v>
      </c>
      <c r="D8302" t="s">
        <v>10262</v>
      </c>
      <c r="E8302" t="s">
        <v>10280</v>
      </c>
      <c r="F8302">
        <v>811121</v>
      </c>
    </row>
    <row r="8303" spans="1:6" x14ac:dyDescent="0.3">
      <c r="A8303">
        <v>8299</v>
      </c>
      <c r="B8303" s="30" t="s">
        <v>7366</v>
      </c>
      <c r="C8303" t="s">
        <v>9474</v>
      </c>
      <c r="D8303" t="s">
        <v>10262</v>
      </c>
      <c r="E8303" t="s">
        <v>10279</v>
      </c>
      <c r="F8303">
        <v>811121</v>
      </c>
    </row>
    <row r="8304" spans="1:6" x14ac:dyDescent="0.3">
      <c r="A8304">
        <v>8300</v>
      </c>
      <c r="B8304" s="30" t="s">
        <v>7366</v>
      </c>
      <c r="C8304" t="s">
        <v>9475</v>
      </c>
      <c r="D8304" t="s">
        <v>10262</v>
      </c>
      <c r="E8304" t="s">
        <v>10280</v>
      </c>
      <c r="F8304">
        <v>811121</v>
      </c>
    </row>
    <row r="8305" spans="1:6" x14ac:dyDescent="0.3">
      <c r="A8305">
        <v>8301</v>
      </c>
      <c r="B8305" s="30" t="s">
        <v>7236</v>
      </c>
      <c r="C8305" t="s">
        <v>9476</v>
      </c>
      <c r="D8305" t="s">
        <v>10262</v>
      </c>
      <c r="E8305" t="s">
        <v>10279</v>
      </c>
      <c r="F8305">
        <v>811121</v>
      </c>
    </row>
    <row r="8306" spans="1:6" x14ac:dyDescent="0.3">
      <c r="A8306">
        <v>8302</v>
      </c>
      <c r="B8306" s="30" t="s">
        <v>7236</v>
      </c>
      <c r="C8306" t="s">
        <v>9477</v>
      </c>
      <c r="D8306" t="s">
        <v>10262</v>
      </c>
      <c r="E8306" t="s">
        <v>10279</v>
      </c>
      <c r="F8306">
        <v>441110</v>
      </c>
    </row>
    <row r="8307" spans="1:6" x14ac:dyDescent="0.3">
      <c r="A8307">
        <v>8303</v>
      </c>
      <c r="B8307" s="30" t="s">
        <v>7236</v>
      </c>
      <c r="C8307" t="s">
        <v>9478</v>
      </c>
      <c r="D8307" t="s">
        <v>10262</v>
      </c>
      <c r="E8307" t="s">
        <v>10279</v>
      </c>
      <c r="F8307">
        <v>441110</v>
      </c>
    </row>
    <row r="8308" spans="1:6" x14ac:dyDescent="0.3">
      <c r="A8308">
        <v>8304</v>
      </c>
      <c r="B8308" s="30" t="s">
        <v>7236</v>
      </c>
      <c r="C8308" t="s">
        <v>9479</v>
      </c>
      <c r="D8308" t="s">
        <v>10262</v>
      </c>
      <c r="E8308" t="s">
        <v>10279</v>
      </c>
      <c r="F8308">
        <v>441110</v>
      </c>
    </row>
    <row r="8309" spans="1:6" x14ac:dyDescent="0.3">
      <c r="A8309">
        <v>8305</v>
      </c>
      <c r="B8309" s="30" t="s">
        <v>7236</v>
      </c>
      <c r="C8309" t="s">
        <v>9480</v>
      </c>
      <c r="D8309" t="s">
        <v>10262</v>
      </c>
      <c r="E8309" t="s">
        <v>10279</v>
      </c>
      <c r="F8309">
        <v>811112</v>
      </c>
    </row>
    <row r="8310" spans="1:6" x14ac:dyDescent="0.3">
      <c r="A8310">
        <v>8306</v>
      </c>
      <c r="B8310" s="30" t="s">
        <v>5402</v>
      </c>
      <c r="C8310" t="s">
        <v>9481</v>
      </c>
      <c r="E8310" t="s">
        <v>10282</v>
      </c>
    </row>
    <row r="8311" spans="1:6" x14ac:dyDescent="0.3">
      <c r="A8311">
        <v>8307</v>
      </c>
      <c r="B8311" s="30" t="s">
        <v>5383</v>
      </c>
      <c r="C8311" t="s">
        <v>9482</v>
      </c>
      <c r="D8311" t="s">
        <v>10258</v>
      </c>
      <c r="E8311" t="s">
        <v>10281</v>
      </c>
      <c r="F8311">
        <v>336612</v>
      </c>
    </row>
    <row r="8312" spans="1:6" x14ac:dyDescent="0.3">
      <c r="A8312">
        <v>8308</v>
      </c>
      <c r="B8312" s="30" t="s">
        <v>7236</v>
      </c>
      <c r="C8312" t="s">
        <v>9483</v>
      </c>
      <c r="D8312" t="s">
        <v>10262</v>
      </c>
      <c r="E8312" t="s">
        <v>10279</v>
      </c>
      <c r="F8312">
        <v>811192</v>
      </c>
    </row>
    <row r="8313" spans="1:6" x14ac:dyDescent="0.3">
      <c r="A8313">
        <v>8309</v>
      </c>
      <c r="B8313" s="30" t="s">
        <v>5020</v>
      </c>
      <c r="C8313" t="s">
        <v>9484</v>
      </c>
      <c r="D8313" t="s">
        <v>8671</v>
      </c>
      <c r="E8313" t="s">
        <v>10282</v>
      </c>
      <c r="F8313">
        <v>236118</v>
      </c>
    </row>
    <row r="8314" spans="1:6" x14ac:dyDescent="0.3">
      <c r="A8314">
        <v>8310</v>
      </c>
      <c r="B8314" s="30" t="s">
        <v>4536</v>
      </c>
      <c r="C8314" t="s">
        <v>9485</v>
      </c>
      <c r="D8314" t="s">
        <v>8671</v>
      </c>
      <c r="E8314" t="s">
        <v>10281</v>
      </c>
      <c r="F8314">
        <v>238330</v>
      </c>
    </row>
    <row r="8315" spans="1:6" x14ac:dyDescent="0.3">
      <c r="A8315">
        <v>8311</v>
      </c>
      <c r="B8315" s="30" t="s">
        <v>7869</v>
      </c>
      <c r="C8315" t="s">
        <v>9486</v>
      </c>
      <c r="D8315" t="s">
        <v>10267</v>
      </c>
      <c r="E8315" t="s">
        <v>10278</v>
      </c>
    </row>
    <row r="8316" spans="1:6" x14ac:dyDescent="0.3">
      <c r="A8316">
        <v>8312</v>
      </c>
      <c r="B8316" s="30" t="s">
        <v>7285</v>
      </c>
      <c r="C8316" t="s">
        <v>9487</v>
      </c>
      <c r="D8316" t="s">
        <v>10261</v>
      </c>
      <c r="E8316" t="s">
        <v>10279</v>
      </c>
      <c r="F8316">
        <v>447190</v>
      </c>
    </row>
    <row r="8317" spans="1:6" x14ac:dyDescent="0.3">
      <c r="A8317">
        <v>8313</v>
      </c>
      <c r="B8317" s="30" t="s">
        <v>7236</v>
      </c>
      <c r="C8317" t="s">
        <v>9488</v>
      </c>
      <c r="D8317" t="s">
        <v>10261</v>
      </c>
      <c r="E8317" t="s">
        <v>10279</v>
      </c>
      <c r="F8317">
        <v>447110</v>
      </c>
    </row>
    <row r="8318" spans="1:6" x14ac:dyDescent="0.3">
      <c r="A8318">
        <v>8314</v>
      </c>
      <c r="B8318" s="30" t="s">
        <v>5739</v>
      </c>
      <c r="C8318" t="s">
        <v>9489</v>
      </c>
      <c r="D8318" t="s">
        <v>10260</v>
      </c>
      <c r="E8318" t="s">
        <v>10279</v>
      </c>
      <c r="F8318">
        <v>561990</v>
      </c>
    </row>
    <row r="8319" spans="1:6" x14ac:dyDescent="0.3">
      <c r="A8319">
        <v>8315</v>
      </c>
      <c r="B8319" s="30" t="s">
        <v>9490</v>
      </c>
      <c r="C8319" t="s">
        <v>9281</v>
      </c>
      <c r="D8319" t="s">
        <v>8671</v>
      </c>
      <c r="E8319" t="s">
        <v>10281</v>
      </c>
      <c r="F8319">
        <v>238210</v>
      </c>
    </row>
    <row r="8320" spans="1:6" x14ac:dyDescent="0.3">
      <c r="A8320">
        <v>8316</v>
      </c>
      <c r="B8320" s="30" t="s">
        <v>1170</v>
      </c>
      <c r="C8320" t="s">
        <v>9281</v>
      </c>
      <c r="D8320" t="s">
        <v>8671</v>
      </c>
      <c r="E8320" t="s">
        <v>10281</v>
      </c>
      <c r="F8320">
        <v>238210</v>
      </c>
    </row>
    <row r="8321" spans="1:6" x14ac:dyDescent="0.3">
      <c r="A8321">
        <v>8317</v>
      </c>
      <c r="B8321" s="30" t="s">
        <v>4519</v>
      </c>
      <c r="C8321" t="s">
        <v>9491</v>
      </c>
      <c r="D8321" t="s">
        <v>8671</v>
      </c>
      <c r="E8321" t="s">
        <v>10281</v>
      </c>
      <c r="F8321">
        <v>811310</v>
      </c>
    </row>
    <row r="8322" spans="1:6" x14ac:dyDescent="0.3">
      <c r="A8322">
        <v>8318</v>
      </c>
      <c r="B8322" s="30" t="s">
        <v>9492</v>
      </c>
      <c r="C8322" t="s">
        <v>9493</v>
      </c>
    </row>
    <row r="8323" spans="1:6" x14ac:dyDescent="0.3">
      <c r="A8323">
        <v>8319</v>
      </c>
      <c r="B8323" s="30" t="s">
        <v>9492</v>
      </c>
      <c r="C8323" t="s">
        <v>9494</v>
      </c>
      <c r="D8323" t="s">
        <v>8671</v>
      </c>
      <c r="E8323" t="s">
        <v>10282</v>
      </c>
      <c r="F8323">
        <v>238990</v>
      </c>
    </row>
    <row r="8324" spans="1:6" x14ac:dyDescent="0.3">
      <c r="A8324">
        <v>8320</v>
      </c>
      <c r="B8324" s="30" t="s">
        <v>9492</v>
      </c>
      <c r="C8324" t="s">
        <v>9495</v>
      </c>
      <c r="D8324" t="s">
        <v>8671</v>
      </c>
      <c r="E8324" t="s">
        <v>10282</v>
      </c>
      <c r="F8324">
        <v>238990</v>
      </c>
    </row>
    <row r="8325" spans="1:6" x14ac:dyDescent="0.3">
      <c r="A8325">
        <v>8321</v>
      </c>
      <c r="B8325" s="30" t="s">
        <v>9492</v>
      </c>
      <c r="C8325" t="s">
        <v>9496</v>
      </c>
      <c r="D8325" t="s">
        <v>8671</v>
      </c>
      <c r="E8325" t="s">
        <v>10282</v>
      </c>
      <c r="F8325">
        <v>238990</v>
      </c>
    </row>
    <row r="8326" spans="1:6" x14ac:dyDescent="0.3">
      <c r="A8326">
        <v>8322</v>
      </c>
      <c r="B8326" s="30" t="s">
        <v>656</v>
      </c>
      <c r="C8326" t="s">
        <v>9497</v>
      </c>
      <c r="D8326" t="s">
        <v>10253</v>
      </c>
      <c r="E8326" t="s">
        <v>10278</v>
      </c>
      <c r="F8326">
        <v>311340</v>
      </c>
    </row>
    <row r="8327" spans="1:6" x14ac:dyDescent="0.3">
      <c r="A8327">
        <v>8323</v>
      </c>
      <c r="B8327" s="30" t="s">
        <v>738</v>
      </c>
      <c r="C8327" t="s">
        <v>9498</v>
      </c>
      <c r="D8327" t="s">
        <v>10253</v>
      </c>
      <c r="E8327" t="s">
        <v>10280</v>
      </c>
      <c r="F8327">
        <v>312111</v>
      </c>
    </row>
    <row r="8328" spans="1:6" x14ac:dyDescent="0.3">
      <c r="A8328">
        <v>8324</v>
      </c>
      <c r="B8328" s="30" t="s">
        <v>641</v>
      </c>
      <c r="C8328" t="s">
        <v>9499</v>
      </c>
      <c r="D8328" t="s">
        <v>10253</v>
      </c>
      <c r="E8328" t="s">
        <v>10278</v>
      </c>
      <c r="F8328">
        <v>311230</v>
      </c>
    </row>
    <row r="8329" spans="1:6" x14ac:dyDescent="0.3">
      <c r="A8329">
        <v>8325</v>
      </c>
      <c r="B8329" s="30" t="s">
        <v>3329</v>
      </c>
      <c r="C8329" t="s">
        <v>9500</v>
      </c>
      <c r="D8329" t="s">
        <v>10253</v>
      </c>
      <c r="E8329" t="s">
        <v>10279</v>
      </c>
      <c r="F8329">
        <v>336411</v>
      </c>
    </row>
    <row r="8330" spans="1:6" x14ac:dyDescent="0.3">
      <c r="A8330">
        <v>8326</v>
      </c>
      <c r="B8330" s="30" t="s">
        <v>3329</v>
      </c>
      <c r="C8330" t="s">
        <v>9501</v>
      </c>
      <c r="D8330" t="s">
        <v>10253</v>
      </c>
      <c r="E8330" t="s">
        <v>10279</v>
      </c>
      <c r="F8330">
        <v>336411</v>
      </c>
    </row>
    <row r="8331" spans="1:6" x14ac:dyDescent="0.3">
      <c r="A8331">
        <v>8327</v>
      </c>
      <c r="B8331" s="30" t="s">
        <v>3329</v>
      </c>
      <c r="C8331" t="s">
        <v>9502</v>
      </c>
      <c r="D8331" t="s">
        <v>10270</v>
      </c>
      <c r="E8331" t="s">
        <v>10281</v>
      </c>
    </row>
    <row r="8332" spans="1:6" x14ac:dyDescent="0.3">
      <c r="A8332">
        <v>8328</v>
      </c>
      <c r="B8332" s="30" t="s">
        <v>2966</v>
      </c>
      <c r="C8332" t="s">
        <v>2978</v>
      </c>
      <c r="D8332" t="s">
        <v>10253</v>
      </c>
      <c r="E8332" t="s">
        <v>10278</v>
      </c>
      <c r="F8332">
        <v>334513</v>
      </c>
    </row>
    <row r="8333" spans="1:6" x14ac:dyDescent="0.3">
      <c r="A8333">
        <v>8329</v>
      </c>
      <c r="B8333" s="30" t="s">
        <v>3149</v>
      </c>
      <c r="C8333" t="s">
        <v>9503</v>
      </c>
      <c r="D8333" t="s">
        <v>10253</v>
      </c>
      <c r="E8333" t="s">
        <v>10278</v>
      </c>
      <c r="F8333">
        <v>336411</v>
      </c>
    </row>
    <row r="8334" spans="1:6" x14ac:dyDescent="0.3">
      <c r="A8334">
        <v>8330</v>
      </c>
      <c r="B8334" s="30" t="s">
        <v>3149</v>
      </c>
      <c r="C8334" t="s">
        <v>9504</v>
      </c>
      <c r="D8334" t="s">
        <v>10253</v>
      </c>
      <c r="E8334" t="s">
        <v>10278</v>
      </c>
      <c r="F8334">
        <v>336411</v>
      </c>
    </row>
    <row r="8335" spans="1:6" x14ac:dyDescent="0.3">
      <c r="A8335">
        <v>8331</v>
      </c>
      <c r="B8335" s="30" t="s">
        <v>3149</v>
      </c>
      <c r="C8335" t="s">
        <v>9502</v>
      </c>
      <c r="D8335" t="s">
        <v>10270</v>
      </c>
      <c r="E8335" t="s">
        <v>10281</v>
      </c>
    </row>
    <row r="8336" spans="1:6" x14ac:dyDescent="0.3">
      <c r="A8336">
        <v>8332</v>
      </c>
      <c r="B8336" s="30" t="s">
        <v>2964</v>
      </c>
      <c r="C8336" t="s">
        <v>2976</v>
      </c>
      <c r="D8336" t="s">
        <v>10253</v>
      </c>
      <c r="E8336" t="s">
        <v>10278</v>
      </c>
      <c r="F8336">
        <v>333249</v>
      </c>
    </row>
    <row r="8337" spans="1:6" x14ac:dyDescent="0.3">
      <c r="A8337">
        <v>8333</v>
      </c>
      <c r="B8337" s="30" t="s">
        <v>2744</v>
      </c>
      <c r="C8337" t="s">
        <v>9505</v>
      </c>
      <c r="D8337" t="s">
        <v>10253</v>
      </c>
      <c r="E8337" t="s">
        <v>10280</v>
      </c>
      <c r="F8337">
        <v>333120</v>
      </c>
    </row>
    <row r="8338" spans="1:6" x14ac:dyDescent="0.3">
      <c r="A8338">
        <v>8334</v>
      </c>
      <c r="B8338" s="30" t="s">
        <v>3555</v>
      </c>
      <c r="C8338" t="s">
        <v>9506</v>
      </c>
      <c r="D8338" t="s">
        <v>10253</v>
      </c>
      <c r="F8338">
        <v>334413</v>
      </c>
    </row>
    <row r="8339" spans="1:6" x14ac:dyDescent="0.3">
      <c r="A8339">
        <v>8335</v>
      </c>
      <c r="B8339" s="30" t="s">
        <v>4000</v>
      </c>
      <c r="C8339" t="s">
        <v>9507</v>
      </c>
      <c r="D8339" t="s">
        <v>10253</v>
      </c>
      <c r="F8339">
        <v>325520</v>
      </c>
    </row>
    <row r="8340" spans="1:6" x14ac:dyDescent="0.3">
      <c r="A8340">
        <v>8336</v>
      </c>
      <c r="B8340" s="30" t="s">
        <v>4000</v>
      </c>
      <c r="C8340" t="s">
        <v>9508</v>
      </c>
      <c r="D8340" t="s">
        <v>10253</v>
      </c>
      <c r="F8340">
        <v>325520</v>
      </c>
    </row>
    <row r="8341" spans="1:6" x14ac:dyDescent="0.3">
      <c r="A8341">
        <v>8337</v>
      </c>
      <c r="B8341" s="30" t="s">
        <v>4000</v>
      </c>
      <c r="C8341" t="s">
        <v>9509</v>
      </c>
      <c r="D8341" t="s">
        <v>10253</v>
      </c>
      <c r="F8341">
        <v>325520</v>
      </c>
    </row>
    <row r="8342" spans="1:6" x14ac:dyDescent="0.3">
      <c r="A8342">
        <v>8338</v>
      </c>
      <c r="B8342" s="30" t="s">
        <v>3925</v>
      </c>
      <c r="C8342" t="s">
        <v>3971</v>
      </c>
      <c r="D8342" t="s">
        <v>10253</v>
      </c>
      <c r="E8342" t="s">
        <v>10278</v>
      </c>
      <c r="F8342">
        <v>325910</v>
      </c>
    </row>
    <row r="8343" spans="1:6" x14ac:dyDescent="0.3">
      <c r="A8343">
        <v>8339</v>
      </c>
      <c r="B8343" s="30" t="s">
        <v>3925</v>
      </c>
      <c r="C8343" t="s">
        <v>9510</v>
      </c>
      <c r="D8343" t="s">
        <v>10253</v>
      </c>
      <c r="F8343">
        <v>325520</v>
      </c>
    </row>
    <row r="8344" spans="1:6" x14ac:dyDescent="0.3">
      <c r="A8344">
        <v>8340</v>
      </c>
      <c r="B8344" s="30" t="s">
        <v>3636</v>
      </c>
      <c r="C8344" t="s">
        <v>9511</v>
      </c>
      <c r="D8344" t="s">
        <v>10253</v>
      </c>
      <c r="E8344" t="s">
        <v>10280</v>
      </c>
      <c r="F8344">
        <v>331315</v>
      </c>
    </row>
    <row r="8345" spans="1:6" x14ac:dyDescent="0.3">
      <c r="A8345">
        <v>8341</v>
      </c>
      <c r="B8345" s="30" t="s">
        <v>3636</v>
      </c>
      <c r="C8345" t="s">
        <v>9512</v>
      </c>
      <c r="D8345" t="s">
        <v>10253</v>
      </c>
      <c r="E8345" t="s">
        <v>10280</v>
      </c>
      <c r="F8345">
        <v>322220</v>
      </c>
    </row>
    <row r="8346" spans="1:6" x14ac:dyDescent="0.3">
      <c r="A8346">
        <v>8342</v>
      </c>
      <c r="B8346" s="30" t="s">
        <v>3726</v>
      </c>
      <c r="C8346" t="s">
        <v>3609</v>
      </c>
      <c r="D8346" t="s">
        <v>10253</v>
      </c>
      <c r="E8346" t="s">
        <v>10280</v>
      </c>
      <c r="F8346">
        <v>322220</v>
      </c>
    </row>
    <row r="8347" spans="1:6" x14ac:dyDescent="0.3">
      <c r="A8347">
        <v>8343</v>
      </c>
      <c r="B8347" s="30" t="s">
        <v>3598</v>
      </c>
      <c r="C8347" t="s">
        <v>3606</v>
      </c>
      <c r="D8347" t="s">
        <v>10253</v>
      </c>
      <c r="E8347" t="s">
        <v>10280</v>
      </c>
      <c r="F8347">
        <v>322220</v>
      </c>
    </row>
    <row r="8348" spans="1:6" x14ac:dyDescent="0.3">
      <c r="A8348">
        <v>8344</v>
      </c>
      <c r="B8348" s="30" t="s">
        <v>3598</v>
      </c>
      <c r="C8348" t="s">
        <v>9513</v>
      </c>
      <c r="D8348" t="s">
        <v>10253</v>
      </c>
      <c r="E8348" t="s">
        <v>10280</v>
      </c>
      <c r="F8348">
        <v>322220</v>
      </c>
    </row>
    <row r="8349" spans="1:6" x14ac:dyDescent="0.3">
      <c r="A8349">
        <v>8345</v>
      </c>
      <c r="B8349" s="30" t="s">
        <v>3628</v>
      </c>
      <c r="C8349" t="s">
        <v>9514</v>
      </c>
      <c r="D8349" t="s">
        <v>10253</v>
      </c>
      <c r="E8349" t="s">
        <v>10280</v>
      </c>
    </row>
    <row r="8350" spans="1:6" x14ac:dyDescent="0.3">
      <c r="A8350">
        <v>8346</v>
      </c>
      <c r="B8350" s="30" t="s">
        <v>3628</v>
      </c>
      <c r="C8350" t="s">
        <v>9515</v>
      </c>
      <c r="D8350" t="s">
        <v>10253</v>
      </c>
      <c r="E8350" t="s">
        <v>10280</v>
      </c>
    </row>
    <row r="8351" spans="1:6" x14ac:dyDescent="0.3">
      <c r="A8351">
        <v>8347</v>
      </c>
      <c r="B8351" s="30" t="s">
        <v>3628</v>
      </c>
      <c r="C8351" t="s">
        <v>9516</v>
      </c>
      <c r="D8351" t="s">
        <v>10253</v>
      </c>
      <c r="E8351" t="s">
        <v>10280</v>
      </c>
    </row>
    <row r="8352" spans="1:6" x14ac:dyDescent="0.3">
      <c r="A8352">
        <v>8348</v>
      </c>
      <c r="B8352" s="30" t="s">
        <v>4231</v>
      </c>
      <c r="C8352" t="s">
        <v>9401</v>
      </c>
      <c r="D8352" t="s">
        <v>10253</v>
      </c>
      <c r="E8352" t="s">
        <v>10278</v>
      </c>
      <c r="F8352">
        <v>339920</v>
      </c>
    </row>
    <row r="8353" spans="1:6" x14ac:dyDescent="0.3">
      <c r="A8353">
        <v>8349</v>
      </c>
      <c r="B8353" s="30" t="s">
        <v>4256</v>
      </c>
      <c r="C8353" t="s">
        <v>9517</v>
      </c>
      <c r="D8353" t="s">
        <v>10253</v>
      </c>
      <c r="E8353" t="s">
        <v>10280</v>
      </c>
      <c r="F8353">
        <v>334310</v>
      </c>
    </row>
    <row r="8354" spans="1:6" x14ac:dyDescent="0.3">
      <c r="A8354">
        <v>8350</v>
      </c>
      <c r="B8354" s="30" t="s">
        <v>4256</v>
      </c>
      <c r="C8354" t="s">
        <v>9518</v>
      </c>
      <c r="D8354" t="s">
        <v>10253</v>
      </c>
      <c r="E8354" t="s">
        <v>10280</v>
      </c>
      <c r="F8354">
        <v>512290</v>
      </c>
    </row>
    <row r="8355" spans="1:6" x14ac:dyDescent="0.3">
      <c r="A8355">
        <v>8351</v>
      </c>
      <c r="B8355" s="30" t="s">
        <v>1680</v>
      </c>
      <c r="C8355" t="s">
        <v>9519</v>
      </c>
      <c r="D8355" t="s">
        <v>10253</v>
      </c>
      <c r="F8355">
        <v>314994</v>
      </c>
    </row>
    <row r="8356" spans="1:6" x14ac:dyDescent="0.3">
      <c r="A8356">
        <v>8352</v>
      </c>
      <c r="B8356" s="30" t="s">
        <v>1680</v>
      </c>
      <c r="C8356" t="s">
        <v>779</v>
      </c>
      <c r="D8356" t="s">
        <v>10253</v>
      </c>
      <c r="E8356" t="s">
        <v>10280</v>
      </c>
      <c r="F8356">
        <v>314994</v>
      </c>
    </row>
    <row r="8357" spans="1:6" x14ac:dyDescent="0.3">
      <c r="A8357">
        <v>8353</v>
      </c>
      <c r="B8357" s="30" t="s">
        <v>1680</v>
      </c>
      <c r="C8357" t="s">
        <v>9520</v>
      </c>
      <c r="D8357" t="s">
        <v>10253</v>
      </c>
      <c r="F8357">
        <v>314994</v>
      </c>
    </row>
    <row r="8358" spans="1:6" x14ac:dyDescent="0.3">
      <c r="A8358">
        <v>8354</v>
      </c>
      <c r="B8358" s="30" t="s">
        <v>1680</v>
      </c>
      <c r="C8358" t="s">
        <v>785</v>
      </c>
      <c r="D8358" t="s">
        <v>10253</v>
      </c>
      <c r="E8358" t="s">
        <v>10280</v>
      </c>
      <c r="F8358">
        <v>314994</v>
      </c>
    </row>
    <row r="8359" spans="1:6" x14ac:dyDescent="0.3">
      <c r="A8359">
        <v>8355</v>
      </c>
      <c r="B8359" s="30" t="s">
        <v>1680</v>
      </c>
      <c r="C8359" t="s">
        <v>9521</v>
      </c>
      <c r="D8359" t="s">
        <v>10253</v>
      </c>
      <c r="F8359">
        <v>314994</v>
      </c>
    </row>
    <row r="8360" spans="1:6" x14ac:dyDescent="0.3">
      <c r="A8360">
        <v>8356</v>
      </c>
      <c r="B8360" s="30" t="s">
        <v>1680</v>
      </c>
      <c r="C8360" t="s">
        <v>789</v>
      </c>
      <c r="D8360" t="s">
        <v>10253</v>
      </c>
      <c r="E8360" t="s">
        <v>10280</v>
      </c>
      <c r="F8360">
        <v>314994</v>
      </c>
    </row>
    <row r="8361" spans="1:6" x14ac:dyDescent="0.3">
      <c r="A8361">
        <v>8357</v>
      </c>
      <c r="B8361" s="30" t="s">
        <v>1728</v>
      </c>
      <c r="C8361" t="s">
        <v>9522</v>
      </c>
      <c r="D8361" t="s">
        <v>10253</v>
      </c>
      <c r="F8361">
        <v>313240</v>
      </c>
    </row>
    <row r="8362" spans="1:6" x14ac:dyDescent="0.3">
      <c r="A8362">
        <v>8358</v>
      </c>
      <c r="B8362" s="30" t="s">
        <v>1749</v>
      </c>
      <c r="C8362" t="s">
        <v>9523</v>
      </c>
      <c r="D8362" t="s">
        <v>10253</v>
      </c>
      <c r="E8362" t="s">
        <v>10280</v>
      </c>
      <c r="F8362">
        <v>313310</v>
      </c>
    </row>
    <row r="8363" spans="1:6" x14ac:dyDescent="0.3">
      <c r="A8363">
        <v>8359</v>
      </c>
      <c r="B8363" s="30" t="s">
        <v>1749</v>
      </c>
      <c r="C8363" t="s">
        <v>9524</v>
      </c>
      <c r="D8363" t="s">
        <v>10253</v>
      </c>
      <c r="E8363" t="s">
        <v>10280</v>
      </c>
      <c r="F8363">
        <v>314120</v>
      </c>
    </row>
    <row r="8364" spans="1:6" x14ac:dyDescent="0.3">
      <c r="A8364">
        <v>8360</v>
      </c>
      <c r="B8364" s="30" t="s">
        <v>1749</v>
      </c>
      <c r="C8364" t="s">
        <v>9525</v>
      </c>
      <c r="D8364" t="s">
        <v>10253</v>
      </c>
      <c r="E8364" t="s">
        <v>10280</v>
      </c>
      <c r="F8364">
        <v>332323</v>
      </c>
    </row>
    <row r="8365" spans="1:6" x14ac:dyDescent="0.3">
      <c r="A8365">
        <v>8361</v>
      </c>
      <c r="B8365" s="30" t="s">
        <v>1749</v>
      </c>
      <c r="C8365" t="s">
        <v>9526</v>
      </c>
      <c r="D8365" t="s">
        <v>10253</v>
      </c>
      <c r="E8365" t="s">
        <v>10280</v>
      </c>
      <c r="F8365">
        <v>325220</v>
      </c>
    </row>
    <row r="8366" spans="1:6" x14ac:dyDescent="0.3">
      <c r="A8366">
        <v>8362</v>
      </c>
      <c r="B8366" s="30" t="s">
        <v>1749</v>
      </c>
      <c r="C8366" t="s">
        <v>9527</v>
      </c>
      <c r="D8366" t="s">
        <v>10253</v>
      </c>
      <c r="E8366" t="s">
        <v>10280</v>
      </c>
      <c r="F8366">
        <v>315990</v>
      </c>
    </row>
    <row r="8367" spans="1:6" x14ac:dyDescent="0.3">
      <c r="A8367">
        <v>8363</v>
      </c>
      <c r="B8367" s="30" t="s">
        <v>1749</v>
      </c>
      <c r="C8367" t="s">
        <v>9528</v>
      </c>
      <c r="D8367" t="s">
        <v>10253</v>
      </c>
      <c r="E8367" t="s">
        <v>10280</v>
      </c>
      <c r="F8367">
        <v>315990</v>
      </c>
    </row>
    <row r="8368" spans="1:6" x14ac:dyDescent="0.3">
      <c r="A8368">
        <v>8364</v>
      </c>
      <c r="B8368" s="30" t="s">
        <v>1749</v>
      </c>
      <c r="C8368" t="s">
        <v>9529</v>
      </c>
      <c r="D8368" t="s">
        <v>10253</v>
      </c>
      <c r="E8368" t="s">
        <v>10280</v>
      </c>
      <c r="F8368">
        <v>314120</v>
      </c>
    </row>
    <row r="8369" spans="1:6" x14ac:dyDescent="0.3">
      <c r="A8369">
        <v>8365</v>
      </c>
      <c r="B8369" s="30" t="s">
        <v>1749</v>
      </c>
      <c r="C8369" t="s">
        <v>9530</v>
      </c>
      <c r="D8369" t="s">
        <v>10253</v>
      </c>
      <c r="E8369" t="s">
        <v>10280</v>
      </c>
      <c r="F8369">
        <v>314910</v>
      </c>
    </row>
    <row r="8370" spans="1:6" x14ac:dyDescent="0.3">
      <c r="A8370">
        <v>8366</v>
      </c>
      <c r="B8370" s="30" t="s">
        <v>1749</v>
      </c>
      <c r="C8370" t="s">
        <v>9531</v>
      </c>
      <c r="D8370" t="s">
        <v>10253</v>
      </c>
      <c r="E8370" t="s">
        <v>10280</v>
      </c>
      <c r="F8370">
        <v>315210</v>
      </c>
    </row>
    <row r="8371" spans="1:6" x14ac:dyDescent="0.3">
      <c r="A8371">
        <v>8367</v>
      </c>
      <c r="B8371" s="30" t="s">
        <v>1749</v>
      </c>
      <c r="C8371" t="s">
        <v>9532</v>
      </c>
      <c r="D8371" t="s">
        <v>10253</v>
      </c>
      <c r="E8371" t="s">
        <v>10280</v>
      </c>
      <c r="F8371">
        <v>315990</v>
      </c>
    </row>
    <row r="8372" spans="1:6" x14ac:dyDescent="0.3">
      <c r="A8372">
        <v>8368</v>
      </c>
      <c r="B8372" s="30" t="s">
        <v>1749</v>
      </c>
      <c r="C8372" t="s">
        <v>9533</v>
      </c>
      <c r="D8372" t="s">
        <v>10253</v>
      </c>
      <c r="E8372" t="s">
        <v>10280</v>
      </c>
      <c r="F8372">
        <v>315990</v>
      </c>
    </row>
    <row r="8373" spans="1:6" x14ac:dyDescent="0.3">
      <c r="A8373">
        <v>8369</v>
      </c>
      <c r="B8373" s="30" t="s">
        <v>1749</v>
      </c>
      <c r="C8373" t="s">
        <v>9534</v>
      </c>
      <c r="D8373" t="s">
        <v>10253</v>
      </c>
      <c r="E8373" t="s">
        <v>10280</v>
      </c>
      <c r="F8373">
        <v>313310</v>
      </c>
    </row>
    <row r="8374" spans="1:6" x14ac:dyDescent="0.3">
      <c r="A8374">
        <v>8370</v>
      </c>
      <c r="B8374" s="30" t="s">
        <v>1749</v>
      </c>
      <c r="C8374" t="s">
        <v>9535</v>
      </c>
      <c r="D8374" t="s">
        <v>10253</v>
      </c>
      <c r="E8374" t="s">
        <v>10280</v>
      </c>
      <c r="F8374">
        <v>313310</v>
      </c>
    </row>
    <row r="8375" spans="1:6" x14ac:dyDescent="0.3">
      <c r="A8375">
        <v>8371</v>
      </c>
      <c r="B8375" s="30" t="s">
        <v>1858</v>
      </c>
      <c r="C8375" t="s">
        <v>1750</v>
      </c>
      <c r="D8375" t="s">
        <v>10253</v>
      </c>
      <c r="E8375" t="s">
        <v>10280</v>
      </c>
      <c r="F8375">
        <v>314910</v>
      </c>
    </row>
    <row r="8376" spans="1:6" x14ac:dyDescent="0.3">
      <c r="A8376">
        <v>8372</v>
      </c>
      <c r="B8376" s="30" t="s">
        <v>1858</v>
      </c>
      <c r="C8376" t="s">
        <v>9536</v>
      </c>
      <c r="D8376" t="s">
        <v>10253</v>
      </c>
      <c r="F8376">
        <v>314910</v>
      </c>
    </row>
    <row r="8377" spans="1:6" x14ac:dyDescent="0.3">
      <c r="A8377">
        <v>8373</v>
      </c>
      <c r="B8377" s="30" t="s">
        <v>1858</v>
      </c>
      <c r="C8377" t="s">
        <v>1767</v>
      </c>
      <c r="D8377" t="s">
        <v>10253</v>
      </c>
      <c r="E8377" t="s">
        <v>10280</v>
      </c>
      <c r="F8377">
        <v>314910</v>
      </c>
    </row>
    <row r="8378" spans="1:6" x14ac:dyDescent="0.3">
      <c r="A8378">
        <v>8374</v>
      </c>
      <c r="B8378" s="30" t="s">
        <v>1858</v>
      </c>
      <c r="C8378" t="s">
        <v>9537</v>
      </c>
      <c r="D8378" t="s">
        <v>10253</v>
      </c>
      <c r="F8378">
        <v>314910</v>
      </c>
    </row>
    <row r="8379" spans="1:6" x14ac:dyDescent="0.3">
      <c r="A8379">
        <v>8375</v>
      </c>
      <c r="B8379" s="30" t="s">
        <v>1734</v>
      </c>
      <c r="C8379" t="s">
        <v>9538</v>
      </c>
      <c r="D8379" t="s">
        <v>10253</v>
      </c>
      <c r="E8379" t="s">
        <v>10280</v>
      </c>
      <c r="F8379">
        <v>313310</v>
      </c>
    </row>
    <row r="8380" spans="1:6" x14ac:dyDescent="0.3">
      <c r="A8380">
        <v>8376</v>
      </c>
      <c r="B8380" s="30" t="s">
        <v>1734</v>
      </c>
      <c r="C8380" t="s">
        <v>9539</v>
      </c>
      <c r="D8380" t="s">
        <v>10253</v>
      </c>
      <c r="E8380" t="s">
        <v>10280</v>
      </c>
      <c r="F8380">
        <v>313310</v>
      </c>
    </row>
    <row r="8381" spans="1:6" x14ac:dyDescent="0.3">
      <c r="A8381">
        <v>8377</v>
      </c>
      <c r="B8381" s="30" t="s">
        <v>9540</v>
      </c>
      <c r="C8381" t="s">
        <v>8676</v>
      </c>
      <c r="D8381" t="s">
        <v>10269</v>
      </c>
      <c r="E8381" t="s">
        <v>10280</v>
      </c>
      <c r="F8381">
        <v>621610</v>
      </c>
    </row>
    <row r="8382" spans="1:6" x14ac:dyDescent="0.3">
      <c r="A8382">
        <v>8378</v>
      </c>
      <c r="B8382" s="30" t="s">
        <v>9541</v>
      </c>
      <c r="C8382" t="s">
        <v>9542</v>
      </c>
    </row>
    <row r="8383" spans="1:6" x14ac:dyDescent="0.3">
      <c r="A8383">
        <v>8379</v>
      </c>
      <c r="B8383" s="30" t="s">
        <v>7776</v>
      </c>
      <c r="C8383" t="s">
        <v>9543</v>
      </c>
      <c r="D8383" t="s">
        <v>10269</v>
      </c>
      <c r="E8383" t="s">
        <v>10280</v>
      </c>
      <c r="F8383">
        <v>621610</v>
      </c>
    </row>
    <row r="8384" spans="1:6" x14ac:dyDescent="0.3">
      <c r="A8384">
        <v>8380</v>
      </c>
      <c r="B8384" s="30" t="s">
        <v>9544</v>
      </c>
      <c r="C8384" t="s">
        <v>9545</v>
      </c>
      <c r="D8384" t="s">
        <v>10269</v>
      </c>
      <c r="E8384" t="s">
        <v>10280</v>
      </c>
      <c r="F8384">
        <v>621610</v>
      </c>
    </row>
    <row r="8385" spans="1:6" x14ac:dyDescent="0.3">
      <c r="A8385">
        <v>8381</v>
      </c>
      <c r="B8385" s="30" t="s">
        <v>8113</v>
      </c>
      <c r="C8385" t="s">
        <v>9546</v>
      </c>
      <c r="D8385" t="s">
        <v>10272</v>
      </c>
      <c r="E8385" t="s">
        <v>10278</v>
      </c>
      <c r="F8385">
        <v>721110</v>
      </c>
    </row>
    <row r="8386" spans="1:6" x14ac:dyDescent="0.3">
      <c r="A8386">
        <v>8382</v>
      </c>
      <c r="B8386" s="30" t="s">
        <v>1887</v>
      </c>
      <c r="C8386" t="s">
        <v>9547</v>
      </c>
      <c r="D8386" t="s">
        <v>10270</v>
      </c>
      <c r="E8386" t="s">
        <v>10278</v>
      </c>
      <c r="F8386">
        <v>561740</v>
      </c>
    </row>
    <row r="8387" spans="1:6" x14ac:dyDescent="0.3">
      <c r="A8387">
        <v>8383</v>
      </c>
      <c r="B8387" s="30" t="s">
        <v>1887</v>
      </c>
      <c r="C8387" t="s">
        <v>9548</v>
      </c>
      <c r="D8387" t="s">
        <v>10270</v>
      </c>
      <c r="E8387" t="s">
        <v>10278</v>
      </c>
      <c r="F8387">
        <v>561740</v>
      </c>
    </row>
    <row r="8388" spans="1:6" x14ac:dyDescent="0.3">
      <c r="A8388">
        <v>8384</v>
      </c>
      <c r="B8388" s="30" t="s">
        <v>1887</v>
      </c>
      <c r="C8388" t="s">
        <v>9549</v>
      </c>
      <c r="D8388" t="s">
        <v>10270</v>
      </c>
      <c r="E8388" t="s">
        <v>10278</v>
      </c>
      <c r="F8388">
        <v>561740</v>
      </c>
    </row>
    <row r="8389" spans="1:6" x14ac:dyDescent="0.3">
      <c r="A8389">
        <v>8385</v>
      </c>
      <c r="B8389" s="30" t="s">
        <v>5408</v>
      </c>
      <c r="C8389" t="s">
        <v>9550</v>
      </c>
      <c r="E8389" t="s">
        <v>10281</v>
      </c>
    </row>
    <row r="8390" spans="1:6" x14ac:dyDescent="0.3">
      <c r="A8390">
        <v>8386</v>
      </c>
      <c r="B8390" s="30" t="s">
        <v>9551</v>
      </c>
      <c r="C8390" t="s">
        <v>9138</v>
      </c>
      <c r="D8390" t="s">
        <v>10253</v>
      </c>
      <c r="E8390" t="s">
        <v>10280</v>
      </c>
      <c r="F8390">
        <v>332322</v>
      </c>
    </row>
    <row r="8391" spans="1:6" x14ac:dyDescent="0.3">
      <c r="A8391">
        <v>8387</v>
      </c>
      <c r="B8391" s="30" t="s">
        <v>2713</v>
      </c>
      <c r="C8391" t="s">
        <v>2671</v>
      </c>
      <c r="D8391" t="s">
        <v>10253</v>
      </c>
      <c r="E8391" t="s">
        <v>10280</v>
      </c>
      <c r="F8391">
        <v>332114</v>
      </c>
    </row>
    <row r="8392" spans="1:6" x14ac:dyDescent="0.3">
      <c r="A8392">
        <v>8388</v>
      </c>
      <c r="B8392" s="30" t="s">
        <v>2713</v>
      </c>
      <c r="C8392" t="s">
        <v>9552</v>
      </c>
      <c r="D8392" t="s">
        <v>10253</v>
      </c>
      <c r="E8392" t="s">
        <v>10280</v>
      </c>
      <c r="F8392">
        <v>339995</v>
      </c>
    </row>
    <row r="8393" spans="1:6" x14ac:dyDescent="0.3">
      <c r="A8393">
        <v>8389</v>
      </c>
      <c r="B8393" s="30" t="s">
        <v>2658</v>
      </c>
      <c r="C8393" t="s">
        <v>9553</v>
      </c>
      <c r="D8393" t="s">
        <v>10253</v>
      </c>
      <c r="F8393">
        <v>332321</v>
      </c>
    </row>
    <row r="8394" spans="1:6" x14ac:dyDescent="0.3">
      <c r="A8394">
        <v>8390</v>
      </c>
      <c r="B8394" s="30" t="s">
        <v>2713</v>
      </c>
      <c r="C8394" t="s">
        <v>9554</v>
      </c>
      <c r="D8394" t="s">
        <v>10253</v>
      </c>
      <c r="E8394" t="s">
        <v>10280</v>
      </c>
      <c r="F8394">
        <v>332322</v>
      </c>
    </row>
    <row r="8395" spans="1:6" x14ac:dyDescent="0.3">
      <c r="A8395">
        <v>8391</v>
      </c>
      <c r="B8395" s="30" t="s">
        <v>2479</v>
      </c>
      <c r="C8395" t="s">
        <v>9555</v>
      </c>
      <c r="D8395" t="s">
        <v>10253</v>
      </c>
      <c r="E8395" t="s">
        <v>10278</v>
      </c>
      <c r="F8395">
        <v>335121</v>
      </c>
    </row>
    <row r="8396" spans="1:6" x14ac:dyDescent="0.3">
      <c r="A8396">
        <v>8392</v>
      </c>
      <c r="B8396" s="30" t="s">
        <v>2479</v>
      </c>
      <c r="C8396" t="s">
        <v>9556</v>
      </c>
      <c r="D8396" t="s">
        <v>10253</v>
      </c>
      <c r="E8396" t="s">
        <v>10278</v>
      </c>
      <c r="F8396">
        <v>335121</v>
      </c>
    </row>
    <row r="8397" spans="1:6" x14ac:dyDescent="0.3">
      <c r="A8397">
        <v>8393</v>
      </c>
      <c r="B8397" s="30" t="s">
        <v>2479</v>
      </c>
      <c r="C8397" t="s">
        <v>9557</v>
      </c>
      <c r="D8397" t="s">
        <v>10253</v>
      </c>
      <c r="E8397" t="s">
        <v>10278</v>
      </c>
      <c r="F8397">
        <v>333415</v>
      </c>
    </row>
    <row r="8398" spans="1:6" x14ac:dyDescent="0.3">
      <c r="A8398">
        <v>8394</v>
      </c>
      <c r="B8398" s="30" t="s">
        <v>2479</v>
      </c>
      <c r="C8398" t="s">
        <v>9558</v>
      </c>
      <c r="D8398" t="s">
        <v>10253</v>
      </c>
      <c r="E8398" t="s">
        <v>10278</v>
      </c>
      <c r="F8398">
        <v>333415</v>
      </c>
    </row>
    <row r="8399" spans="1:6" x14ac:dyDescent="0.3">
      <c r="A8399">
        <v>8395</v>
      </c>
      <c r="B8399" s="30" t="s">
        <v>2479</v>
      </c>
      <c r="C8399" t="s">
        <v>9559</v>
      </c>
      <c r="D8399" t="s">
        <v>10253</v>
      </c>
      <c r="E8399" t="s">
        <v>10278</v>
      </c>
    </row>
    <row r="8400" spans="1:6" x14ac:dyDescent="0.3">
      <c r="A8400">
        <v>8396</v>
      </c>
      <c r="B8400" s="30" t="s">
        <v>2713</v>
      </c>
      <c r="C8400" t="s">
        <v>2690</v>
      </c>
      <c r="D8400" t="s">
        <v>10253</v>
      </c>
      <c r="E8400" t="s">
        <v>10280</v>
      </c>
      <c r="F8400">
        <v>238390</v>
      </c>
    </row>
    <row r="8401" spans="1:6" x14ac:dyDescent="0.3">
      <c r="A8401">
        <v>8397</v>
      </c>
      <c r="B8401" s="30" t="s">
        <v>2713</v>
      </c>
      <c r="C8401" t="s">
        <v>2691</v>
      </c>
      <c r="D8401" t="s">
        <v>10253</v>
      </c>
      <c r="E8401" t="s">
        <v>10280</v>
      </c>
      <c r="F8401">
        <v>337124</v>
      </c>
    </row>
    <row r="8402" spans="1:6" x14ac:dyDescent="0.3">
      <c r="A8402">
        <v>8398</v>
      </c>
      <c r="B8402" s="30" t="s">
        <v>2713</v>
      </c>
      <c r="C8402" t="s">
        <v>9560</v>
      </c>
      <c r="D8402" t="s">
        <v>10253</v>
      </c>
      <c r="E8402" t="s">
        <v>10280</v>
      </c>
      <c r="F8402">
        <v>332322</v>
      </c>
    </row>
    <row r="8403" spans="1:6" x14ac:dyDescent="0.3">
      <c r="A8403">
        <v>8399</v>
      </c>
      <c r="B8403" s="30" t="s">
        <v>2713</v>
      </c>
      <c r="C8403" t="s">
        <v>9561</v>
      </c>
      <c r="D8403" t="s">
        <v>10253</v>
      </c>
      <c r="E8403" t="s">
        <v>10280</v>
      </c>
      <c r="F8403">
        <v>335220</v>
      </c>
    </row>
    <row r="8404" spans="1:6" x14ac:dyDescent="0.3">
      <c r="A8404">
        <v>8400</v>
      </c>
      <c r="B8404" s="30" t="s">
        <v>8513</v>
      </c>
      <c r="C8404" t="s">
        <v>9562</v>
      </c>
      <c r="D8404" t="s">
        <v>10257</v>
      </c>
      <c r="E8404" t="s">
        <v>10281</v>
      </c>
    </row>
    <row r="8405" spans="1:6" x14ac:dyDescent="0.3">
      <c r="A8405">
        <v>8401</v>
      </c>
      <c r="B8405" s="30" t="s">
        <v>8513</v>
      </c>
      <c r="C8405" t="s">
        <v>9563</v>
      </c>
      <c r="D8405" t="s">
        <v>10257</v>
      </c>
      <c r="E8405" t="s">
        <v>10281</v>
      </c>
    </row>
    <row r="8406" spans="1:6" x14ac:dyDescent="0.3">
      <c r="A8406">
        <v>8402</v>
      </c>
      <c r="B8406" s="30" t="s">
        <v>8516</v>
      </c>
      <c r="C8406" t="s">
        <v>9564</v>
      </c>
      <c r="D8406" t="s">
        <v>10257</v>
      </c>
      <c r="E8406" t="s">
        <v>10281</v>
      </c>
      <c r="F8406">
        <v>811412</v>
      </c>
    </row>
    <row r="8407" spans="1:6" x14ac:dyDescent="0.3">
      <c r="A8407">
        <v>8403</v>
      </c>
      <c r="B8407" s="30" t="s">
        <v>8516</v>
      </c>
      <c r="C8407" t="s">
        <v>9565</v>
      </c>
      <c r="D8407" t="s">
        <v>10257</v>
      </c>
      <c r="E8407" t="s">
        <v>10281</v>
      </c>
      <c r="F8407">
        <v>443141</v>
      </c>
    </row>
    <row r="8408" spans="1:6" x14ac:dyDescent="0.3">
      <c r="A8408">
        <v>8404</v>
      </c>
      <c r="B8408" s="30" t="s">
        <v>8516</v>
      </c>
      <c r="C8408" t="s">
        <v>8660</v>
      </c>
      <c r="D8408" t="s">
        <v>10257</v>
      </c>
      <c r="E8408" t="s">
        <v>10281</v>
      </c>
    </row>
    <row r="8409" spans="1:6" x14ac:dyDescent="0.3">
      <c r="A8409">
        <v>8405</v>
      </c>
      <c r="B8409" s="30" t="s">
        <v>8535</v>
      </c>
      <c r="C8409" t="s">
        <v>9566</v>
      </c>
      <c r="D8409" t="s">
        <v>10257</v>
      </c>
      <c r="E8409" t="s">
        <v>10281</v>
      </c>
      <c r="F8409">
        <v>811420</v>
      </c>
    </row>
    <row r="8410" spans="1:6" x14ac:dyDescent="0.3">
      <c r="A8410">
        <v>8406</v>
      </c>
      <c r="B8410" s="30" t="s">
        <v>9567</v>
      </c>
      <c r="C8410" t="s">
        <v>9568</v>
      </c>
      <c r="D8410" t="s">
        <v>10257</v>
      </c>
      <c r="E8410" t="s">
        <v>10280</v>
      </c>
      <c r="F8410">
        <v>811212</v>
      </c>
    </row>
    <row r="8411" spans="1:6" x14ac:dyDescent="0.3">
      <c r="A8411">
        <v>8407</v>
      </c>
      <c r="B8411" s="30" t="s">
        <v>4557</v>
      </c>
      <c r="C8411" t="s">
        <v>9569</v>
      </c>
      <c r="D8411" t="s">
        <v>10257</v>
      </c>
      <c r="E8411" t="s">
        <v>10280</v>
      </c>
    </row>
    <row r="8412" spans="1:6" x14ac:dyDescent="0.3">
      <c r="A8412">
        <v>8408</v>
      </c>
      <c r="B8412" s="30" t="s">
        <v>8636</v>
      </c>
      <c r="C8412" t="s">
        <v>9570</v>
      </c>
      <c r="D8412" t="s">
        <v>10256</v>
      </c>
      <c r="E8412" t="s">
        <v>10279</v>
      </c>
      <c r="F8412">
        <v>334614</v>
      </c>
    </row>
    <row r="8413" spans="1:6" x14ac:dyDescent="0.3">
      <c r="A8413">
        <v>8409</v>
      </c>
      <c r="B8413" s="30" t="s">
        <v>8636</v>
      </c>
      <c r="C8413" t="s">
        <v>9571</v>
      </c>
    </row>
    <row r="8414" spans="1:6" x14ac:dyDescent="0.3">
      <c r="A8414">
        <v>8410</v>
      </c>
      <c r="B8414" s="30" t="s">
        <v>8109</v>
      </c>
      <c r="C8414" t="s">
        <v>9572</v>
      </c>
      <c r="D8414" t="s">
        <v>10269</v>
      </c>
      <c r="E8414" t="s">
        <v>10280</v>
      </c>
    </row>
    <row r="8415" spans="1:6" x14ac:dyDescent="0.3">
      <c r="A8415">
        <v>8411</v>
      </c>
      <c r="B8415" s="30" t="s">
        <v>7693</v>
      </c>
      <c r="C8415" t="s">
        <v>9573</v>
      </c>
      <c r="D8415" t="s">
        <v>10269</v>
      </c>
      <c r="E8415" t="s">
        <v>10280</v>
      </c>
    </row>
    <row r="8416" spans="1:6" x14ac:dyDescent="0.3">
      <c r="A8416">
        <v>8412</v>
      </c>
      <c r="B8416" s="30" t="s">
        <v>7693</v>
      </c>
      <c r="C8416" t="s">
        <v>9574</v>
      </c>
      <c r="D8416" t="s">
        <v>10269</v>
      </c>
      <c r="E8416" t="s">
        <v>10280</v>
      </c>
    </row>
    <row r="8417" spans="1:6" x14ac:dyDescent="0.3">
      <c r="A8417">
        <v>8413</v>
      </c>
      <c r="B8417" s="30" t="s">
        <v>7693</v>
      </c>
      <c r="C8417" t="s">
        <v>9575</v>
      </c>
      <c r="D8417" t="s">
        <v>10269</v>
      </c>
      <c r="E8417" t="s">
        <v>10280</v>
      </c>
    </row>
    <row r="8418" spans="1:6" x14ac:dyDescent="0.3">
      <c r="A8418">
        <v>8414</v>
      </c>
      <c r="B8418" s="30" t="s">
        <v>7693</v>
      </c>
      <c r="C8418" t="s">
        <v>9576</v>
      </c>
      <c r="D8418" t="s">
        <v>10269</v>
      </c>
      <c r="E8418" t="s">
        <v>10280</v>
      </c>
    </row>
    <row r="8419" spans="1:6" x14ac:dyDescent="0.3">
      <c r="A8419">
        <v>8415</v>
      </c>
      <c r="B8419" s="30" t="s">
        <v>7693</v>
      </c>
      <c r="C8419" t="s">
        <v>9577</v>
      </c>
      <c r="D8419" t="s">
        <v>10269</v>
      </c>
      <c r="E8419" t="s">
        <v>10280</v>
      </c>
    </row>
    <row r="8420" spans="1:6" x14ac:dyDescent="0.3">
      <c r="A8420">
        <v>8416</v>
      </c>
      <c r="B8420" s="30" t="s">
        <v>7693</v>
      </c>
      <c r="C8420" t="s">
        <v>9578</v>
      </c>
      <c r="D8420" t="s">
        <v>10269</v>
      </c>
      <c r="E8420" t="s">
        <v>10280</v>
      </c>
    </row>
    <row r="8421" spans="1:6" x14ac:dyDescent="0.3">
      <c r="A8421">
        <v>8417</v>
      </c>
      <c r="B8421" s="30" t="s">
        <v>7687</v>
      </c>
      <c r="C8421" t="s">
        <v>9579</v>
      </c>
      <c r="D8421" t="s">
        <v>10269</v>
      </c>
      <c r="E8421" t="s">
        <v>10278</v>
      </c>
      <c r="F8421">
        <v>623311</v>
      </c>
    </row>
    <row r="8422" spans="1:6" x14ac:dyDescent="0.3">
      <c r="A8422">
        <v>8418</v>
      </c>
      <c r="B8422" s="30" t="s">
        <v>7687</v>
      </c>
      <c r="C8422" t="s">
        <v>9580</v>
      </c>
      <c r="D8422" t="s">
        <v>10269</v>
      </c>
      <c r="E8422" t="s">
        <v>10278</v>
      </c>
      <c r="F8422">
        <v>623311</v>
      </c>
    </row>
    <row r="8423" spans="1:6" x14ac:dyDescent="0.3">
      <c r="A8423">
        <v>8419</v>
      </c>
      <c r="B8423" s="30" t="s">
        <v>7687</v>
      </c>
      <c r="C8423" t="s">
        <v>9581</v>
      </c>
      <c r="D8423" t="s">
        <v>10269</v>
      </c>
      <c r="E8423" t="s">
        <v>10278</v>
      </c>
      <c r="F8423">
        <v>623110</v>
      </c>
    </row>
    <row r="8424" spans="1:6" x14ac:dyDescent="0.3">
      <c r="A8424">
        <v>8420</v>
      </c>
      <c r="B8424" s="30" t="s">
        <v>7687</v>
      </c>
      <c r="C8424" t="s">
        <v>9582</v>
      </c>
      <c r="D8424" t="s">
        <v>10269</v>
      </c>
      <c r="E8424" t="s">
        <v>10278</v>
      </c>
      <c r="F8424">
        <v>623110</v>
      </c>
    </row>
    <row r="8425" spans="1:6" x14ac:dyDescent="0.3">
      <c r="A8425">
        <v>8421</v>
      </c>
      <c r="B8425" s="30" t="s">
        <v>7687</v>
      </c>
      <c r="C8425" t="s">
        <v>9583</v>
      </c>
      <c r="D8425" t="s">
        <v>10269</v>
      </c>
      <c r="E8425" t="s">
        <v>10278</v>
      </c>
      <c r="F8425">
        <v>623311</v>
      </c>
    </row>
    <row r="8426" spans="1:6" x14ac:dyDescent="0.3">
      <c r="A8426">
        <v>8422</v>
      </c>
      <c r="B8426" s="30" t="s">
        <v>7687</v>
      </c>
      <c r="C8426" t="s">
        <v>9584</v>
      </c>
      <c r="D8426" t="s">
        <v>10269</v>
      </c>
      <c r="E8426" t="s">
        <v>10278</v>
      </c>
      <c r="F8426">
        <v>623311</v>
      </c>
    </row>
    <row r="8427" spans="1:6" x14ac:dyDescent="0.3">
      <c r="A8427">
        <v>8423</v>
      </c>
      <c r="B8427" s="30" t="s">
        <v>7687</v>
      </c>
      <c r="C8427" t="s">
        <v>9585</v>
      </c>
      <c r="D8427" t="s">
        <v>10269</v>
      </c>
      <c r="E8427" t="s">
        <v>10278</v>
      </c>
      <c r="F8427">
        <v>623311</v>
      </c>
    </row>
    <row r="8428" spans="1:6" x14ac:dyDescent="0.3">
      <c r="A8428">
        <v>8424</v>
      </c>
      <c r="B8428" s="30" t="s">
        <v>7687</v>
      </c>
      <c r="C8428" t="s">
        <v>9586</v>
      </c>
      <c r="D8428" t="s">
        <v>10269</v>
      </c>
      <c r="E8428" t="s">
        <v>10278</v>
      </c>
      <c r="F8428">
        <v>623311</v>
      </c>
    </row>
    <row r="8429" spans="1:6" x14ac:dyDescent="0.3">
      <c r="A8429">
        <v>8425</v>
      </c>
      <c r="B8429" s="30" t="s">
        <v>7687</v>
      </c>
      <c r="C8429" t="s">
        <v>9587</v>
      </c>
      <c r="D8429" t="s">
        <v>10269</v>
      </c>
      <c r="E8429" t="s">
        <v>10278</v>
      </c>
      <c r="F8429">
        <v>623110</v>
      </c>
    </row>
    <row r="8430" spans="1:6" x14ac:dyDescent="0.3">
      <c r="A8430">
        <v>8426</v>
      </c>
      <c r="B8430" s="30" t="s">
        <v>7687</v>
      </c>
      <c r="C8430" t="s">
        <v>9588</v>
      </c>
      <c r="D8430" t="s">
        <v>10269</v>
      </c>
      <c r="E8430" t="s">
        <v>10278</v>
      </c>
      <c r="F8430">
        <v>623110</v>
      </c>
    </row>
    <row r="8431" spans="1:6" x14ac:dyDescent="0.3">
      <c r="A8431">
        <v>8427</v>
      </c>
      <c r="B8431" s="30" t="s">
        <v>3759</v>
      </c>
      <c r="C8431" t="s">
        <v>9589</v>
      </c>
      <c r="D8431" t="s">
        <v>10255</v>
      </c>
      <c r="E8431" t="s">
        <v>10278</v>
      </c>
      <c r="F8431">
        <v>812921</v>
      </c>
    </row>
    <row r="8432" spans="1:6" x14ac:dyDescent="0.3">
      <c r="A8432">
        <v>8428</v>
      </c>
      <c r="B8432" s="30" t="s">
        <v>3759</v>
      </c>
      <c r="C8432" t="s">
        <v>9590</v>
      </c>
      <c r="D8432" t="s">
        <v>10255</v>
      </c>
      <c r="E8432" t="s">
        <v>10278</v>
      </c>
      <c r="F8432">
        <v>812921</v>
      </c>
    </row>
    <row r="8433" spans="1:6" x14ac:dyDescent="0.3">
      <c r="A8433">
        <v>8429</v>
      </c>
      <c r="B8433" s="30" t="s">
        <v>7464</v>
      </c>
      <c r="C8433" t="s">
        <v>9591</v>
      </c>
      <c r="D8433" t="s">
        <v>10270</v>
      </c>
      <c r="E8433" t="s">
        <v>10281</v>
      </c>
    </row>
    <row r="8434" spans="1:6" x14ac:dyDescent="0.3">
      <c r="A8434">
        <v>8430</v>
      </c>
      <c r="B8434" s="30" t="s">
        <v>7464</v>
      </c>
      <c r="C8434" t="s">
        <v>9592</v>
      </c>
      <c r="D8434" t="s">
        <v>10270</v>
      </c>
      <c r="E8434" t="s">
        <v>10281</v>
      </c>
    </row>
    <row r="8435" spans="1:6" x14ac:dyDescent="0.3">
      <c r="A8435">
        <v>8431</v>
      </c>
      <c r="B8435" s="30" t="s">
        <v>7464</v>
      </c>
      <c r="C8435" t="s">
        <v>9502</v>
      </c>
      <c r="D8435" t="s">
        <v>10270</v>
      </c>
      <c r="E8435" t="s">
        <v>10281</v>
      </c>
    </row>
    <row r="8436" spans="1:6" x14ac:dyDescent="0.3">
      <c r="A8436">
        <v>8432</v>
      </c>
      <c r="B8436" s="30" t="s">
        <v>3820</v>
      </c>
      <c r="C8436" t="s">
        <v>9593</v>
      </c>
      <c r="D8436" t="s">
        <v>10253</v>
      </c>
      <c r="E8436" t="s">
        <v>10280</v>
      </c>
    </row>
    <row r="8437" spans="1:6" x14ac:dyDescent="0.3">
      <c r="A8437">
        <v>8433</v>
      </c>
      <c r="B8437" s="30" t="s">
        <v>3820</v>
      </c>
      <c r="C8437" t="s">
        <v>9594</v>
      </c>
      <c r="D8437" t="s">
        <v>10253</v>
      </c>
      <c r="E8437" t="s">
        <v>10280</v>
      </c>
    </row>
    <row r="8438" spans="1:6" x14ac:dyDescent="0.3">
      <c r="A8438">
        <v>8434</v>
      </c>
      <c r="B8438" s="30" t="s">
        <v>3867</v>
      </c>
      <c r="C8438" t="s">
        <v>2867</v>
      </c>
      <c r="D8438" t="s">
        <v>10253</v>
      </c>
      <c r="E8438" t="s">
        <v>10280</v>
      </c>
      <c r="F8438">
        <v>339993</v>
      </c>
    </row>
    <row r="8439" spans="1:6" x14ac:dyDescent="0.3">
      <c r="A8439">
        <v>8435</v>
      </c>
      <c r="B8439" s="30" t="s">
        <v>4456</v>
      </c>
      <c r="C8439" t="s">
        <v>9595</v>
      </c>
      <c r="D8439" t="s">
        <v>8671</v>
      </c>
      <c r="E8439" t="s">
        <v>10281</v>
      </c>
      <c r="F8439">
        <v>811412</v>
      </c>
    </row>
    <row r="8440" spans="1:6" x14ac:dyDescent="0.3">
      <c r="A8440">
        <v>8436</v>
      </c>
      <c r="B8440" s="30" t="s">
        <v>4456</v>
      </c>
      <c r="C8440" t="s">
        <v>9596</v>
      </c>
      <c r="D8440" t="s">
        <v>8671</v>
      </c>
      <c r="E8440" t="s">
        <v>10281</v>
      </c>
      <c r="F8440">
        <v>811310</v>
      </c>
    </row>
    <row r="8441" spans="1:6" x14ac:dyDescent="0.3">
      <c r="A8441">
        <v>8437</v>
      </c>
      <c r="B8441" s="30" t="s">
        <v>4456</v>
      </c>
      <c r="C8441" t="s">
        <v>9597</v>
      </c>
      <c r="D8441" t="s">
        <v>8671</v>
      </c>
      <c r="E8441" t="s">
        <v>10281</v>
      </c>
      <c r="F8441">
        <v>811412</v>
      </c>
    </row>
    <row r="8442" spans="1:6" x14ac:dyDescent="0.3">
      <c r="A8442">
        <v>8438</v>
      </c>
      <c r="B8442" s="30" t="s">
        <v>3689</v>
      </c>
      <c r="C8442" t="s">
        <v>9598</v>
      </c>
      <c r="D8442" t="s">
        <v>10253</v>
      </c>
      <c r="E8442" t="s">
        <v>10278</v>
      </c>
    </row>
    <row r="8443" spans="1:6" x14ac:dyDescent="0.3">
      <c r="A8443">
        <v>8439</v>
      </c>
      <c r="B8443" s="30" t="s">
        <v>9006</v>
      </c>
      <c r="C8443" t="s">
        <v>9599</v>
      </c>
      <c r="D8443" t="s">
        <v>10265</v>
      </c>
      <c r="E8443" t="s">
        <v>10280</v>
      </c>
      <c r="F8443">
        <v>721214</v>
      </c>
    </row>
    <row r="8444" spans="1:6" x14ac:dyDescent="0.3">
      <c r="A8444">
        <v>8440</v>
      </c>
      <c r="B8444" s="30" t="s">
        <v>9006</v>
      </c>
      <c r="C8444" t="s">
        <v>9366</v>
      </c>
      <c r="D8444" t="s">
        <v>10265</v>
      </c>
      <c r="E8444" t="s">
        <v>10280</v>
      </c>
      <c r="F8444">
        <v>721214</v>
      </c>
    </row>
    <row r="8445" spans="1:6" x14ac:dyDescent="0.3">
      <c r="A8445">
        <v>8441</v>
      </c>
      <c r="B8445" s="30" t="s">
        <v>7950</v>
      </c>
      <c r="C8445" t="s">
        <v>9600</v>
      </c>
      <c r="D8445" t="s">
        <v>10264</v>
      </c>
      <c r="E8445" t="s">
        <v>10280</v>
      </c>
      <c r="F8445">
        <v>531312</v>
      </c>
    </row>
    <row r="8446" spans="1:6" x14ac:dyDescent="0.3">
      <c r="A8446">
        <v>8442</v>
      </c>
      <c r="B8446" s="30" t="s">
        <v>7950</v>
      </c>
      <c r="C8446" t="s">
        <v>9601</v>
      </c>
      <c r="D8446" t="s">
        <v>10265</v>
      </c>
      <c r="E8446" t="s">
        <v>10280</v>
      </c>
      <c r="F8446">
        <v>713940</v>
      </c>
    </row>
    <row r="8447" spans="1:6" x14ac:dyDescent="0.3">
      <c r="A8447">
        <v>8443</v>
      </c>
      <c r="B8447" s="30" t="s">
        <v>9602</v>
      </c>
      <c r="C8447" t="s">
        <v>9603</v>
      </c>
      <c r="D8447" t="s">
        <v>10254</v>
      </c>
      <c r="E8447" t="s">
        <v>10280</v>
      </c>
      <c r="F8447">
        <v>722410</v>
      </c>
    </row>
    <row r="8448" spans="1:6" x14ac:dyDescent="0.3">
      <c r="A8448">
        <v>8444</v>
      </c>
      <c r="B8448" s="30" t="s">
        <v>9602</v>
      </c>
      <c r="C8448" t="s">
        <v>9248</v>
      </c>
      <c r="D8448" t="s">
        <v>10254</v>
      </c>
      <c r="E8448" t="s">
        <v>10280</v>
      </c>
      <c r="F8448">
        <v>722410</v>
      </c>
    </row>
    <row r="8449" spans="1:6" x14ac:dyDescent="0.3">
      <c r="A8449">
        <v>8445</v>
      </c>
      <c r="B8449" s="30" t="s">
        <v>9604</v>
      </c>
      <c r="C8449" t="s">
        <v>9605</v>
      </c>
      <c r="D8449" t="s">
        <v>10261</v>
      </c>
      <c r="E8449" t="s">
        <v>10278</v>
      </c>
      <c r="F8449">
        <v>423440</v>
      </c>
    </row>
    <row r="8450" spans="1:6" x14ac:dyDescent="0.3">
      <c r="A8450">
        <v>8446</v>
      </c>
      <c r="B8450" s="30" t="s">
        <v>9606</v>
      </c>
      <c r="C8450" t="s">
        <v>9607</v>
      </c>
      <c r="D8450" t="s">
        <v>10261</v>
      </c>
      <c r="E8450" t="s">
        <v>10278</v>
      </c>
      <c r="F8450">
        <v>446110</v>
      </c>
    </row>
    <row r="8451" spans="1:6" x14ac:dyDescent="0.3">
      <c r="A8451">
        <v>8447</v>
      </c>
      <c r="B8451" s="30" t="s">
        <v>9606</v>
      </c>
      <c r="C8451" t="s">
        <v>9312</v>
      </c>
      <c r="D8451" t="s">
        <v>10261</v>
      </c>
      <c r="E8451" t="s">
        <v>10278</v>
      </c>
      <c r="F8451">
        <v>446110</v>
      </c>
    </row>
    <row r="8452" spans="1:6" x14ac:dyDescent="0.3">
      <c r="A8452">
        <v>8448</v>
      </c>
      <c r="B8452" s="30" t="s">
        <v>9608</v>
      </c>
      <c r="C8452" t="s">
        <v>9609</v>
      </c>
      <c r="D8452" t="s">
        <v>10261</v>
      </c>
      <c r="E8452" t="s">
        <v>10278</v>
      </c>
      <c r="F8452">
        <v>453998</v>
      </c>
    </row>
    <row r="8453" spans="1:6" x14ac:dyDescent="0.3">
      <c r="A8453">
        <v>8449</v>
      </c>
      <c r="B8453" s="30" t="s">
        <v>6167</v>
      </c>
      <c r="C8453" t="s">
        <v>9610</v>
      </c>
      <c r="D8453" t="s">
        <v>10261</v>
      </c>
      <c r="E8453" t="s">
        <v>10278</v>
      </c>
      <c r="F8453">
        <v>453110</v>
      </c>
    </row>
    <row r="8454" spans="1:6" x14ac:dyDescent="0.3">
      <c r="A8454">
        <v>8450</v>
      </c>
      <c r="B8454" s="30" t="s">
        <v>6167</v>
      </c>
      <c r="C8454" t="s">
        <v>9611</v>
      </c>
      <c r="D8454" t="s">
        <v>10261</v>
      </c>
      <c r="E8454" t="s">
        <v>10278</v>
      </c>
      <c r="F8454">
        <v>453110</v>
      </c>
    </row>
    <row r="8455" spans="1:6" x14ac:dyDescent="0.3">
      <c r="A8455">
        <v>8451</v>
      </c>
      <c r="B8455" s="30" t="s">
        <v>6167</v>
      </c>
      <c r="C8455" t="s">
        <v>9612</v>
      </c>
      <c r="D8455" t="s">
        <v>10261</v>
      </c>
      <c r="E8455" t="s">
        <v>10278</v>
      </c>
      <c r="F8455">
        <v>453110</v>
      </c>
    </row>
    <row r="8456" spans="1:6" x14ac:dyDescent="0.3">
      <c r="A8456">
        <v>8452</v>
      </c>
      <c r="B8456" s="30" t="s">
        <v>6285</v>
      </c>
      <c r="C8456" t="s">
        <v>9613</v>
      </c>
      <c r="D8456" t="s">
        <v>10261</v>
      </c>
      <c r="E8456" t="s">
        <v>10280</v>
      </c>
      <c r="F8456">
        <v>561439</v>
      </c>
    </row>
    <row r="8457" spans="1:6" x14ac:dyDescent="0.3">
      <c r="A8457">
        <v>8453</v>
      </c>
      <c r="B8457" s="30" t="s">
        <v>6285</v>
      </c>
      <c r="C8457" t="s">
        <v>9614</v>
      </c>
      <c r="D8457" t="s">
        <v>10261</v>
      </c>
      <c r="E8457" t="s">
        <v>10280</v>
      </c>
      <c r="F8457">
        <v>561439</v>
      </c>
    </row>
    <row r="8458" spans="1:6" x14ac:dyDescent="0.3">
      <c r="A8458">
        <v>8454</v>
      </c>
      <c r="B8458" s="30" t="s">
        <v>6285</v>
      </c>
      <c r="C8458" t="s">
        <v>9615</v>
      </c>
      <c r="D8458" t="s">
        <v>10261</v>
      </c>
      <c r="E8458" t="s">
        <v>10280</v>
      </c>
      <c r="F8458">
        <v>561439</v>
      </c>
    </row>
    <row r="8459" spans="1:6" x14ac:dyDescent="0.3">
      <c r="A8459">
        <v>8455</v>
      </c>
      <c r="B8459" s="30" t="s">
        <v>6285</v>
      </c>
      <c r="C8459" t="s">
        <v>9615</v>
      </c>
      <c r="D8459" t="s">
        <v>10261</v>
      </c>
      <c r="E8459" t="s">
        <v>10280</v>
      </c>
      <c r="F8459">
        <v>561439</v>
      </c>
    </row>
    <row r="8460" spans="1:6" x14ac:dyDescent="0.3">
      <c r="A8460">
        <v>8456</v>
      </c>
      <c r="B8460" s="30" t="s">
        <v>6285</v>
      </c>
      <c r="C8460" t="s">
        <v>9616</v>
      </c>
      <c r="D8460" t="s">
        <v>10261</v>
      </c>
      <c r="E8460" t="s">
        <v>10280</v>
      </c>
      <c r="F8460">
        <v>561439</v>
      </c>
    </row>
    <row r="8461" spans="1:6" x14ac:dyDescent="0.3">
      <c r="A8461">
        <v>8457</v>
      </c>
      <c r="B8461" s="30" t="s">
        <v>6289</v>
      </c>
      <c r="C8461" t="s">
        <v>9617</v>
      </c>
      <c r="D8461" t="s">
        <v>10261</v>
      </c>
      <c r="E8461" t="s">
        <v>10278</v>
      </c>
    </row>
    <row r="8462" spans="1:6" x14ac:dyDescent="0.3">
      <c r="A8462">
        <v>8458</v>
      </c>
      <c r="B8462" s="30" t="s">
        <v>6289</v>
      </c>
      <c r="C8462" t="s">
        <v>9618</v>
      </c>
      <c r="D8462" t="s">
        <v>10261</v>
      </c>
      <c r="E8462" t="s">
        <v>10278</v>
      </c>
    </row>
    <row r="8463" spans="1:6" x14ac:dyDescent="0.3">
      <c r="A8463">
        <v>8459</v>
      </c>
      <c r="B8463" s="30" t="s">
        <v>6856</v>
      </c>
      <c r="C8463" t="s">
        <v>1985</v>
      </c>
      <c r="D8463" t="s">
        <v>10261</v>
      </c>
      <c r="F8463">
        <v>316998</v>
      </c>
    </row>
    <row r="8464" spans="1:6" x14ac:dyDescent="0.3">
      <c r="A8464">
        <v>8460</v>
      </c>
      <c r="B8464" s="30" t="s">
        <v>6856</v>
      </c>
      <c r="C8464" t="s">
        <v>1984</v>
      </c>
      <c r="D8464" t="s">
        <v>10261</v>
      </c>
      <c r="F8464">
        <v>424590</v>
      </c>
    </row>
    <row r="8465" spans="1:6" x14ac:dyDescent="0.3">
      <c r="A8465">
        <v>8461</v>
      </c>
      <c r="B8465" s="30" t="s">
        <v>7687</v>
      </c>
      <c r="C8465" t="s">
        <v>9619</v>
      </c>
      <c r="D8465" t="s">
        <v>10269</v>
      </c>
      <c r="E8465" t="s">
        <v>10278</v>
      </c>
      <c r="F8465">
        <v>623311</v>
      </c>
    </row>
    <row r="8466" spans="1:6" x14ac:dyDescent="0.3">
      <c r="A8466">
        <v>8462</v>
      </c>
      <c r="B8466" s="30" t="s">
        <v>7687</v>
      </c>
      <c r="C8466" t="s">
        <v>9620</v>
      </c>
      <c r="D8466" t="s">
        <v>10269</v>
      </c>
      <c r="E8466" t="s">
        <v>10278</v>
      </c>
      <c r="F8466">
        <v>623311</v>
      </c>
    </row>
    <row r="8467" spans="1:6" x14ac:dyDescent="0.3">
      <c r="A8467">
        <v>8463</v>
      </c>
      <c r="B8467" s="30" t="s">
        <v>7687</v>
      </c>
      <c r="C8467" t="s">
        <v>9621</v>
      </c>
      <c r="D8467" t="s">
        <v>10269</v>
      </c>
      <c r="E8467" t="s">
        <v>10278</v>
      </c>
      <c r="F8467">
        <v>623311</v>
      </c>
    </row>
    <row r="8468" spans="1:6" x14ac:dyDescent="0.3">
      <c r="A8468">
        <v>8464</v>
      </c>
      <c r="B8468" s="30" t="s">
        <v>7693</v>
      </c>
      <c r="C8468" t="s">
        <v>9622</v>
      </c>
      <c r="D8468" t="s">
        <v>10269</v>
      </c>
      <c r="E8468" t="s">
        <v>10280</v>
      </c>
    </row>
    <row r="8469" spans="1:6" x14ac:dyDescent="0.3">
      <c r="A8469">
        <v>8465</v>
      </c>
      <c r="B8469" s="30" t="s">
        <v>7693</v>
      </c>
      <c r="C8469" t="s">
        <v>9623</v>
      </c>
      <c r="D8469" t="s">
        <v>10269</v>
      </c>
      <c r="E8469" t="s">
        <v>10280</v>
      </c>
      <c r="F8469">
        <v>623311</v>
      </c>
    </row>
    <row r="8470" spans="1:6" x14ac:dyDescent="0.3">
      <c r="A8470">
        <v>8466</v>
      </c>
      <c r="B8470" s="30" t="s">
        <v>7693</v>
      </c>
      <c r="C8470" t="s">
        <v>9624</v>
      </c>
      <c r="D8470" t="s">
        <v>10269</v>
      </c>
      <c r="E8470" t="s">
        <v>10280</v>
      </c>
      <c r="F8470">
        <v>623312</v>
      </c>
    </row>
    <row r="8471" spans="1:6" x14ac:dyDescent="0.3">
      <c r="A8471">
        <v>8467</v>
      </c>
      <c r="B8471" s="30" t="s">
        <v>7687</v>
      </c>
      <c r="C8471" t="s">
        <v>9625</v>
      </c>
      <c r="D8471" t="s">
        <v>10269</v>
      </c>
      <c r="E8471" t="s">
        <v>10278</v>
      </c>
      <c r="F8471">
        <v>623311</v>
      </c>
    </row>
    <row r="8472" spans="1:6" x14ac:dyDescent="0.3">
      <c r="A8472">
        <v>8468</v>
      </c>
      <c r="B8472" s="30" t="s">
        <v>7687</v>
      </c>
      <c r="C8472" t="s">
        <v>9626</v>
      </c>
      <c r="D8472" t="s">
        <v>10269</v>
      </c>
      <c r="E8472" t="s">
        <v>10278</v>
      </c>
      <c r="F8472">
        <v>623311</v>
      </c>
    </row>
    <row r="8473" spans="1:6" x14ac:dyDescent="0.3">
      <c r="A8473">
        <v>8469</v>
      </c>
      <c r="B8473" s="30" t="s">
        <v>7693</v>
      </c>
      <c r="C8473" t="s">
        <v>9627</v>
      </c>
      <c r="D8473" t="s">
        <v>10269</v>
      </c>
      <c r="E8473" t="s">
        <v>10280</v>
      </c>
    </row>
    <row r="8474" spans="1:6" x14ac:dyDescent="0.3">
      <c r="A8474">
        <v>8470</v>
      </c>
      <c r="B8474" s="30" t="s">
        <v>7693</v>
      </c>
      <c r="C8474" t="s">
        <v>9628</v>
      </c>
      <c r="D8474" t="s">
        <v>10269</v>
      </c>
      <c r="E8474" t="s">
        <v>10280</v>
      </c>
      <c r="F8474">
        <v>623311</v>
      </c>
    </row>
    <row r="8475" spans="1:6" x14ac:dyDescent="0.3">
      <c r="A8475">
        <v>8471</v>
      </c>
      <c r="B8475" s="30" t="s">
        <v>7509</v>
      </c>
      <c r="C8475" t="s">
        <v>9629</v>
      </c>
      <c r="D8475" t="s">
        <v>10270</v>
      </c>
      <c r="E8475" t="s">
        <v>10281</v>
      </c>
      <c r="F8475">
        <v>524291</v>
      </c>
    </row>
    <row r="8476" spans="1:6" x14ac:dyDescent="0.3">
      <c r="A8476">
        <v>8472</v>
      </c>
      <c r="B8476" s="30" t="s">
        <v>7602</v>
      </c>
      <c r="C8476" t="s">
        <v>9630</v>
      </c>
      <c r="D8476" t="s">
        <v>10270</v>
      </c>
      <c r="E8476" t="s">
        <v>10281</v>
      </c>
      <c r="F8476">
        <v>541219</v>
      </c>
    </row>
    <row r="8477" spans="1:6" x14ac:dyDescent="0.3">
      <c r="A8477">
        <v>8473</v>
      </c>
      <c r="B8477" s="30" t="s">
        <v>7602</v>
      </c>
      <c r="C8477" t="s">
        <v>9631</v>
      </c>
      <c r="D8477" t="s">
        <v>10270</v>
      </c>
      <c r="E8477" t="s">
        <v>10281</v>
      </c>
      <c r="F8477">
        <v>541219</v>
      </c>
    </row>
    <row r="8478" spans="1:6" x14ac:dyDescent="0.3">
      <c r="A8478">
        <v>8474</v>
      </c>
      <c r="B8478" s="30" t="s">
        <v>7602</v>
      </c>
      <c r="C8478" t="s">
        <v>9632</v>
      </c>
      <c r="D8478" t="s">
        <v>10270</v>
      </c>
      <c r="E8478" t="s">
        <v>10281</v>
      </c>
      <c r="F8478">
        <v>541219</v>
      </c>
    </row>
    <row r="8479" spans="1:6" x14ac:dyDescent="0.3">
      <c r="A8479">
        <v>8475</v>
      </c>
      <c r="B8479" s="30" t="s">
        <v>9633</v>
      </c>
      <c r="C8479" t="s">
        <v>9243</v>
      </c>
      <c r="D8479" t="s">
        <v>10266</v>
      </c>
      <c r="E8479" t="s">
        <v>10278</v>
      </c>
    </row>
    <row r="8480" spans="1:6" x14ac:dyDescent="0.3">
      <c r="A8480">
        <v>8476</v>
      </c>
      <c r="B8480" s="30" t="s">
        <v>8485</v>
      </c>
      <c r="C8480" t="s">
        <v>9634</v>
      </c>
      <c r="D8480" t="s">
        <v>10274</v>
      </c>
      <c r="E8480" t="s">
        <v>10279</v>
      </c>
      <c r="F8480">
        <v>238320</v>
      </c>
    </row>
    <row r="8481" spans="1:6" x14ac:dyDescent="0.3">
      <c r="A8481">
        <v>8477</v>
      </c>
      <c r="B8481" s="30" t="s">
        <v>8485</v>
      </c>
      <c r="C8481" t="s">
        <v>9635</v>
      </c>
      <c r="D8481" t="s">
        <v>10274</v>
      </c>
      <c r="E8481" t="s">
        <v>10279</v>
      </c>
    </row>
    <row r="8482" spans="1:6" x14ac:dyDescent="0.3">
      <c r="A8482">
        <v>8478</v>
      </c>
      <c r="B8482" s="30" t="s">
        <v>8485</v>
      </c>
      <c r="C8482" t="s">
        <v>9636</v>
      </c>
      <c r="D8482" t="s">
        <v>10274</v>
      </c>
      <c r="E8482" t="s">
        <v>10279</v>
      </c>
    </row>
    <row r="8483" spans="1:6" x14ac:dyDescent="0.3">
      <c r="A8483">
        <v>8479</v>
      </c>
      <c r="B8483" s="30" t="s">
        <v>8485</v>
      </c>
      <c r="C8483" t="s">
        <v>9637</v>
      </c>
      <c r="D8483" t="s">
        <v>10274</v>
      </c>
      <c r="E8483" t="s">
        <v>10279</v>
      </c>
    </row>
    <row r="8484" spans="1:6" x14ac:dyDescent="0.3">
      <c r="A8484">
        <v>8480</v>
      </c>
      <c r="B8484" s="30" t="s">
        <v>8603</v>
      </c>
      <c r="C8484" t="s">
        <v>9638</v>
      </c>
      <c r="D8484" t="s">
        <v>8671</v>
      </c>
      <c r="E8484" t="s">
        <v>10282</v>
      </c>
    </row>
    <row r="8485" spans="1:6" x14ac:dyDescent="0.3">
      <c r="A8485">
        <v>8481</v>
      </c>
      <c r="B8485" s="30" t="s">
        <v>8603</v>
      </c>
      <c r="C8485" t="s">
        <v>9639</v>
      </c>
      <c r="D8485" t="s">
        <v>8671</v>
      </c>
      <c r="E8485" t="s">
        <v>10282</v>
      </c>
    </row>
    <row r="8486" spans="1:6" x14ac:dyDescent="0.3">
      <c r="A8486">
        <v>8482</v>
      </c>
      <c r="B8486" s="30" t="s">
        <v>3180</v>
      </c>
      <c r="C8486" t="s">
        <v>9640</v>
      </c>
      <c r="D8486" t="s">
        <v>8671</v>
      </c>
      <c r="E8486" t="s">
        <v>10282</v>
      </c>
      <c r="F8486">
        <v>811310</v>
      </c>
    </row>
    <row r="8487" spans="1:6" x14ac:dyDescent="0.3">
      <c r="A8487">
        <v>8483</v>
      </c>
      <c r="B8487" s="30" t="s">
        <v>4382</v>
      </c>
      <c r="C8487" t="s">
        <v>9641</v>
      </c>
      <c r="D8487" t="s">
        <v>8671</v>
      </c>
      <c r="E8487" t="s">
        <v>10282</v>
      </c>
    </row>
    <row r="8488" spans="1:6" x14ac:dyDescent="0.3">
      <c r="A8488">
        <v>8484</v>
      </c>
      <c r="B8488" s="30" t="s">
        <v>4439</v>
      </c>
      <c r="C8488" t="s">
        <v>9642</v>
      </c>
      <c r="D8488" t="s">
        <v>8671</v>
      </c>
      <c r="E8488" t="s">
        <v>10281</v>
      </c>
    </row>
    <row r="8489" spans="1:6" x14ac:dyDescent="0.3">
      <c r="A8489">
        <v>8485</v>
      </c>
      <c r="B8489" s="30" t="s">
        <v>6019</v>
      </c>
      <c r="C8489" t="s">
        <v>9643</v>
      </c>
      <c r="D8489" t="s">
        <v>8671</v>
      </c>
      <c r="F8489">
        <v>561790</v>
      </c>
    </row>
    <row r="8490" spans="1:6" x14ac:dyDescent="0.3">
      <c r="A8490">
        <v>8486</v>
      </c>
      <c r="B8490" s="30" t="s">
        <v>6019</v>
      </c>
      <c r="C8490" t="s">
        <v>9644</v>
      </c>
      <c r="D8490" t="s">
        <v>8671</v>
      </c>
      <c r="F8490">
        <v>237130</v>
      </c>
    </row>
    <row r="8491" spans="1:6" x14ac:dyDescent="0.3">
      <c r="A8491">
        <v>8487</v>
      </c>
      <c r="B8491" s="30" t="s">
        <v>6029</v>
      </c>
      <c r="C8491" t="s">
        <v>9645</v>
      </c>
      <c r="D8491" t="s">
        <v>8671</v>
      </c>
      <c r="E8491" t="s">
        <v>10281</v>
      </c>
      <c r="F8491">
        <v>561790</v>
      </c>
    </row>
    <row r="8492" spans="1:6" x14ac:dyDescent="0.3">
      <c r="A8492">
        <v>8488</v>
      </c>
      <c r="B8492" s="30" t="s">
        <v>9646</v>
      </c>
      <c r="C8492" t="s">
        <v>9647</v>
      </c>
      <c r="D8492" t="s">
        <v>10259</v>
      </c>
      <c r="E8492" t="s">
        <v>10281</v>
      </c>
      <c r="F8492">
        <v>237130</v>
      </c>
    </row>
    <row r="8493" spans="1:6" x14ac:dyDescent="0.3">
      <c r="A8493">
        <v>8489</v>
      </c>
      <c r="B8493" s="30" t="s">
        <v>9648</v>
      </c>
      <c r="C8493" t="s">
        <v>9649</v>
      </c>
      <c r="D8493" t="s">
        <v>10259</v>
      </c>
      <c r="E8493" t="s">
        <v>10281</v>
      </c>
      <c r="F8493">
        <v>237130</v>
      </c>
    </row>
    <row r="8494" spans="1:6" x14ac:dyDescent="0.3">
      <c r="A8494">
        <v>8490</v>
      </c>
      <c r="B8494" s="30" t="s">
        <v>9650</v>
      </c>
      <c r="C8494" t="s">
        <v>9651</v>
      </c>
      <c r="D8494" t="s">
        <v>10259</v>
      </c>
      <c r="E8494" t="s">
        <v>10281</v>
      </c>
      <c r="F8494">
        <v>237130</v>
      </c>
    </row>
    <row r="8495" spans="1:6" x14ac:dyDescent="0.3">
      <c r="A8495">
        <v>8491</v>
      </c>
      <c r="B8495" s="30" t="s">
        <v>5994</v>
      </c>
      <c r="C8495" t="s">
        <v>9652</v>
      </c>
      <c r="D8495" t="s">
        <v>10259</v>
      </c>
      <c r="E8495" t="s">
        <v>10281</v>
      </c>
      <c r="F8495">
        <v>517311</v>
      </c>
    </row>
    <row r="8496" spans="1:6" x14ac:dyDescent="0.3">
      <c r="A8496">
        <v>8492</v>
      </c>
      <c r="B8496" s="30" t="s">
        <v>7236</v>
      </c>
      <c r="C8496" t="s">
        <v>9653</v>
      </c>
      <c r="D8496" t="s">
        <v>10262</v>
      </c>
      <c r="E8496" t="s">
        <v>10279</v>
      </c>
      <c r="F8496">
        <v>441110</v>
      </c>
    </row>
    <row r="8497" spans="1:6" x14ac:dyDescent="0.3">
      <c r="A8497">
        <v>8493</v>
      </c>
      <c r="B8497" s="30" t="s">
        <v>6764</v>
      </c>
      <c r="C8497" t="s">
        <v>9654</v>
      </c>
      <c r="D8497" t="s">
        <v>10262</v>
      </c>
      <c r="E8497" t="s">
        <v>10280</v>
      </c>
      <c r="F8497">
        <v>441310</v>
      </c>
    </row>
    <row r="8498" spans="1:6" x14ac:dyDescent="0.3">
      <c r="A8498">
        <v>8494</v>
      </c>
      <c r="B8498" s="30" t="s">
        <v>2267</v>
      </c>
      <c r="C8498" t="s">
        <v>9655</v>
      </c>
      <c r="D8498" t="s">
        <v>10253</v>
      </c>
      <c r="F8498">
        <v>321999</v>
      </c>
    </row>
    <row r="8499" spans="1:6" x14ac:dyDescent="0.3">
      <c r="A8499">
        <v>8495</v>
      </c>
      <c r="B8499" s="30" t="s">
        <v>2071</v>
      </c>
      <c r="C8499" t="s">
        <v>9656</v>
      </c>
      <c r="D8499" t="s">
        <v>10253</v>
      </c>
      <c r="E8499" t="s">
        <v>10278</v>
      </c>
      <c r="F8499">
        <v>321920</v>
      </c>
    </row>
    <row r="8500" spans="1:6" x14ac:dyDescent="0.3">
      <c r="A8500">
        <v>8496</v>
      </c>
      <c r="B8500" s="30" t="s">
        <v>2291</v>
      </c>
      <c r="C8500" t="s">
        <v>9657</v>
      </c>
      <c r="D8500" t="s">
        <v>10253</v>
      </c>
      <c r="F8500">
        <v>339940</v>
      </c>
    </row>
    <row r="8501" spans="1:6" x14ac:dyDescent="0.3">
      <c r="A8501">
        <v>8497</v>
      </c>
      <c r="B8501" s="30" t="s">
        <v>2291</v>
      </c>
      <c r="C8501" t="s">
        <v>9658</v>
      </c>
      <c r="D8501" t="s">
        <v>10253</v>
      </c>
      <c r="F8501">
        <v>339940</v>
      </c>
    </row>
    <row r="8502" spans="1:6" x14ac:dyDescent="0.3">
      <c r="A8502">
        <v>8498</v>
      </c>
      <c r="B8502" s="30" t="s">
        <v>2291</v>
      </c>
      <c r="C8502" t="s">
        <v>9659</v>
      </c>
      <c r="D8502" t="s">
        <v>10253</v>
      </c>
      <c r="F8502">
        <v>339940</v>
      </c>
    </row>
    <row r="8503" spans="1:6" x14ac:dyDescent="0.3">
      <c r="A8503">
        <v>8499</v>
      </c>
      <c r="B8503" s="30" t="s">
        <v>385</v>
      </c>
      <c r="C8503" t="s">
        <v>9660</v>
      </c>
      <c r="D8503" t="s">
        <v>8671</v>
      </c>
      <c r="E8503" t="s">
        <v>10279</v>
      </c>
      <c r="F8503">
        <v>238220</v>
      </c>
    </row>
    <row r="8504" spans="1:6" x14ac:dyDescent="0.3">
      <c r="A8504">
        <v>8500</v>
      </c>
      <c r="B8504" s="30" t="s">
        <v>1749</v>
      </c>
      <c r="C8504" t="s">
        <v>9661</v>
      </c>
      <c r="D8504" t="s">
        <v>10253</v>
      </c>
      <c r="E8504" t="s">
        <v>10280</v>
      </c>
      <c r="F8504">
        <v>314910</v>
      </c>
    </row>
    <row r="8505" spans="1:6" x14ac:dyDescent="0.3">
      <c r="A8505">
        <v>8501</v>
      </c>
      <c r="B8505" s="30" t="s">
        <v>9662</v>
      </c>
      <c r="C8505" t="s">
        <v>9663</v>
      </c>
    </row>
    <row r="8506" spans="1:6" x14ac:dyDescent="0.3">
      <c r="A8506">
        <v>8502</v>
      </c>
      <c r="B8506" s="30" t="s">
        <v>5364</v>
      </c>
      <c r="C8506" t="s">
        <v>9664</v>
      </c>
      <c r="E8506" t="s">
        <v>10281</v>
      </c>
    </row>
    <row r="8507" spans="1:6" x14ac:dyDescent="0.3">
      <c r="A8507">
        <v>8503</v>
      </c>
      <c r="B8507" s="30" t="s">
        <v>1665</v>
      </c>
      <c r="C8507" t="s">
        <v>9665</v>
      </c>
      <c r="E8507" t="s">
        <v>10280</v>
      </c>
      <c r="F8507">
        <v>313110</v>
      </c>
    </row>
    <row r="8508" spans="1:6" x14ac:dyDescent="0.3">
      <c r="A8508">
        <v>8504</v>
      </c>
      <c r="B8508" s="30" t="s">
        <v>126</v>
      </c>
      <c r="C8508" t="s">
        <v>9666</v>
      </c>
      <c r="E8508" t="s">
        <v>10280</v>
      </c>
    </row>
    <row r="8509" spans="1:6" x14ac:dyDescent="0.3">
      <c r="A8509">
        <v>8505</v>
      </c>
      <c r="B8509" s="30" t="s">
        <v>7497</v>
      </c>
      <c r="C8509" t="s">
        <v>9667</v>
      </c>
    </row>
    <row r="8510" spans="1:6" x14ac:dyDescent="0.3">
      <c r="A8510">
        <v>8506</v>
      </c>
      <c r="B8510" s="30" t="s">
        <v>2513</v>
      </c>
      <c r="C8510" t="s">
        <v>9668</v>
      </c>
      <c r="D8510" t="s">
        <v>10253</v>
      </c>
      <c r="E8510" t="s">
        <v>10278</v>
      </c>
      <c r="F8510">
        <v>332913</v>
      </c>
    </row>
    <row r="8511" spans="1:6" x14ac:dyDescent="0.3">
      <c r="A8511">
        <v>8507</v>
      </c>
      <c r="B8511" s="30" t="s">
        <v>6923</v>
      </c>
      <c r="C8511" t="s">
        <v>6911</v>
      </c>
      <c r="D8511" t="s">
        <v>10261</v>
      </c>
      <c r="E8511" t="s">
        <v>10280</v>
      </c>
      <c r="F8511">
        <v>444190</v>
      </c>
    </row>
    <row r="8512" spans="1:6" x14ac:dyDescent="0.3">
      <c r="A8512">
        <v>8508</v>
      </c>
      <c r="B8512" s="30" t="s">
        <v>5368</v>
      </c>
      <c r="C8512" t="s">
        <v>9669</v>
      </c>
    </row>
    <row r="8513" spans="1:6" x14ac:dyDescent="0.3">
      <c r="A8513">
        <v>8509</v>
      </c>
      <c r="B8513" s="30" t="s">
        <v>5372</v>
      </c>
      <c r="C8513" t="s">
        <v>9670</v>
      </c>
    </row>
    <row r="8514" spans="1:6" x14ac:dyDescent="0.3">
      <c r="A8514">
        <v>8510</v>
      </c>
      <c r="B8514" s="30" t="s">
        <v>5883</v>
      </c>
      <c r="C8514" t="s">
        <v>9671</v>
      </c>
      <c r="E8514" t="s">
        <v>10281</v>
      </c>
    </row>
    <row r="8515" spans="1:6" x14ac:dyDescent="0.3">
      <c r="A8515">
        <v>8511</v>
      </c>
      <c r="B8515" s="30" t="s">
        <v>4907</v>
      </c>
      <c r="C8515" t="s">
        <v>9672</v>
      </c>
      <c r="E8515" t="s">
        <v>10282</v>
      </c>
    </row>
    <row r="8516" spans="1:6" x14ac:dyDescent="0.3">
      <c r="A8516">
        <v>8512</v>
      </c>
      <c r="B8516" s="30" t="s">
        <v>9673</v>
      </c>
      <c r="C8516" t="s">
        <v>1773</v>
      </c>
      <c r="D8516" t="s">
        <v>10253</v>
      </c>
      <c r="E8516" t="s">
        <v>10280</v>
      </c>
      <c r="F8516">
        <v>339999</v>
      </c>
    </row>
    <row r="8517" spans="1:6" x14ac:dyDescent="0.3">
      <c r="A8517">
        <v>8513</v>
      </c>
      <c r="B8517" s="30" t="s">
        <v>7505</v>
      </c>
      <c r="C8517" t="s">
        <v>9674</v>
      </c>
    </row>
    <row r="8518" spans="1:6" x14ac:dyDescent="0.3">
      <c r="A8518">
        <v>8514</v>
      </c>
      <c r="B8518" s="30" t="s">
        <v>8947</v>
      </c>
      <c r="C8518" t="s">
        <v>9675</v>
      </c>
    </row>
    <row r="8519" spans="1:6" x14ac:dyDescent="0.3">
      <c r="A8519">
        <v>8515</v>
      </c>
      <c r="B8519" s="30" t="s">
        <v>6136</v>
      </c>
      <c r="C8519" t="s">
        <v>9676</v>
      </c>
      <c r="E8519" t="s">
        <v>10283</v>
      </c>
    </row>
    <row r="8520" spans="1:6" x14ac:dyDescent="0.3">
      <c r="A8520">
        <v>8516</v>
      </c>
      <c r="B8520" s="30" t="s">
        <v>1749</v>
      </c>
      <c r="C8520" t="s">
        <v>9677</v>
      </c>
      <c r="D8520" t="s">
        <v>10253</v>
      </c>
      <c r="E8520" t="s">
        <v>10278</v>
      </c>
      <c r="F8520">
        <v>316998</v>
      </c>
    </row>
    <row r="8521" spans="1:6" x14ac:dyDescent="0.3">
      <c r="A8521">
        <v>8517</v>
      </c>
      <c r="B8521" s="30" t="s">
        <v>9678</v>
      </c>
      <c r="C8521" t="s">
        <v>9679</v>
      </c>
    </row>
    <row r="8522" spans="1:6" x14ac:dyDescent="0.3">
      <c r="A8522">
        <v>8518</v>
      </c>
      <c r="B8522" s="30" t="s">
        <v>6068</v>
      </c>
      <c r="C8522" t="s">
        <v>9680</v>
      </c>
      <c r="E8522" t="s">
        <v>10279</v>
      </c>
      <c r="F8522">
        <v>621910</v>
      </c>
    </row>
    <row r="8523" spans="1:6" x14ac:dyDescent="0.3">
      <c r="A8523">
        <v>8519</v>
      </c>
      <c r="B8523" s="30" t="s">
        <v>8159</v>
      </c>
      <c r="C8523" t="s">
        <v>9681</v>
      </c>
      <c r="E8523" t="s">
        <v>10284</v>
      </c>
      <c r="F8523">
        <v>713290</v>
      </c>
    </row>
    <row r="8524" spans="1:6" x14ac:dyDescent="0.3">
      <c r="A8524">
        <v>8520</v>
      </c>
      <c r="B8524" s="30" t="s">
        <v>1749</v>
      </c>
      <c r="C8524" t="s">
        <v>1964</v>
      </c>
      <c r="D8524" t="s">
        <v>10253</v>
      </c>
      <c r="E8524" t="s">
        <v>10278</v>
      </c>
      <c r="F8524">
        <v>316998</v>
      </c>
    </row>
    <row r="8525" spans="1:6" x14ac:dyDescent="0.3">
      <c r="A8525">
        <v>8521</v>
      </c>
      <c r="B8525" s="30" t="s">
        <v>5859</v>
      </c>
      <c r="C8525" t="s">
        <v>9682</v>
      </c>
      <c r="E8525" t="s">
        <v>10282</v>
      </c>
    </row>
    <row r="8526" spans="1:6" x14ac:dyDescent="0.3">
      <c r="A8526">
        <v>8522</v>
      </c>
      <c r="B8526" s="30" t="s">
        <v>8084</v>
      </c>
      <c r="C8526" t="s">
        <v>9683</v>
      </c>
      <c r="E8526" t="s">
        <v>10280</v>
      </c>
    </row>
    <row r="8527" spans="1:6" x14ac:dyDescent="0.3">
      <c r="A8527">
        <v>8523</v>
      </c>
      <c r="B8527" s="30" t="s">
        <v>1749</v>
      </c>
      <c r="C8527" t="s">
        <v>9684</v>
      </c>
      <c r="D8527" t="s">
        <v>10253</v>
      </c>
      <c r="E8527" t="s">
        <v>10278</v>
      </c>
      <c r="F8527">
        <v>316998</v>
      </c>
    </row>
    <row r="8528" spans="1:6" x14ac:dyDescent="0.3">
      <c r="A8528">
        <v>8524</v>
      </c>
      <c r="B8528" s="30" t="s">
        <v>6498</v>
      </c>
      <c r="C8528" t="s">
        <v>9685</v>
      </c>
      <c r="D8528" t="s">
        <v>10261</v>
      </c>
      <c r="E8528" t="s">
        <v>10278</v>
      </c>
      <c r="F8528">
        <v>532412</v>
      </c>
    </row>
    <row r="8529" spans="1:6" x14ac:dyDescent="0.3">
      <c r="A8529">
        <v>8525</v>
      </c>
      <c r="B8529" s="30" t="s">
        <v>9686</v>
      </c>
      <c r="C8529" t="s">
        <v>9687</v>
      </c>
      <c r="D8529" t="s">
        <v>10256</v>
      </c>
      <c r="E8529" t="s">
        <v>10280</v>
      </c>
      <c r="F8529">
        <v>512191</v>
      </c>
    </row>
    <row r="8530" spans="1:6" x14ac:dyDescent="0.3">
      <c r="A8530">
        <v>8526</v>
      </c>
      <c r="B8530" s="30" t="s">
        <v>9688</v>
      </c>
      <c r="C8530" t="s">
        <v>9689</v>
      </c>
      <c r="E8530" t="s">
        <v>10279</v>
      </c>
      <c r="F8530">
        <v>621910</v>
      </c>
    </row>
    <row r="8531" spans="1:6" x14ac:dyDescent="0.3">
      <c r="A8531">
        <v>8527</v>
      </c>
      <c r="B8531" s="30" t="s">
        <v>5463</v>
      </c>
      <c r="C8531" t="s">
        <v>9690</v>
      </c>
      <c r="E8531" t="s">
        <v>10281</v>
      </c>
      <c r="F8531">
        <v>488190</v>
      </c>
    </row>
    <row r="8532" spans="1:6" x14ac:dyDescent="0.3">
      <c r="A8532">
        <v>8528</v>
      </c>
      <c r="B8532" s="30" t="s">
        <v>7668</v>
      </c>
      <c r="C8532" t="s">
        <v>9691</v>
      </c>
      <c r="E8532" t="s">
        <v>10280</v>
      </c>
    </row>
    <row r="8533" spans="1:6" x14ac:dyDescent="0.3">
      <c r="A8533">
        <v>8529</v>
      </c>
      <c r="B8533" s="30" t="s">
        <v>5228</v>
      </c>
      <c r="C8533" t="s">
        <v>9692</v>
      </c>
      <c r="D8533" t="s">
        <v>8671</v>
      </c>
      <c r="E8533" t="s">
        <v>10282</v>
      </c>
      <c r="F8533">
        <v>237110</v>
      </c>
    </row>
    <row r="8534" spans="1:6" x14ac:dyDescent="0.3">
      <c r="A8534">
        <v>8530</v>
      </c>
      <c r="B8534" s="30" t="s">
        <v>2969</v>
      </c>
      <c r="C8534" t="s">
        <v>9693</v>
      </c>
      <c r="E8534" t="s">
        <v>10278</v>
      </c>
    </row>
    <row r="8535" spans="1:6" x14ac:dyDescent="0.3">
      <c r="A8535">
        <v>8531</v>
      </c>
      <c r="B8535" s="30" t="s">
        <v>8947</v>
      </c>
      <c r="C8535" t="s">
        <v>9694</v>
      </c>
    </row>
    <row r="8536" spans="1:6" x14ac:dyDescent="0.3">
      <c r="A8536">
        <v>8532</v>
      </c>
      <c r="B8536" s="30" t="s">
        <v>1749</v>
      </c>
      <c r="C8536" t="s">
        <v>1963</v>
      </c>
      <c r="D8536" t="s">
        <v>10253</v>
      </c>
      <c r="E8536" t="s">
        <v>10278</v>
      </c>
      <c r="F8536">
        <v>316998</v>
      </c>
    </row>
    <row r="8537" spans="1:6" x14ac:dyDescent="0.3">
      <c r="A8537">
        <v>8533</v>
      </c>
      <c r="B8537" s="30" t="s">
        <v>5668</v>
      </c>
      <c r="C8537" t="s">
        <v>9695</v>
      </c>
      <c r="F8537">
        <v>491110</v>
      </c>
    </row>
    <row r="8538" spans="1:6" x14ac:dyDescent="0.3">
      <c r="A8538">
        <v>8534</v>
      </c>
      <c r="B8538" s="30" t="s">
        <v>7501</v>
      </c>
      <c r="C8538" t="s">
        <v>9696</v>
      </c>
      <c r="E8538" t="s">
        <v>10281</v>
      </c>
    </row>
  </sheetData>
  <autoFilter ref="A1:F8538" xr:uid="{01940044-AC50-4717-B827-A127EB65C3FF}"/>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005-5446-47C8-8A2F-756F9569BB22}">
  <sheetPr codeName="Sheet4"/>
  <dimension ref="A1:D5"/>
  <sheetViews>
    <sheetView workbookViewId="0">
      <selection sqref="A1:XFD1"/>
    </sheetView>
  </sheetViews>
  <sheetFormatPr defaultRowHeight="14.4" x14ac:dyDescent="0.3"/>
  <cols>
    <col min="3" max="3" width="75.6640625" style="8" customWidth="1"/>
  </cols>
  <sheetData>
    <row r="1" spans="1:4" s="7" customFormat="1" ht="16.8" customHeight="1" x14ac:dyDescent="0.3">
      <c r="A1" s="13" t="s">
        <v>0</v>
      </c>
      <c r="B1" s="17" t="s">
        <v>1</v>
      </c>
      <c r="C1" s="14" t="s">
        <v>2</v>
      </c>
      <c r="D1" s="13" t="s">
        <v>3</v>
      </c>
    </row>
    <row r="2" spans="1:4" x14ac:dyDescent="0.3">
      <c r="A2" s="20">
        <v>1</v>
      </c>
      <c r="B2" s="20">
        <v>95647</v>
      </c>
      <c r="C2" s="16" t="s">
        <v>28</v>
      </c>
      <c r="D2" s="20" t="s">
        <v>5</v>
      </c>
    </row>
    <row r="3" spans="1:4" ht="24.6" customHeight="1" x14ac:dyDescent="0.3">
      <c r="A3" s="20">
        <v>2</v>
      </c>
      <c r="B3" s="20">
        <v>95647</v>
      </c>
      <c r="C3" s="16" t="s">
        <v>23</v>
      </c>
      <c r="D3" s="20" t="s">
        <v>5</v>
      </c>
    </row>
    <row r="4" spans="1:4" x14ac:dyDescent="0.3">
      <c r="A4" s="20">
        <v>3</v>
      </c>
      <c r="B4" s="20">
        <v>95647</v>
      </c>
      <c r="C4" s="16" t="s">
        <v>24</v>
      </c>
      <c r="D4" s="20" t="s">
        <v>5</v>
      </c>
    </row>
    <row r="5" spans="1:4" ht="43.2" x14ac:dyDescent="0.3">
      <c r="A5" s="20">
        <v>4</v>
      </c>
      <c r="B5" s="20">
        <v>95647</v>
      </c>
      <c r="C5" s="16" t="s">
        <v>26</v>
      </c>
      <c r="D5" s="20" t="s">
        <v>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67B7-AB7B-4629-A14F-5114649B0388}">
  <sheetPr codeName="Sheet5"/>
  <dimension ref="A1:D5"/>
  <sheetViews>
    <sheetView workbookViewId="0">
      <selection sqref="A1:XFD1"/>
    </sheetView>
  </sheetViews>
  <sheetFormatPr defaultRowHeight="14.4" x14ac:dyDescent="0.3"/>
  <cols>
    <col min="1" max="1" width="5.33203125" customWidth="1"/>
    <col min="2" max="2" width="11" customWidth="1"/>
    <col min="3" max="3" width="88" style="8" customWidth="1"/>
  </cols>
  <sheetData>
    <row r="1" spans="1:4" s="7" customFormat="1" ht="16.8" customHeight="1" x14ac:dyDescent="0.3">
      <c r="A1" s="13" t="s">
        <v>0</v>
      </c>
      <c r="B1" s="17" t="s">
        <v>1</v>
      </c>
      <c r="C1" s="14" t="s">
        <v>2</v>
      </c>
      <c r="D1" s="13" t="s">
        <v>3</v>
      </c>
    </row>
    <row r="2" spans="1:4" ht="28.8" x14ac:dyDescent="0.3">
      <c r="A2" s="20">
        <v>1</v>
      </c>
      <c r="B2" s="20">
        <v>96053</v>
      </c>
      <c r="C2" s="16" t="s">
        <v>12</v>
      </c>
      <c r="D2" s="20" t="s">
        <v>5</v>
      </c>
    </row>
    <row r="3" spans="1:4" ht="28.8" x14ac:dyDescent="0.3">
      <c r="A3" s="20">
        <v>2</v>
      </c>
      <c r="B3" s="20">
        <v>96053</v>
      </c>
      <c r="C3" s="16" t="s">
        <v>22</v>
      </c>
      <c r="D3" s="20" t="s">
        <v>5</v>
      </c>
    </row>
    <row r="4" spans="1:4" x14ac:dyDescent="0.3">
      <c r="A4" s="20">
        <v>3</v>
      </c>
      <c r="B4" s="20">
        <v>96053</v>
      </c>
      <c r="C4" s="16" t="s">
        <v>7</v>
      </c>
      <c r="D4" s="20" t="s">
        <v>5</v>
      </c>
    </row>
    <row r="5" spans="1:4" ht="43.2" x14ac:dyDescent="0.3">
      <c r="A5" s="20">
        <v>4</v>
      </c>
      <c r="B5" s="20">
        <v>96053</v>
      </c>
      <c r="C5" s="16" t="s">
        <v>8</v>
      </c>
      <c r="D5" s="20" t="s">
        <v>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087C-ADAD-437D-B5C4-EBE9B1BB8539}">
  <sheetPr codeName="Sheet1"/>
  <dimension ref="A1:D5"/>
  <sheetViews>
    <sheetView workbookViewId="0">
      <selection sqref="A1:XFD1"/>
    </sheetView>
  </sheetViews>
  <sheetFormatPr defaultRowHeight="14.4" x14ac:dyDescent="0.3"/>
  <cols>
    <col min="1" max="1" width="4.88671875" customWidth="1"/>
    <col min="3" max="3" width="83.33203125" style="8" customWidth="1"/>
  </cols>
  <sheetData>
    <row r="1" spans="1:4" s="7" customFormat="1" ht="16.8" customHeight="1" x14ac:dyDescent="0.3">
      <c r="A1" s="13" t="s">
        <v>0</v>
      </c>
      <c r="B1" s="17" t="s">
        <v>1</v>
      </c>
      <c r="C1" s="14" t="s">
        <v>2</v>
      </c>
      <c r="D1" s="13" t="s">
        <v>3</v>
      </c>
    </row>
    <row r="2" spans="1:4" ht="17.399999999999999" customHeight="1" x14ac:dyDescent="0.3">
      <c r="A2">
        <v>1</v>
      </c>
      <c r="B2">
        <v>96410</v>
      </c>
      <c r="C2" s="8" t="s">
        <v>79</v>
      </c>
      <c r="D2" t="s">
        <v>5</v>
      </c>
    </row>
    <row r="3" spans="1:4" ht="33.6" customHeight="1" x14ac:dyDescent="0.3">
      <c r="A3">
        <v>2</v>
      </c>
      <c r="B3">
        <v>96410</v>
      </c>
      <c r="C3" s="8" t="s">
        <v>23</v>
      </c>
      <c r="D3" t="s">
        <v>5</v>
      </c>
    </row>
    <row r="4" spans="1:4" x14ac:dyDescent="0.3">
      <c r="A4">
        <v>3</v>
      </c>
      <c r="B4">
        <v>96410</v>
      </c>
      <c r="C4" s="8" t="s">
        <v>24</v>
      </c>
      <c r="D4" t="s">
        <v>5</v>
      </c>
    </row>
    <row r="5" spans="1:4" ht="44.4" customHeight="1" x14ac:dyDescent="0.3">
      <c r="A5">
        <v>4</v>
      </c>
      <c r="B5">
        <v>96410</v>
      </c>
      <c r="C5" s="8" t="s">
        <v>26</v>
      </c>
      <c r="D5" t="s">
        <v>5</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C9D6-87EB-4641-A932-6A23266F98C1}">
  <sheetPr codeName="Sheet2"/>
  <dimension ref="A1:D5"/>
  <sheetViews>
    <sheetView workbookViewId="0">
      <selection sqref="A1:XFD1"/>
    </sheetView>
  </sheetViews>
  <sheetFormatPr defaultRowHeight="14.4" x14ac:dyDescent="0.3"/>
  <cols>
    <col min="1" max="1" width="5.109375" customWidth="1"/>
    <col min="3" max="3" width="69.21875" style="8" customWidth="1"/>
  </cols>
  <sheetData>
    <row r="1" spans="1:4" s="7" customFormat="1" ht="16.8" customHeight="1" x14ac:dyDescent="0.3">
      <c r="A1" s="13" t="s">
        <v>0</v>
      </c>
      <c r="B1" s="17" t="s">
        <v>1</v>
      </c>
      <c r="C1" s="14" t="s">
        <v>2</v>
      </c>
      <c r="D1" s="13" t="s">
        <v>3</v>
      </c>
    </row>
    <row r="2" spans="1:4" ht="28.8" x14ac:dyDescent="0.3">
      <c r="A2">
        <v>1</v>
      </c>
      <c r="B2">
        <v>96408</v>
      </c>
      <c r="C2" s="8" t="s">
        <v>79</v>
      </c>
      <c r="D2" t="s">
        <v>5</v>
      </c>
    </row>
    <row r="3" spans="1:4" ht="43.2" x14ac:dyDescent="0.3">
      <c r="A3">
        <v>2</v>
      </c>
      <c r="B3">
        <v>96408</v>
      </c>
      <c r="C3" s="8" t="s">
        <v>23</v>
      </c>
      <c r="D3" t="s">
        <v>5</v>
      </c>
    </row>
    <row r="4" spans="1:4" x14ac:dyDescent="0.3">
      <c r="A4">
        <v>3</v>
      </c>
      <c r="B4">
        <v>96408</v>
      </c>
      <c r="C4" s="8" t="s">
        <v>24</v>
      </c>
      <c r="D4" t="s">
        <v>5</v>
      </c>
    </row>
    <row r="5" spans="1:4" ht="43.2" x14ac:dyDescent="0.3">
      <c r="A5">
        <v>4</v>
      </c>
      <c r="B5">
        <v>96408</v>
      </c>
      <c r="C5" s="8" t="s">
        <v>26</v>
      </c>
      <c r="D5" t="s">
        <v>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117-1DDB-4F2E-A0D9-12E4BD4F42A7}">
  <sheetPr codeName="Sheet3"/>
  <dimension ref="A1:D4"/>
  <sheetViews>
    <sheetView workbookViewId="0">
      <selection sqref="A1:XFD1"/>
    </sheetView>
  </sheetViews>
  <sheetFormatPr defaultRowHeight="14.4" x14ac:dyDescent="0.3"/>
  <cols>
    <col min="1" max="1" width="5.33203125" customWidth="1"/>
    <col min="2" max="2" width="10" customWidth="1"/>
    <col min="3" max="3" width="70.88671875" style="8" customWidth="1"/>
  </cols>
  <sheetData>
    <row r="1" spans="1:4" s="7" customFormat="1" ht="16.8" customHeight="1" x14ac:dyDescent="0.3">
      <c r="A1" s="13" t="s">
        <v>0</v>
      </c>
      <c r="B1" s="17" t="s">
        <v>1</v>
      </c>
      <c r="C1" s="14" t="s">
        <v>2</v>
      </c>
      <c r="D1" s="13" t="s">
        <v>3</v>
      </c>
    </row>
    <row r="2" spans="1:4" ht="28.8" x14ac:dyDescent="0.3">
      <c r="A2">
        <v>1</v>
      </c>
      <c r="B2">
        <v>96611</v>
      </c>
      <c r="C2" s="8" t="s">
        <v>31</v>
      </c>
      <c r="D2" t="s">
        <v>5</v>
      </c>
    </row>
    <row r="3" spans="1:4" ht="25.8" customHeight="1" x14ac:dyDescent="0.3">
      <c r="A3">
        <v>2</v>
      </c>
      <c r="B3">
        <v>96611</v>
      </c>
      <c r="C3" s="8" t="s">
        <v>23</v>
      </c>
      <c r="D3" t="s">
        <v>5</v>
      </c>
    </row>
    <row r="4" spans="1:4" x14ac:dyDescent="0.3">
      <c r="A4">
        <v>3</v>
      </c>
      <c r="B4">
        <v>96611</v>
      </c>
      <c r="C4" s="8" t="s">
        <v>24</v>
      </c>
      <c r="D4" t="s">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AAD5-3C2D-4196-A750-48B27D4A32C0}">
  <sheetPr codeName="Sheet4"/>
  <dimension ref="A1:D10"/>
  <sheetViews>
    <sheetView workbookViewId="0">
      <selection sqref="A1:XFD1"/>
    </sheetView>
  </sheetViews>
  <sheetFormatPr defaultRowHeight="14.4" x14ac:dyDescent="0.3"/>
  <cols>
    <col min="1" max="1" width="5.109375" customWidth="1"/>
    <col min="3" max="3" width="90.88671875" style="8" customWidth="1"/>
  </cols>
  <sheetData>
    <row r="1" spans="1:4" s="7" customFormat="1" ht="16.8" customHeight="1" x14ac:dyDescent="0.3">
      <c r="A1" s="13" t="s">
        <v>0</v>
      </c>
      <c r="B1" s="17" t="s">
        <v>1</v>
      </c>
      <c r="C1" s="14" t="s">
        <v>2</v>
      </c>
      <c r="D1" s="13" t="s">
        <v>3</v>
      </c>
    </row>
    <row r="2" spans="1:4" ht="17.399999999999999" customHeight="1" x14ac:dyDescent="0.3">
      <c r="A2">
        <v>1</v>
      </c>
      <c r="B2">
        <v>96816</v>
      </c>
      <c r="C2" s="8" t="s">
        <v>80</v>
      </c>
      <c r="D2" t="s">
        <v>5</v>
      </c>
    </row>
    <row r="3" spans="1:4" ht="16.2" customHeight="1" x14ac:dyDescent="0.3">
      <c r="A3">
        <v>2</v>
      </c>
      <c r="B3">
        <v>96816</v>
      </c>
      <c r="C3" s="8" t="s">
        <v>33</v>
      </c>
      <c r="D3" t="s">
        <v>5</v>
      </c>
    </row>
    <row r="4" spans="1:4" ht="17.399999999999999" customHeight="1" x14ac:dyDescent="0.3">
      <c r="A4">
        <v>3</v>
      </c>
      <c r="B4">
        <v>96816</v>
      </c>
      <c r="C4" s="8" t="s">
        <v>35</v>
      </c>
      <c r="D4" t="s">
        <v>5</v>
      </c>
    </row>
    <row r="5" spans="1:4" x14ac:dyDescent="0.3">
      <c r="A5">
        <v>4</v>
      </c>
      <c r="B5">
        <v>96816</v>
      </c>
      <c r="C5" s="8" t="s">
        <v>81</v>
      </c>
      <c r="D5" t="s">
        <v>5</v>
      </c>
    </row>
    <row r="6" spans="1:4" ht="15" customHeight="1" x14ac:dyDescent="0.3">
      <c r="A6">
        <v>5</v>
      </c>
      <c r="B6">
        <v>96816</v>
      </c>
      <c r="C6" s="8" t="s">
        <v>82</v>
      </c>
      <c r="D6" t="s">
        <v>5</v>
      </c>
    </row>
    <row r="7" spans="1:4" ht="33.6" customHeight="1" x14ac:dyDescent="0.3">
      <c r="A7">
        <v>6</v>
      </c>
      <c r="B7">
        <v>96816</v>
      </c>
      <c r="C7" s="8" t="s">
        <v>23</v>
      </c>
      <c r="D7" t="s">
        <v>5</v>
      </c>
    </row>
    <row r="8" spans="1:4" x14ac:dyDescent="0.3">
      <c r="A8">
        <v>7</v>
      </c>
      <c r="B8">
        <v>96816</v>
      </c>
      <c r="C8" s="8" t="s">
        <v>83</v>
      </c>
      <c r="D8" t="s">
        <v>5</v>
      </c>
    </row>
    <row r="9" spans="1:4" x14ac:dyDescent="0.3">
      <c r="A9">
        <v>8</v>
      </c>
      <c r="B9">
        <v>96816</v>
      </c>
      <c r="C9" s="8" t="s">
        <v>24</v>
      </c>
      <c r="D9" t="s">
        <v>5</v>
      </c>
    </row>
    <row r="10" spans="1:4" ht="27.6" customHeight="1" x14ac:dyDescent="0.3">
      <c r="A10">
        <v>9</v>
      </c>
      <c r="B10">
        <v>96816</v>
      </c>
      <c r="C10" s="8" t="s">
        <v>26</v>
      </c>
      <c r="D10" t="s">
        <v>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2D7E-2AE4-4107-AA4D-95F32D1B7D14}">
  <sheetPr codeName="Sheet5"/>
  <dimension ref="A1:D11"/>
  <sheetViews>
    <sheetView workbookViewId="0">
      <selection sqref="A1:XFD1"/>
    </sheetView>
  </sheetViews>
  <sheetFormatPr defaultRowHeight="14.4" x14ac:dyDescent="0.3"/>
  <cols>
    <col min="1" max="1" width="5.77734375" customWidth="1"/>
    <col min="3" max="3" width="88.21875" style="8" customWidth="1"/>
  </cols>
  <sheetData>
    <row r="1" spans="1:4" s="7" customFormat="1" ht="16.8" customHeight="1" x14ac:dyDescent="0.3">
      <c r="A1" s="13" t="s">
        <v>0</v>
      </c>
      <c r="B1" s="17" t="s">
        <v>1</v>
      </c>
      <c r="C1" s="14" t="s">
        <v>2</v>
      </c>
      <c r="D1" s="13" t="s">
        <v>3</v>
      </c>
    </row>
    <row r="2" spans="1:4" x14ac:dyDescent="0.3">
      <c r="A2">
        <v>1</v>
      </c>
      <c r="B2">
        <v>97047</v>
      </c>
      <c r="C2" s="8" t="s">
        <v>84</v>
      </c>
      <c r="D2" t="s">
        <v>5</v>
      </c>
    </row>
    <row r="3" spans="1:4" x14ac:dyDescent="0.3">
      <c r="A3">
        <v>2</v>
      </c>
      <c r="B3">
        <v>97047</v>
      </c>
      <c r="C3" s="8" t="s">
        <v>29</v>
      </c>
      <c r="D3" t="s">
        <v>5</v>
      </c>
    </row>
    <row r="4" spans="1:4" x14ac:dyDescent="0.3">
      <c r="A4">
        <v>3</v>
      </c>
      <c r="B4">
        <v>97047</v>
      </c>
      <c r="C4" s="8" t="s">
        <v>85</v>
      </c>
      <c r="D4" t="s">
        <v>5</v>
      </c>
    </row>
    <row r="5" spans="1:4" x14ac:dyDescent="0.3">
      <c r="A5">
        <v>4</v>
      </c>
      <c r="B5">
        <v>97047</v>
      </c>
      <c r="C5" s="8" t="s">
        <v>30</v>
      </c>
      <c r="D5" t="s">
        <v>5</v>
      </c>
    </row>
    <row r="6" spans="1:4" x14ac:dyDescent="0.3">
      <c r="A6">
        <v>5</v>
      </c>
      <c r="B6">
        <v>97047</v>
      </c>
      <c r="C6" s="8" t="s">
        <v>86</v>
      </c>
      <c r="D6" t="s">
        <v>5</v>
      </c>
    </row>
    <row r="7" spans="1:4" x14ac:dyDescent="0.3">
      <c r="A7">
        <v>6</v>
      </c>
      <c r="B7">
        <v>97047</v>
      </c>
      <c r="C7" s="8" t="s">
        <v>87</v>
      </c>
      <c r="D7" t="s">
        <v>5</v>
      </c>
    </row>
    <row r="8" spans="1:4" x14ac:dyDescent="0.3">
      <c r="A8">
        <v>7</v>
      </c>
      <c r="B8">
        <v>97047</v>
      </c>
      <c r="C8" s="8" t="s">
        <v>28</v>
      </c>
      <c r="D8" t="s">
        <v>5</v>
      </c>
    </row>
    <row r="9" spans="1:4" ht="28.8" x14ac:dyDescent="0.3">
      <c r="A9">
        <v>8</v>
      </c>
      <c r="B9">
        <v>97047</v>
      </c>
      <c r="C9" s="8" t="s">
        <v>23</v>
      </c>
      <c r="D9" t="s">
        <v>5</v>
      </c>
    </row>
    <row r="10" spans="1:4" x14ac:dyDescent="0.3">
      <c r="A10">
        <v>9</v>
      </c>
      <c r="B10">
        <v>97047</v>
      </c>
      <c r="C10" s="8" t="s">
        <v>24</v>
      </c>
      <c r="D10" t="s">
        <v>5</v>
      </c>
    </row>
    <row r="11" spans="1:4" ht="43.2" x14ac:dyDescent="0.3">
      <c r="A11">
        <v>10</v>
      </c>
      <c r="B11">
        <v>97047</v>
      </c>
      <c r="C11" s="8" t="s">
        <v>26</v>
      </c>
      <c r="D11"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FDB8-F68A-4C15-9EDF-A9B1B5BB72C9}">
  <dimension ref="A1:D8"/>
  <sheetViews>
    <sheetView workbookViewId="0">
      <selection sqref="A1:XFD1"/>
    </sheetView>
  </sheetViews>
  <sheetFormatPr defaultRowHeight="14.4" x14ac:dyDescent="0.3"/>
  <cols>
    <col min="3" max="3" width="89.5546875" style="8" customWidth="1"/>
  </cols>
  <sheetData>
    <row r="1" spans="1:4" s="7" customFormat="1" ht="16.8" customHeight="1" x14ac:dyDescent="0.3">
      <c r="A1" s="13" t="s">
        <v>0</v>
      </c>
      <c r="B1" s="17" t="s">
        <v>1</v>
      </c>
      <c r="C1" s="14" t="s">
        <v>2</v>
      </c>
      <c r="D1" s="13" t="s">
        <v>3</v>
      </c>
    </row>
    <row r="2" spans="1:4" x14ac:dyDescent="0.3">
      <c r="A2">
        <v>1</v>
      </c>
      <c r="B2">
        <v>97050</v>
      </c>
      <c r="C2" s="8" t="s">
        <v>18</v>
      </c>
      <c r="D2" t="s">
        <v>5</v>
      </c>
    </row>
    <row r="3" spans="1:4" ht="28.8" x14ac:dyDescent="0.3">
      <c r="A3">
        <v>2</v>
      </c>
      <c r="B3">
        <v>97050</v>
      </c>
      <c r="C3" s="8" t="s">
        <v>88</v>
      </c>
      <c r="D3" t="s">
        <v>5</v>
      </c>
    </row>
    <row r="4" spans="1:4" x14ac:dyDescent="0.3">
      <c r="A4">
        <v>3</v>
      </c>
      <c r="B4">
        <v>97050</v>
      </c>
      <c r="C4" s="8" t="s">
        <v>20</v>
      </c>
      <c r="D4" t="s">
        <v>5</v>
      </c>
    </row>
    <row r="5" spans="1:4" x14ac:dyDescent="0.3">
      <c r="A5">
        <v>4</v>
      </c>
      <c r="B5">
        <v>97050</v>
      </c>
      <c r="C5" s="8" t="s">
        <v>19</v>
      </c>
      <c r="D5" t="s">
        <v>5</v>
      </c>
    </row>
    <row r="6" spans="1:4" x14ac:dyDescent="0.3">
      <c r="A6">
        <v>5</v>
      </c>
      <c r="B6">
        <v>97050</v>
      </c>
      <c r="C6" s="8" t="s">
        <v>4</v>
      </c>
      <c r="D6" t="s">
        <v>5</v>
      </c>
    </row>
    <row r="7" spans="1:4" ht="28.8" customHeight="1" x14ac:dyDescent="0.3">
      <c r="A7">
        <v>6</v>
      </c>
      <c r="B7">
        <v>97050</v>
      </c>
      <c r="C7" s="8" t="s">
        <v>22</v>
      </c>
      <c r="D7" t="s">
        <v>5</v>
      </c>
    </row>
    <row r="8" spans="1:4" x14ac:dyDescent="0.3">
      <c r="A8">
        <v>7</v>
      </c>
      <c r="B8">
        <v>97050</v>
      </c>
      <c r="C8" s="8" t="s">
        <v>7</v>
      </c>
      <c r="D8"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1F38-6A89-4D05-83A8-E3A8F7758544}">
  <dimension ref="A1:D4"/>
  <sheetViews>
    <sheetView workbookViewId="0">
      <selection sqref="A1:XFD1"/>
    </sheetView>
  </sheetViews>
  <sheetFormatPr defaultRowHeight="14.4" x14ac:dyDescent="0.3"/>
  <cols>
    <col min="1" max="1" width="5" customWidth="1"/>
    <col min="3" max="3" width="99.33203125" style="8" customWidth="1"/>
  </cols>
  <sheetData>
    <row r="1" spans="1:4" s="7" customFormat="1" ht="16.8" customHeight="1" x14ac:dyDescent="0.3">
      <c r="A1" s="13" t="s">
        <v>0</v>
      </c>
      <c r="B1" s="17" t="s">
        <v>1</v>
      </c>
      <c r="C1" s="14" t="s">
        <v>2</v>
      </c>
      <c r="D1" s="13" t="s">
        <v>3</v>
      </c>
    </row>
    <row r="2" spans="1:4" ht="28.8" x14ac:dyDescent="0.3">
      <c r="A2">
        <v>1</v>
      </c>
      <c r="B2">
        <v>14913</v>
      </c>
      <c r="C2" s="8" t="s">
        <v>23</v>
      </c>
      <c r="D2" t="s">
        <v>5</v>
      </c>
    </row>
    <row r="3" spans="1:4" x14ac:dyDescent="0.3">
      <c r="A3">
        <v>2</v>
      </c>
      <c r="B3">
        <v>14913</v>
      </c>
      <c r="C3" s="8" t="s">
        <v>24</v>
      </c>
      <c r="D3" t="s">
        <v>5</v>
      </c>
    </row>
    <row r="4" spans="1:4" ht="28.8" x14ac:dyDescent="0.3">
      <c r="A4">
        <v>3</v>
      </c>
      <c r="B4">
        <v>14913</v>
      </c>
      <c r="C4" s="8" t="s">
        <v>26</v>
      </c>
      <c r="D4" t="s">
        <v>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2305-5794-4AB5-9C3A-712769227F5C}">
  <dimension ref="A1:D4"/>
  <sheetViews>
    <sheetView workbookViewId="0">
      <selection sqref="A1:XFD1"/>
    </sheetView>
  </sheetViews>
  <sheetFormatPr defaultRowHeight="14.4" x14ac:dyDescent="0.3"/>
  <cols>
    <col min="1" max="1" width="5.21875" customWidth="1"/>
    <col min="3" max="3" width="66.33203125" style="8" customWidth="1"/>
  </cols>
  <sheetData>
    <row r="1" spans="1:4" s="7" customFormat="1" ht="16.8" customHeight="1" x14ac:dyDescent="0.3">
      <c r="A1" s="13" t="s">
        <v>0</v>
      </c>
      <c r="B1" s="17" t="s">
        <v>1</v>
      </c>
      <c r="C1" s="14" t="s">
        <v>2</v>
      </c>
      <c r="D1" s="13" t="s">
        <v>3</v>
      </c>
    </row>
    <row r="2" spans="1:4" x14ac:dyDescent="0.3">
      <c r="A2">
        <v>1</v>
      </c>
      <c r="B2">
        <v>97221</v>
      </c>
      <c r="C2" s="8" t="s">
        <v>89</v>
      </c>
      <c r="D2" t="s">
        <v>5</v>
      </c>
    </row>
    <row r="3" spans="1:4" ht="43.2" x14ac:dyDescent="0.3">
      <c r="A3">
        <v>2</v>
      </c>
      <c r="B3">
        <v>97221</v>
      </c>
      <c r="C3" s="8" t="s">
        <v>23</v>
      </c>
      <c r="D3" t="s">
        <v>5</v>
      </c>
    </row>
    <row r="4" spans="1:4" x14ac:dyDescent="0.3">
      <c r="A4">
        <v>3</v>
      </c>
      <c r="B4">
        <v>97221</v>
      </c>
      <c r="C4" s="8" t="s">
        <v>24</v>
      </c>
      <c r="D4"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B259-C080-4E78-B899-B759B2AD32DB}">
  <dimension ref="A1:F10"/>
  <sheetViews>
    <sheetView workbookViewId="0">
      <selection activeCell="E15" sqref="E15"/>
    </sheetView>
  </sheetViews>
  <sheetFormatPr defaultRowHeight="14.4" x14ac:dyDescent="0.3"/>
  <cols>
    <col min="1" max="1" width="20.33203125" customWidth="1"/>
    <col min="2" max="3" width="29.88671875" customWidth="1"/>
    <col min="4" max="4" width="21.33203125" customWidth="1"/>
    <col min="5" max="5" width="14.33203125" customWidth="1"/>
  </cols>
  <sheetData>
    <row r="1" spans="1:6" x14ac:dyDescent="0.3">
      <c r="A1" t="s">
        <v>91</v>
      </c>
      <c r="B1" t="s">
        <v>10167</v>
      </c>
      <c r="C1" t="s">
        <v>10168</v>
      </c>
      <c r="D1" t="s">
        <v>92</v>
      </c>
      <c r="E1" t="s">
        <v>93</v>
      </c>
      <c r="F1" t="s">
        <v>94</v>
      </c>
    </row>
    <row r="2" spans="1:6" x14ac:dyDescent="0.3">
      <c r="A2" t="s">
        <v>95</v>
      </c>
      <c r="B2" t="s">
        <v>96</v>
      </c>
      <c r="C2" t="s">
        <v>96</v>
      </c>
      <c r="D2" t="s">
        <v>97</v>
      </c>
      <c r="E2" t="s">
        <v>98</v>
      </c>
      <c r="F2">
        <v>0.89</v>
      </c>
    </row>
    <row r="3" spans="1:6" x14ac:dyDescent="0.3">
      <c r="A3" t="s">
        <v>99</v>
      </c>
      <c r="B3" t="s">
        <v>9984</v>
      </c>
      <c r="C3" t="s">
        <v>10172</v>
      </c>
      <c r="D3" t="s">
        <v>100</v>
      </c>
      <c r="E3" t="s">
        <v>101</v>
      </c>
      <c r="F3">
        <v>1.23</v>
      </c>
    </row>
    <row r="4" spans="1:6" x14ac:dyDescent="0.3">
      <c r="A4" t="s">
        <v>102</v>
      </c>
      <c r="B4" t="s">
        <v>9989</v>
      </c>
      <c r="C4" t="s">
        <v>10173</v>
      </c>
      <c r="D4" t="s">
        <v>97</v>
      </c>
      <c r="E4" t="s">
        <v>103</v>
      </c>
      <c r="F4">
        <v>1.32</v>
      </c>
    </row>
    <row r="5" spans="1:6" x14ac:dyDescent="0.3">
      <c r="A5" t="s">
        <v>104</v>
      </c>
      <c r="B5" t="s">
        <v>10169</v>
      </c>
      <c r="C5" t="s">
        <v>10174</v>
      </c>
      <c r="D5" t="s">
        <v>100</v>
      </c>
      <c r="E5" t="s">
        <v>105</v>
      </c>
      <c r="F5">
        <v>1.43</v>
      </c>
    </row>
    <row r="6" spans="1:6" x14ac:dyDescent="0.3">
      <c r="A6" t="s">
        <v>9834</v>
      </c>
      <c r="B6" t="s">
        <v>9990</v>
      </c>
      <c r="C6" t="s">
        <v>10170</v>
      </c>
      <c r="D6" t="s">
        <v>97</v>
      </c>
      <c r="E6" t="s">
        <v>98</v>
      </c>
      <c r="F6">
        <v>1.54</v>
      </c>
    </row>
    <row r="7" spans="1:6" x14ac:dyDescent="0.3">
      <c r="A7" t="s">
        <v>106</v>
      </c>
      <c r="B7" t="s">
        <v>10170</v>
      </c>
      <c r="C7" t="s">
        <v>9990</v>
      </c>
      <c r="D7" t="s">
        <v>100</v>
      </c>
      <c r="E7" t="s">
        <v>10183</v>
      </c>
      <c r="F7">
        <v>1.45</v>
      </c>
    </row>
    <row r="8" spans="1:6" x14ac:dyDescent="0.3">
      <c r="A8" t="s">
        <v>107</v>
      </c>
      <c r="B8" t="s">
        <v>10171</v>
      </c>
      <c r="C8" t="s">
        <v>10173</v>
      </c>
      <c r="D8" t="s">
        <v>100</v>
      </c>
      <c r="E8" t="s">
        <v>103</v>
      </c>
      <c r="F8">
        <v>1.52</v>
      </c>
    </row>
    <row r="9" spans="1:6" x14ac:dyDescent="0.3">
      <c r="A9" t="s">
        <v>9768</v>
      </c>
      <c r="B9" t="s">
        <v>96</v>
      </c>
      <c r="C9" t="s">
        <v>96</v>
      </c>
      <c r="D9" t="s">
        <v>97</v>
      </c>
      <c r="E9" t="s">
        <v>98</v>
      </c>
      <c r="F9">
        <v>1.43</v>
      </c>
    </row>
    <row r="10" spans="1:6" x14ac:dyDescent="0.3">
      <c r="A10" t="s">
        <v>9844</v>
      </c>
      <c r="B10" t="s">
        <v>96</v>
      </c>
      <c r="C10" t="s">
        <v>96</v>
      </c>
      <c r="D10" t="s">
        <v>97</v>
      </c>
      <c r="E10" t="s">
        <v>10183</v>
      </c>
      <c r="F10">
        <v>1.54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4967-DB07-465D-B010-70F4DE8CD716}">
  <sheetPr codeName="Sheet6"/>
  <dimension ref="A1:D4"/>
  <sheetViews>
    <sheetView workbookViewId="0">
      <selection sqref="A1:XFD1"/>
    </sheetView>
  </sheetViews>
  <sheetFormatPr defaultRowHeight="14.4" x14ac:dyDescent="0.3"/>
  <cols>
    <col min="1" max="1" width="5.21875" customWidth="1"/>
    <col min="3" max="3" width="73.6640625" style="8" customWidth="1"/>
  </cols>
  <sheetData>
    <row r="1" spans="1:4" s="7" customFormat="1" ht="16.8" customHeight="1" x14ac:dyDescent="0.3">
      <c r="A1" s="13" t="s">
        <v>0</v>
      </c>
      <c r="B1" s="17" t="s">
        <v>1</v>
      </c>
      <c r="C1" s="14" t="s">
        <v>2</v>
      </c>
      <c r="D1" s="13" t="s">
        <v>3</v>
      </c>
    </row>
    <row r="2" spans="1:4" x14ac:dyDescent="0.3">
      <c r="A2">
        <v>1</v>
      </c>
      <c r="B2">
        <v>97222</v>
      </c>
      <c r="C2" s="8" t="s">
        <v>90</v>
      </c>
      <c r="D2" t="s">
        <v>5</v>
      </c>
    </row>
    <row r="3" spans="1:4" ht="30" customHeight="1" x14ac:dyDescent="0.3">
      <c r="A3">
        <v>2</v>
      </c>
      <c r="B3">
        <v>97222</v>
      </c>
      <c r="C3" s="8" t="s">
        <v>23</v>
      </c>
      <c r="D3" t="s">
        <v>5</v>
      </c>
    </row>
    <row r="4" spans="1:4" x14ac:dyDescent="0.3">
      <c r="A4">
        <v>3</v>
      </c>
      <c r="B4">
        <v>97222</v>
      </c>
      <c r="C4" s="8" t="s">
        <v>24</v>
      </c>
      <c r="D4" t="s">
        <v>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08C-5578-4C2B-B1C1-FEAE3BC4D05E}">
  <sheetPr codeName="Sheet7"/>
  <dimension ref="A1:D5"/>
  <sheetViews>
    <sheetView workbookViewId="0">
      <selection sqref="A1:XFD1"/>
    </sheetView>
  </sheetViews>
  <sheetFormatPr defaultRowHeight="14.4" x14ac:dyDescent="0.3"/>
  <cols>
    <col min="1" max="1" width="4.88671875" customWidth="1"/>
    <col min="2" max="2" width="10.6640625" customWidth="1"/>
    <col min="3" max="3" width="70.5546875" style="8" customWidth="1"/>
  </cols>
  <sheetData>
    <row r="1" spans="1:4" s="7" customFormat="1" ht="16.8" customHeight="1" x14ac:dyDescent="0.3">
      <c r="A1" s="13" t="s">
        <v>0</v>
      </c>
      <c r="B1" s="17" t="s">
        <v>1</v>
      </c>
      <c r="C1" s="14" t="s">
        <v>2</v>
      </c>
      <c r="D1" s="13" t="s">
        <v>3</v>
      </c>
    </row>
    <row r="2" spans="1:4" ht="28.8" x14ac:dyDescent="0.3">
      <c r="A2">
        <v>1</v>
      </c>
      <c r="B2">
        <v>98111</v>
      </c>
      <c r="C2" s="8" t="s">
        <v>12</v>
      </c>
      <c r="D2" t="s">
        <v>5</v>
      </c>
    </row>
    <row r="3" spans="1:4" ht="28.8" x14ac:dyDescent="0.3">
      <c r="A3">
        <v>2</v>
      </c>
      <c r="B3">
        <v>98111</v>
      </c>
      <c r="C3" s="8" t="s">
        <v>21</v>
      </c>
      <c r="D3" t="s">
        <v>5</v>
      </c>
    </row>
    <row r="4" spans="1:4" ht="43.2" x14ac:dyDescent="0.3">
      <c r="A4">
        <v>3</v>
      </c>
      <c r="B4">
        <v>98111</v>
      </c>
      <c r="C4" s="8" t="s">
        <v>22</v>
      </c>
      <c r="D4" t="s">
        <v>5</v>
      </c>
    </row>
    <row r="5" spans="1:4" x14ac:dyDescent="0.3">
      <c r="A5">
        <v>4</v>
      </c>
      <c r="B5">
        <v>98111</v>
      </c>
      <c r="C5" s="8" t="s">
        <v>7</v>
      </c>
      <c r="D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F7C8-5BB1-45D1-9EFE-4611CC663A39}">
  <sheetPr codeName="Sheet1"/>
  <dimension ref="A1:D5"/>
  <sheetViews>
    <sheetView workbookViewId="0">
      <selection activeCell="D2" sqref="D2"/>
    </sheetView>
  </sheetViews>
  <sheetFormatPr defaultRowHeight="14.4" x14ac:dyDescent="0.3"/>
  <cols>
    <col min="1" max="1" width="5.109375" style="10" customWidth="1"/>
    <col min="2" max="2" width="10.5546875" style="10" customWidth="1"/>
    <col min="3" max="3" width="92.33203125" style="10" customWidth="1"/>
    <col min="4" max="16384" width="8.88671875" style="10"/>
  </cols>
  <sheetData>
    <row r="1" spans="1:4" x14ac:dyDescent="0.3">
      <c r="A1" s="6" t="s">
        <v>0</v>
      </c>
      <c r="B1" s="6" t="s">
        <v>1</v>
      </c>
      <c r="C1" s="9" t="s">
        <v>2</v>
      </c>
      <c r="D1" s="6" t="s">
        <v>3</v>
      </c>
    </row>
    <row r="2" spans="1:4" x14ac:dyDescent="0.3">
      <c r="A2" s="10">
        <v>1</v>
      </c>
      <c r="B2" s="10">
        <v>91111</v>
      </c>
      <c r="C2" s="11" t="s">
        <v>4</v>
      </c>
      <c r="D2" s="10" t="s">
        <v>5</v>
      </c>
    </row>
    <row r="3" spans="1:4" ht="28.8" x14ac:dyDescent="0.3">
      <c r="A3" s="10">
        <v>2</v>
      </c>
      <c r="B3" s="10">
        <v>91111</v>
      </c>
      <c r="C3" s="60" t="s">
        <v>6</v>
      </c>
      <c r="D3" s="10" t="s">
        <v>5</v>
      </c>
    </row>
    <row r="4" spans="1:4" x14ac:dyDescent="0.3">
      <c r="A4" s="10">
        <v>3</v>
      </c>
      <c r="B4" s="10">
        <v>91111</v>
      </c>
      <c r="C4" s="11" t="s">
        <v>7</v>
      </c>
      <c r="D4" s="10" t="s">
        <v>5</v>
      </c>
    </row>
    <row r="5" spans="1:4" ht="27.6" customHeight="1" x14ac:dyDescent="0.3">
      <c r="A5" s="10">
        <v>4</v>
      </c>
      <c r="B5" s="10">
        <v>91111</v>
      </c>
      <c r="C5" s="11" t="s">
        <v>8</v>
      </c>
      <c r="D5" s="10" t="s">
        <v>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11C6-B2E5-48D9-B254-E4C61F5D703B}">
  <dimension ref="A1:D3"/>
  <sheetViews>
    <sheetView workbookViewId="0">
      <selection activeCell="C12" sqref="C12"/>
    </sheetView>
  </sheetViews>
  <sheetFormatPr defaultRowHeight="14.4" x14ac:dyDescent="0.3"/>
  <cols>
    <col min="1" max="1" width="5.5546875" style="2" customWidth="1"/>
    <col min="2" max="2" width="11.33203125" style="2" customWidth="1"/>
    <col min="3" max="3" width="95.77734375" style="2" customWidth="1"/>
    <col min="4" max="16384" width="8.88671875" style="2"/>
  </cols>
  <sheetData>
    <row r="1" spans="1:4" s="5" customFormat="1" x14ac:dyDescent="0.3">
      <c r="A1" s="1" t="s">
        <v>0</v>
      </c>
      <c r="B1" s="1" t="s">
        <v>1</v>
      </c>
      <c r="C1" s="12" t="s">
        <v>2</v>
      </c>
      <c r="D1" s="1" t="s">
        <v>3</v>
      </c>
    </row>
    <row r="2" spans="1:4" s="5" customFormat="1" ht="29.4" thickBot="1" x14ac:dyDescent="0.35">
      <c r="A2" s="5">
        <v>1</v>
      </c>
      <c r="B2" s="3">
        <v>97220</v>
      </c>
      <c r="C2" s="11" t="s">
        <v>22</v>
      </c>
      <c r="D2" s="5" t="s">
        <v>5</v>
      </c>
    </row>
    <row r="3" spans="1:4" s="5" customFormat="1" ht="15" thickBot="1" x14ac:dyDescent="0.35">
      <c r="A3" s="5">
        <v>2</v>
      </c>
      <c r="B3" s="3">
        <v>97220</v>
      </c>
      <c r="C3" s="11" t="s">
        <v>7</v>
      </c>
      <c r="D3" s="5"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DBB8-DB34-457F-8770-638A360A1BD5}">
  <sheetPr codeName="Sheet1"/>
  <dimension ref="A1:D6"/>
  <sheetViews>
    <sheetView workbookViewId="0">
      <selection activeCell="C22" sqref="C22"/>
    </sheetView>
  </sheetViews>
  <sheetFormatPr defaultRowHeight="14.4" x14ac:dyDescent="0.3"/>
  <cols>
    <col min="2" max="2" width="10.6640625" customWidth="1"/>
    <col min="3" max="3" width="93.109375" style="8" customWidth="1"/>
  </cols>
  <sheetData>
    <row r="1" spans="1:4" s="5" customFormat="1" x14ac:dyDescent="0.3">
      <c r="A1" s="1" t="s">
        <v>0</v>
      </c>
      <c r="B1" s="1" t="s">
        <v>1</v>
      </c>
      <c r="C1" s="12" t="s">
        <v>2</v>
      </c>
      <c r="D1" s="1" t="s">
        <v>3</v>
      </c>
    </row>
    <row r="2" spans="1:4" ht="15" thickBot="1" x14ac:dyDescent="0.35">
      <c r="A2">
        <v>1</v>
      </c>
      <c r="B2" s="3">
        <v>91127</v>
      </c>
      <c r="C2" s="8" t="s">
        <v>9</v>
      </c>
      <c r="D2" s="10" t="s">
        <v>5</v>
      </c>
    </row>
    <row r="3" spans="1:4" ht="15" thickBot="1" x14ac:dyDescent="0.35">
      <c r="A3">
        <v>2</v>
      </c>
      <c r="B3" s="3">
        <v>91127</v>
      </c>
      <c r="C3" s="8" t="s">
        <v>10</v>
      </c>
      <c r="D3" s="10" t="s">
        <v>5</v>
      </c>
    </row>
    <row r="4" spans="1:4" ht="29.4" thickBot="1" x14ac:dyDescent="0.35">
      <c r="A4">
        <v>3</v>
      </c>
      <c r="B4" s="3">
        <v>91127</v>
      </c>
      <c r="C4" s="8" t="s">
        <v>22</v>
      </c>
      <c r="D4" s="10" t="s">
        <v>5</v>
      </c>
    </row>
    <row r="5" spans="1:4" ht="15" thickBot="1" x14ac:dyDescent="0.35">
      <c r="A5">
        <v>4</v>
      </c>
      <c r="B5" s="3">
        <v>91127</v>
      </c>
      <c r="C5" s="8" t="s">
        <v>7</v>
      </c>
      <c r="D5" s="10" t="s">
        <v>5</v>
      </c>
    </row>
    <row r="6" spans="1:4" ht="29.4" thickBot="1" x14ac:dyDescent="0.35">
      <c r="A6">
        <v>5</v>
      </c>
      <c r="B6" s="3">
        <v>91127</v>
      </c>
      <c r="C6" s="8" t="s">
        <v>8</v>
      </c>
      <c r="D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B906-3E48-4DAE-87CF-3D17AF85B21D}">
  <sheetPr codeName="Sheet2"/>
  <dimension ref="A1:D5"/>
  <sheetViews>
    <sheetView workbookViewId="0">
      <selection activeCell="C16" sqref="C16"/>
    </sheetView>
  </sheetViews>
  <sheetFormatPr defaultRowHeight="14.4" x14ac:dyDescent="0.3"/>
  <cols>
    <col min="1" max="1" width="5.88671875" customWidth="1"/>
    <col min="2" max="2" width="11" customWidth="1"/>
    <col min="3" max="3" width="98.44140625" style="8" customWidth="1"/>
  </cols>
  <sheetData>
    <row r="1" spans="1:4" s="5" customFormat="1" x14ac:dyDescent="0.3">
      <c r="A1" s="1" t="s">
        <v>0</v>
      </c>
      <c r="B1" s="1" t="s">
        <v>1</v>
      </c>
      <c r="C1" s="12" t="s">
        <v>2</v>
      </c>
      <c r="D1" s="1" t="s">
        <v>3</v>
      </c>
    </row>
    <row r="2" spans="1:4" ht="19.8" customHeight="1" x14ac:dyDescent="0.3">
      <c r="A2">
        <v>1</v>
      </c>
      <c r="B2">
        <v>91150</v>
      </c>
      <c r="C2" s="8" t="s">
        <v>11</v>
      </c>
      <c r="D2" s="8" t="s">
        <v>5</v>
      </c>
    </row>
    <row r="3" spans="1:4" ht="28.8" x14ac:dyDescent="0.3">
      <c r="A3">
        <v>2</v>
      </c>
      <c r="B3">
        <v>91150</v>
      </c>
      <c r="C3" s="8" t="s">
        <v>22</v>
      </c>
      <c r="D3" s="8" t="s">
        <v>5</v>
      </c>
    </row>
    <row r="4" spans="1:4" x14ac:dyDescent="0.3">
      <c r="A4">
        <v>3</v>
      </c>
      <c r="B4">
        <v>91150</v>
      </c>
      <c r="C4" s="8" t="s">
        <v>7</v>
      </c>
      <c r="D4" s="8" t="s">
        <v>5</v>
      </c>
    </row>
    <row r="5" spans="1:4" ht="28.8" x14ac:dyDescent="0.3">
      <c r="A5">
        <v>4</v>
      </c>
      <c r="B5">
        <v>91150</v>
      </c>
      <c r="C5" s="8" t="s">
        <v>8</v>
      </c>
      <c r="D5" s="8"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GL Autm TD</vt:lpstr>
      <vt:lpstr>WC Autm TD</vt:lpstr>
      <vt:lpstr>AddressMaster</vt:lpstr>
      <vt:lpstr>WC Class Code Master </vt:lpstr>
      <vt:lpstr>PayPlanMaster</vt:lpstr>
      <vt:lpstr>91111</vt:lpstr>
      <vt:lpstr>97220</vt:lpstr>
      <vt:lpstr>91127</vt:lpstr>
      <vt:lpstr>91150</vt:lpstr>
      <vt:lpstr>91155</vt:lpstr>
      <vt:lpstr>91315</vt:lpstr>
      <vt:lpstr>91342</vt:lpstr>
      <vt:lpstr>91340</vt:lpstr>
      <vt:lpstr>91341</vt:lpstr>
      <vt:lpstr>91343</vt:lpstr>
      <vt:lpstr>91405</vt:lpstr>
      <vt:lpstr>91436</vt:lpstr>
      <vt:lpstr>91481</vt:lpstr>
      <vt:lpstr>99952</vt:lpstr>
      <vt:lpstr>91551</vt:lpstr>
      <vt:lpstr>91555</vt:lpstr>
      <vt:lpstr>91560</vt:lpstr>
      <vt:lpstr>91580</vt:lpstr>
      <vt:lpstr>91629</vt:lpstr>
      <vt:lpstr>91746</vt:lpstr>
      <vt:lpstr>92102</vt:lpstr>
      <vt:lpstr>92215</vt:lpstr>
      <vt:lpstr>92338</vt:lpstr>
      <vt:lpstr>92451</vt:lpstr>
      <vt:lpstr>92478</vt:lpstr>
      <vt:lpstr>94007</vt:lpstr>
      <vt:lpstr>94276</vt:lpstr>
      <vt:lpstr>94304</vt:lpstr>
      <vt:lpstr>94569</vt:lpstr>
      <vt:lpstr>95124</vt:lpstr>
      <vt:lpstr>95233</vt:lpstr>
      <vt:lpstr>13590</vt:lpstr>
      <vt:lpstr>95410</vt:lpstr>
      <vt:lpstr>95625</vt:lpstr>
      <vt:lpstr>95647</vt:lpstr>
      <vt:lpstr>96053</vt:lpstr>
      <vt:lpstr>96410</vt:lpstr>
      <vt:lpstr>96408</vt:lpstr>
      <vt:lpstr>96611</vt:lpstr>
      <vt:lpstr>96816</vt:lpstr>
      <vt:lpstr>97047</vt:lpstr>
      <vt:lpstr>97050</vt:lpstr>
      <vt:lpstr>14913</vt:lpstr>
      <vt:lpstr>97221</vt:lpstr>
      <vt:lpstr>97222</vt:lpstr>
      <vt:lpstr>98111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Siddharth Mishra</cp:lastModifiedBy>
  <dcterms:created xsi:type="dcterms:W3CDTF">2022-03-23T10:22:08Z</dcterms:created>
  <dcterms:modified xsi:type="dcterms:W3CDTF">2022-05-06T13:00:11Z</dcterms:modified>
</cp:coreProperties>
</file>