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/>
  </bookViews>
  <sheets>
    <sheet name="quotedata (2)" sheetId="1" r:id="rId1"/>
    <sheet name="Sheet1" sheetId="2" r:id="rId2"/>
  </sheets>
  <definedNames>
    <definedName name="_xlnm._FilterDatabase" localSheetId="0" hidden="1">'quotedata (2)'!$A$1:$P$353</definedName>
  </definedNames>
  <calcPr calcId="0"/>
</workbook>
</file>

<file path=xl/calcChain.xml><?xml version="1.0" encoding="utf-8"?>
<calcChain xmlns="http://schemas.openxmlformats.org/spreadsheetml/2006/main"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2" i="1"/>
  <c r="N2" i="1" s="1"/>
  <c r="O13" i="1"/>
  <c r="O14" i="1"/>
  <c r="O15" i="1"/>
  <c r="O16" i="1"/>
  <c r="O17" i="1"/>
  <c r="O18" i="1"/>
  <c r="O19" i="1"/>
  <c r="O20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Q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Q168" i="1"/>
  <c r="O169" i="1"/>
  <c r="O170" i="1"/>
  <c r="O171" i="1"/>
  <c r="O172" i="1"/>
  <c r="Q172" i="1"/>
  <c r="O173" i="1"/>
  <c r="O174" i="1"/>
  <c r="O175" i="1"/>
  <c r="Q175" i="1"/>
  <c r="O176" i="1"/>
  <c r="O177" i="1"/>
  <c r="O178" i="1"/>
  <c r="O179" i="1"/>
  <c r="O180" i="1"/>
  <c r="O181" i="1"/>
  <c r="O182" i="1"/>
  <c r="Q182" i="1"/>
  <c r="O183" i="1"/>
  <c r="Q183" i="1"/>
  <c r="O184" i="1"/>
  <c r="Q184" i="1"/>
  <c r="O185" i="1"/>
  <c r="O186" i="1"/>
  <c r="Q186" i="1"/>
  <c r="O187" i="1"/>
  <c r="Q187" i="1"/>
  <c r="O188" i="1"/>
  <c r="Q188" i="1"/>
  <c r="O189" i="1"/>
  <c r="O190" i="1"/>
  <c r="Q190" i="1"/>
  <c r="O191" i="1"/>
  <c r="Q191" i="1"/>
  <c r="O192" i="1"/>
  <c r="Q192" i="1"/>
  <c r="O193" i="1"/>
  <c r="O194" i="1"/>
  <c r="Q194" i="1"/>
  <c r="O195" i="1"/>
  <c r="Q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Q217" i="1"/>
  <c r="O218" i="1"/>
  <c r="O219" i="1"/>
  <c r="Q219" i="1"/>
  <c r="O220" i="1"/>
  <c r="Q220" i="1"/>
  <c r="O221" i="1"/>
  <c r="Q221" i="1"/>
  <c r="O222" i="1"/>
  <c r="Q222" i="1"/>
  <c r="O223" i="1"/>
  <c r="Q223" i="1"/>
  <c r="O224" i="1"/>
  <c r="Q224" i="1"/>
  <c r="O225" i="1"/>
  <c r="Q225" i="1"/>
  <c r="O226" i="1"/>
  <c r="Q226" i="1"/>
  <c r="O227" i="1"/>
  <c r="Q227" i="1"/>
  <c r="O228" i="1"/>
  <c r="Q228" i="1"/>
  <c r="O229" i="1"/>
  <c r="Q229" i="1"/>
  <c r="O230" i="1"/>
  <c r="Q230" i="1"/>
  <c r="O231" i="1"/>
  <c r="Q231" i="1"/>
  <c r="O232" i="1"/>
  <c r="Q232" i="1"/>
  <c r="O233" i="1"/>
  <c r="Q233" i="1"/>
  <c r="O234" i="1"/>
  <c r="Q234" i="1"/>
  <c r="O235" i="1"/>
  <c r="Q235" i="1"/>
  <c r="O236" i="1"/>
  <c r="Q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Q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Q288" i="1"/>
  <c r="O289" i="1"/>
  <c r="O290" i="1"/>
  <c r="Q290" i="1"/>
  <c r="O291" i="1"/>
  <c r="O292" i="1"/>
  <c r="O293" i="1"/>
  <c r="O294" i="1"/>
  <c r="Q294" i="1"/>
  <c r="O295" i="1"/>
  <c r="O296" i="1"/>
  <c r="O297" i="1"/>
  <c r="O298" i="1"/>
  <c r="Q298" i="1"/>
  <c r="O299" i="1"/>
  <c r="O300" i="1"/>
  <c r="Q300" i="1"/>
  <c r="O301" i="1"/>
  <c r="O302" i="1"/>
  <c r="Q302" i="1"/>
  <c r="O303" i="1"/>
  <c r="Q303" i="1"/>
  <c r="O304" i="1"/>
  <c r="Q304" i="1"/>
  <c r="O305" i="1"/>
  <c r="O306" i="1"/>
  <c r="Q306" i="1"/>
  <c r="O307" i="1"/>
  <c r="Q307" i="1"/>
  <c r="O308" i="1"/>
  <c r="Q308" i="1"/>
  <c r="O309" i="1"/>
  <c r="O310" i="1"/>
  <c r="Q310" i="1"/>
  <c r="O311" i="1"/>
  <c r="Q311" i="1"/>
  <c r="O312" i="1"/>
  <c r="Q312" i="1"/>
  <c r="O313" i="1"/>
  <c r="O314" i="1"/>
  <c r="Q314" i="1"/>
  <c r="O315" i="1"/>
  <c r="Q315" i="1"/>
  <c r="O316" i="1"/>
  <c r="Q316" i="1"/>
  <c r="O317" i="1"/>
  <c r="O318" i="1"/>
  <c r="Q318" i="1"/>
  <c r="O319" i="1"/>
  <c r="Q319" i="1"/>
  <c r="O320" i="1"/>
  <c r="Q320" i="1"/>
  <c r="O321" i="1"/>
  <c r="O322" i="1"/>
  <c r="Q322" i="1"/>
  <c r="O323" i="1"/>
  <c r="O324" i="1"/>
  <c r="O325" i="1"/>
  <c r="Q325" i="1"/>
  <c r="O326" i="1"/>
  <c r="Q326" i="1"/>
  <c r="O327" i="1"/>
  <c r="Q327" i="1"/>
  <c r="O328" i="1"/>
  <c r="Q328" i="1"/>
  <c r="O329" i="1"/>
  <c r="Q329" i="1"/>
  <c r="O330" i="1"/>
  <c r="Q330" i="1"/>
  <c r="O331" i="1"/>
  <c r="Q331" i="1"/>
  <c r="O332" i="1"/>
  <c r="Q332" i="1"/>
  <c r="O333" i="1"/>
  <c r="Q333" i="1"/>
  <c r="O334" i="1"/>
  <c r="Q334" i="1"/>
  <c r="O335" i="1"/>
  <c r="Q335" i="1"/>
  <c r="O336" i="1"/>
  <c r="Q336" i="1"/>
  <c r="O337" i="1"/>
  <c r="O338" i="1"/>
  <c r="Q338" i="1"/>
  <c r="O339" i="1"/>
  <c r="O340" i="1"/>
  <c r="O341" i="1"/>
  <c r="Q341" i="1"/>
  <c r="O342" i="1"/>
  <c r="O343" i="1"/>
  <c r="Q343" i="1"/>
  <c r="O344" i="1"/>
  <c r="Q344" i="1"/>
  <c r="O345" i="1"/>
  <c r="O346" i="1"/>
  <c r="Q346" i="1"/>
  <c r="O347" i="1"/>
  <c r="Q347" i="1"/>
  <c r="O348" i="1"/>
  <c r="Q348" i="1"/>
  <c r="O349" i="1"/>
  <c r="Q349" i="1"/>
  <c r="O350" i="1"/>
  <c r="Q350" i="1"/>
  <c r="O351" i="1"/>
  <c r="Q351" i="1"/>
  <c r="O352" i="1"/>
  <c r="O353" i="1"/>
  <c r="O3" i="1"/>
  <c r="O4" i="1"/>
  <c r="O5" i="1"/>
  <c r="O6" i="1"/>
  <c r="O7" i="1"/>
  <c r="O8" i="1"/>
  <c r="O9" i="1"/>
  <c r="O10" i="1"/>
  <c r="O11" i="1"/>
  <c r="O12" i="1"/>
  <c r="O21" i="1"/>
  <c r="O22" i="1"/>
  <c r="O23" i="1"/>
  <c r="O24" i="1"/>
  <c r="O25" i="1"/>
  <c r="O26" i="1"/>
  <c r="O27" i="1"/>
  <c r="O2" i="1"/>
  <c r="P4" i="1" l="1"/>
  <c r="R4" i="1"/>
  <c r="Q4" i="1"/>
  <c r="P254" i="1"/>
  <c r="R254" i="1"/>
  <c r="Q254" i="1"/>
  <c r="P253" i="1"/>
  <c r="R253" i="1"/>
  <c r="Q253" i="1"/>
  <c r="P252" i="1"/>
  <c r="R252" i="1"/>
  <c r="Q252" i="1"/>
  <c r="P249" i="1"/>
  <c r="R249" i="1"/>
  <c r="Q249" i="1"/>
  <c r="P248" i="1"/>
  <c r="R248" i="1"/>
  <c r="Q248" i="1"/>
  <c r="P247" i="1"/>
  <c r="R247" i="1"/>
  <c r="Q247" i="1"/>
  <c r="P246" i="1"/>
  <c r="R246" i="1"/>
  <c r="Q246" i="1"/>
  <c r="P245" i="1"/>
  <c r="R245" i="1"/>
  <c r="Q245" i="1"/>
  <c r="P240" i="1"/>
  <c r="R240" i="1"/>
  <c r="Q240" i="1"/>
  <c r="P218" i="1"/>
  <c r="R218" i="1"/>
  <c r="Q218" i="1"/>
  <c r="P212" i="1"/>
  <c r="R212" i="1"/>
  <c r="Q212" i="1"/>
  <c r="P205" i="1"/>
  <c r="R205" i="1"/>
  <c r="Q205" i="1"/>
  <c r="P203" i="1"/>
  <c r="R203" i="1"/>
  <c r="Q203" i="1"/>
  <c r="P178" i="1"/>
  <c r="R178" i="1"/>
  <c r="Q178" i="1"/>
  <c r="P177" i="1"/>
  <c r="R177" i="1"/>
  <c r="Q177" i="1"/>
  <c r="P170" i="1"/>
  <c r="R170" i="1"/>
  <c r="Q170" i="1"/>
  <c r="P169" i="1"/>
  <c r="R169" i="1"/>
  <c r="Q169" i="1"/>
  <c r="P165" i="1"/>
  <c r="R165" i="1"/>
  <c r="Q165" i="1"/>
  <c r="P164" i="1"/>
  <c r="R164" i="1"/>
  <c r="Q164" i="1"/>
  <c r="P161" i="1"/>
  <c r="R161" i="1"/>
  <c r="Q161" i="1"/>
  <c r="P156" i="1"/>
  <c r="R156" i="1"/>
  <c r="Q156" i="1"/>
  <c r="P155" i="1"/>
  <c r="R155" i="1"/>
  <c r="Q155" i="1"/>
  <c r="P148" i="1"/>
  <c r="R148" i="1"/>
  <c r="Q148" i="1"/>
  <c r="P147" i="1"/>
  <c r="R147" i="1"/>
  <c r="Q147" i="1"/>
  <c r="P132" i="1"/>
  <c r="R132" i="1"/>
  <c r="Q132" i="1"/>
  <c r="P123" i="1"/>
  <c r="R123" i="1"/>
  <c r="Q123" i="1"/>
  <c r="P121" i="1"/>
  <c r="R121" i="1"/>
  <c r="Q121" i="1"/>
  <c r="P118" i="1"/>
  <c r="R118" i="1"/>
  <c r="Q118" i="1"/>
  <c r="P104" i="1"/>
  <c r="R104" i="1"/>
  <c r="Q104" i="1"/>
  <c r="P103" i="1"/>
  <c r="R103" i="1"/>
  <c r="Q103" i="1"/>
  <c r="P93" i="1"/>
  <c r="R93" i="1"/>
  <c r="Q93" i="1"/>
  <c r="P90" i="1"/>
  <c r="R90" i="1"/>
  <c r="Q90" i="1"/>
  <c r="P86" i="1"/>
  <c r="R86" i="1"/>
  <c r="Q86" i="1"/>
  <c r="P83" i="1"/>
  <c r="R83" i="1"/>
  <c r="Q83" i="1"/>
  <c r="P53" i="1"/>
  <c r="R53" i="1"/>
  <c r="Q53" i="1"/>
  <c r="P23" i="1"/>
  <c r="R23" i="1"/>
  <c r="Q23" i="1"/>
  <c r="P7" i="1"/>
  <c r="R7" i="1"/>
  <c r="Q7" i="1"/>
  <c r="P22" i="1"/>
  <c r="R22" i="1"/>
  <c r="Q22" i="1"/>
  <c r="P6" i="1"/>
  <c r="R6" i="1"/>
  <c r="Q6" i="1"/>
  <c r="P2" i="1"/>
  <c r="R2" i="1"/>
  <c r="P25" i="1"/>
  <c r="R25" i="1"/>
  <c r="Q25" i="1"/>
  <c r="P21" i="1"/>
  <c r="R21" i="1"/>
  <c r="Q21" i="1"/>
  <c r="P9" i="1"/>
  <c r="R9" i="1"/>
  <c r="Q9" i="1"/>
  <c r="P5" i="1"/>
  <c r="R5" i="1"/>
  <c r="Q5" i="1"/>
  <c r="P8" i="1"/>
  <c r="R8" i="1"/>
  <c r="Q8" i="1"/>
  <c r="P258" i="1"/>
  <c r="R258" i="1"/>
  <c r="Q258" i="1"/>
  <c r="P239" i="1"/>
  <c r="R239" i="1"/>
  <c r="Q239" i="1"/>
  <c r="P237" i="1"/>
  <c r="R237" i="1"/>
  <c r="Q237" i="1"/>
  <c r="P209" i="1"/>
  <c r="R209" i="1"/>
  <c r="Q209" i="1"/>
  <c r="P208" i="1"/>
  <c r="R208" i="1"/>
  <c r="Q208" i="1"/>
  <c r="P206" i="1"/>
  <c r="R206" i="1"/>
  <c r="Q206" i="1"/>
  <c r="P198" i="1"/>
  <c r="R198" i="1"/>
  <c r="Q198" i="1"/>
  <c r="P172" i="1"/>
  <c r="R172" i="1"/>
  <c r="P167" i="1"/>
  <c r="R167" i="1"/>
  <c r="Q167" i="1"/>
  <c r="P162" i="1"/>
  <c r="R162" i="1"/>
  <c r="Q162" i="1"/>
  <c r="P154" i="1"/>
  <c r="R154" i="1"/>
  <c r="Q154" i="1"/>
  <c r="P152" i="1"/>
  <c r="R152" i="1"/>
  <c r="Q152" i="1"/>
  <c r="P141" i="1"/>
  <c r="R141" i="1"/>
  <c r="Q141" i="1"/>
  <c r="P140" i="1"/>
  <c r="R140" i="1"/>
  <c r="Q140" i="1"/>
  <c r="P139" i="1"/>
  <c r="R139" i="1"/>
  <c r="Q139" i="1"/>
  <c r="P134" i="1"/>
  <c r="R134" i="1"/>
  <c r="Q134" i="1"/>
  <c r="P126" i="1"/>
  <c r="R126" i="1"/>
  <c r="Q126" i="1"/>
  <c r="P124" i="1"/>
  <c r="R124" i="1"/>
  <c r="Q124" i="1"/>
  <c r="P120" i="1"/>
  <c r="R120" i="1"/>
  <c r="Q120" i="1"/>
  <c r="P117" i="1"/>
  <c r="R117" i="1"/>
  <c r="Q117" i="1"/>
  <c r="P114" i="1"/>
  <c r="R114" i="1"/>
  <c r="Q114" i="1"/>
  <c r="P110" i="1"/>
  <c r="R110" i="1"/>
  <c r="Q110" i="1"/>
  <c r="P107" i="1"/>
  <c r="R107" i="1"/>
  <c r="Q107" i="1"/>
  <c r="P105" i="1"/>
  <c r="R105" i="1"/>
  <c r="Q105" i="1"/>
  <c r="P98" i="1"/>
  <c r="R98" i="1"/>
  <c r="Q98" i="1"/>
  <c r="P97" i="1"/>
  <c r="R97" i="1"/>
  <c r="Q97" i="1"/>
  <c r="P96" i="1"/>
  <c r="R96" i="1"/>
  <c r="Q96" i="1"/>
  <c r="P94" i="1"/>
  <c r="R94" i="1"/>
  <c r="Q94" i="1"/>
  <c r="P92" i="1"/>
  <c r="R92" i="1"/>
  <c r="Q92" i="1"/>
  <c r="P87" i="1"/>
  <c r="R87" i="1"/>
  <c r="Q87" i="1"/>
  <c r="P45" i="1"/>
  <c r="R45" i="1"/>
  <c r="Q45" i="1"/>
  <c r="P44" i="1"/>
  <c r="R44" i="1"/>
  <c r="Q44" i="1"/>
  <c r="P43" i="1"/>
  <c r="R43" i="1"/>
  <c r="Q43" i="1"/>
  <c r="P34" i="1"/>
  <c r="R34" i="1"/>
  <c r="Q34" i="1"/>
  <c r="P33" i="1"/>
  <c r="R33" i="1"/>
  <c r="Q33" i="1"/>
  <c r="P32" i="1"/>
  <c r="R32" i="1"/>
  <c r="Q32" i="1"/>
  <c r="P31" i="1"/>
  <c r="R31" i="1"/>
  <c r="Q31" i="1"/>
  <c r="P30" i="1"/>
  <c r="R30" i="1"/>
  <c r="Q30" i="1"/>
  <c r="P29" i="1"/>
  <c r="R29" i="1"/>
  <c r="Q29" i="1"/>
  <c r="P28" i="1"/>
  <c r="R28" i="1"/>
  <c r="Q28" i="1"/>
  <c r="P20" i="1"/>
  <c r="R20" i="1"/>
  <c r="Q20" i="1"/>
  <c r="P19" i="1"/>
  <c r="R19" i="1"/>
  <c r="Q19" i="1"/>
  <c r="P18" i="1"/>
  <c r="R18" i="1"/>
  <c r="Q18" i="1"/>
  <c r="P17" i="1"/>
  <c r="R17" i="1"/>
  <c r="Q17" i="1"/>
  <c r="P16" i="1"/>
  <c r="R16" i="1"/>
  <c r="Q16" i="1"/>
  <c r="P15" i="1"/>
  <c r="R15" i="1"/>
  <c r="Q15" i="1"/>
  <c r="P14" i="1"/>
  <c r="R14" i="1"/>
  <c r="Q14" i="1"/>
  <c r="P13" i="1"/>
  <c r="R13" i="1"/>
  <c r="Q13" i="1"/>
  <c r="P24" i="1"/>
  <c r="R24" i="1"/>
  <c r="Q24" i="1"/>
  <c r="P270" i="1"/>
  <c r="Q270" i="1"/>
  <c r="P255" i="1"/>
  <c r="R255" i="1"/>
  <c r="Q255" i="1"/>
  <c r="P216" i="1"/>
  <c r="R216" i="1"/>
  <c r="Q216" i="1"/>
  <c r="P211" i="1"/>
  <c r="R211" i="1"/>
  <c r="Q211" i="1"/>
  <c r="P210" i="1"/>
  <c r="R210" i="1"/>
  <c r="Q210" i="1"/>
  <c r="P207" i="1"/>
  <c r="R207" i="1"/>
  <c r="Q207" i="1"/>
  <c r="P204" i="1"/>
  <c r="R204" i="1"/>
  <c r="Q204" i="1"/>
  <c r="P202" i="1"/>
  <c r="R202" i="1"/>
  <c r="Q202" i="1"/>
  <c r="P199" i="1"/>
  <c r="R199" i="1"/>
  <c r="Q199" i="1"/>
  <c r="P174" i="1"/>
  <c r="R174" i="1"/>
  <c r="Q174" i="1"/>
  <c r="P173" i="1"/>
  <c r="R173" i="1"/>
  <c r="Q173" i="1"/>
  <c r="P168" i="1"/>
  <c r="R168" i="1"/>
  <c r="P163" i="1"/>
  <c r="R163" i="1"/>
  <c r="Q163" i="1"/>
  <c r="P157" i="1"/>
  <c r="R157" i="1"/>
  <c r="Q157" i="1"/>
  <c r="P151" i="1"/>
  <c r="R151" i="1"/>
  <c r="Q151" i="1"/>
  <c r="P150" i="1"/>
  <c r="R150" i="1"/>
  <c r="Q150" i="1"/>
  <c r="P149" i="1"/>
  <c r="R149" i="1"/>
  <c r="Q149" i="1"/>
  <c r="P146" i="1"/>
  <c r="R146" i="1"/>
  <c r="Q146" i="1"/>
  <c r="P145" i="1"/>
  <c r="R145" i="1"/>
  <c r="Q145" i="1"/>
  <c r="P144" i="1"/>
  <c r="R144" i="1"/>
  <c r="Q144" i="1"/>
  <c r="P138" i="1"/>
  <c r="R138" i="1"/>
  <c r="Q138" i="1"/>
  <c r="P136" i="1"/>
  <c r="R136" i="1"/>
  <c r="Q136" i="1"/>
  <c r="P135" i="1"/>
  <c r="R135" i="1"/>
  <c r="Q135" i="1"/>
  <c r="P133" i="1"/>
  <c r="R133" i="1"/>
  <c r="Q133" i="1"/>
  <c r="P127" i="1"/>
  <c r="R127" i="1"/>
  <c r="Q127" i="1"/>
  <c r="P125" i="1"/>
  <c r="R125" i="1"/>
  <c r="Q125" i="1"/>
  <c r="P122" i="1"/>
  <c r="R122" i="1"/>
  <c r="P119" i="1"/>
  <c r="R119" i="1"/>
  <c r="Q119" i="1"/>
  <c r="P116" i="1"/>
  <c r="R116" i="1"/>
  <c r="Q116" i="1"/>
  <c r="P113" i="1"/>
  <c r="R113" i="1"/>
  <c r="Q113" i="1"/>
  <c r="P112" i="1"/>
  <c r="R112" i="1"/>
  <c r="Q112" i="1"/>
  <c r="P109" i="1"/>
  <c r="R109" i="1"/>
  <c r="Q109" i="1"/>
  <c r="P108" i="1"/>
  <c r="R108" i="1"/>
  <c r="Q108" i="1"/>
  <c r="P61" i="1"/>
  <c r="R61" i="1"/>
  <c r="Q61" i="1"/>
  <c r="P60" i="1"/>
  <c r="R60" i="1"/>
  <c r="Q60" i="1"/>
  <c r="P3" i="1"/>
  <c r="R3" i="1"/>
  <c r="Q3" i="1"/>
  <c r="P12" i="1"/>
  <c r="R12" i="1"/>
  <c r="Q12" i="1"/>
  <c r="P257" i="1"/>
  <c r="R257" i="1"/>
  <c r="Q257" i="1"/>
  <c r="P256" i="1"/>
  <c r="R256" i="1"/>
  <c r="Q256" i="1"/>
  <c r="P251" i="1"/>
  <c r="R251" i="1"/>
  <c r="Q251" i="1"/>
  <c r="P250" i="1"/>
  <c r="R250" i="1"/>
  <c r="Q250" i="1"/>
  <c r="P244" i="1"/>
  <c r="R244" i="1"/>
  <c r="Q244" i="1"/>
  <c r="P243" i="1"/>
  <c r="R243" i="1"/>
  <c r="Q243" i="1"/>
  <c r="P242" i="1"/>
  <c r="R242" i="1"/>
  <c r="Q242" i="1"/>
  <c r="P241" i="1"/>
  <c r="R241" i="1"/>
  <c r="Q241" i="1"/>
  <c r="P215" i="1"/>
  <c r="R215" i="1"/>
  <c r="Q215" i="1"/>
  <c r="P214" i="1"/>
  <c r="R214" i="1"/>
  <c r="Q214" i="1"/>
  <c r="P213" i="1"/>
  <c r="R213" i="1"/>
  <c r="Q213" i="1"/>
  <c r="P201" i="1"/>
  <c r="R201" i="1"/>
  <c r="Q201" i="1"/>
  <c r="P200" i="1"/>
  <c r="R200" i="1"/>
  <c r="Q200" i="1"/>
  <c r="P180" i="1"/>
  <c r="R180" i="1"/>
  <c r="Q180" i="1"/>
  <c r="P176" i="1"/>
  <c r="R176" i="1"/>
  <c r="Q176" i="1"/>
  <c r="P175" i="1"/>
  <c r="R175" i="1"/>
  <c r="P171" i="1"/>
  <c r="R171" i="1"/>
  <c r="Q171" i="1"/>
  <c r="P166" i="1"/>
  <c r="R166" i="1"/>
  <c r="Q166" i="1"/>
  <c r="P153" i="1"/>
  <c r="R153" i="1"/>
  <c r="Q153" i="1"/>
  <c r="P143" i="1"/>
  <c r="R143" i="1"/>
  <c r="Q143" i="1"/>
  <c r="P142" i="1"/>
  <c r="R142" i="1"/>
  <c r="Q142" i="1"/>
  <c r="P115" i="1"/>
  <c r="R115" i="1"/>
  <c r="Q115" i="1"/>
  <c r="P111" i="1"/>
  <c r="R111" i="1"/>
  <c r="Q111" i="1"/>
  <c r="P106" i="1"/>
  <c r="R106" i="1"/>
  <c r="Q106" i="1"/>
  <c r="P102" i="1"/>
  <c r="R102" i="1"/>
  <c r="Q102" i="1"/>
  <c r="P101" i="1"/>
  <c r="R101" i="1"/>
  <c r="Q101" i="1"/>
  <c r="P100" i="1"/>
  <c r="R100" i="1"/>
  <c r="Q100" i="1"/>
  <c r="P99" i="1"/>
  <c r="R99" i="1"/>
  <c r="Q99" i="1"/>
  <c r="P95" i="1"/>
  <c r="R95" i="1"/>
  <c r="Q95" i="1"/>
  <c r="P91" i="1"/>
  <c r="R91" i="1"/>
  <c r="Q91" i="1"/>
  <c r="P89" i="1"/>
  <c r="R89" i="1"/>
  <c r="Q89" i="1"/>
  <c r="P88" i="1"/>
  <c r="R88" i="1"/>
  <c r="Q88" i="1"/>
  <c r="P85" i="1"/>
  <c r="R85" i="1"/>
  <c r="Q85" i="1"/>
  <c r="P84" i="1"/>
  <c r="R84" i="1"/>
  <c r="Q84" i="1"/>
  <c r="P82" i="1"/>
  <c r="R82" i="1"/>
  <c r="Q82" i="1"/>
  <c r="P74" i="1"/>
  <c r="R74" i="1"/>
  <c r="Q74" i="1"/>
  <c r="P62" i="1"/>
  <c r="R62" i="1"/>
  <c r="Q62" i="1"/>
  <c r="P27" i="1"/>
  <c r="R27" i="1"/>
  <c r="Q27" i="1"/>
  <c r="P11" i="1"/>
  <c r="R11" i="1"/>
  <c r="Q11" i="1"/>
  <c r="P26" i="1"/>
  <c r="R26" i="1"/>
  <c r="Q26" i="1"/>
  <c r="P10" i="1"/>
  <c r="R10" i="1"/>
  <c r="Q10" i="1"/>
  <c r="P353" i="1"/>
  <c r="R353" i="1"/>
  <c r="P352" i="1"/>
  <c r="R352" i="1"/>
  <c r="P351" i="1"/>
  <c r="R351" i="1"/>
  <c r="P350" i="1"/>
  <c r="R350" i="1"/>
  <c r="P349" i="1"/>
  <c r="R349" i="1"/>
  <c r="P348" i="1"/>
  <c r="R348" i="1"/>
  <c r="P347" i="1"/>
  <c r="R347" i="1"/>
  <c r="P346" i="1"/>
  <c r="R346" i="1"/>
  <c r="P345" i="1"/>
  <c r="R345" i="1"/>
  <c r="P344" i="1"/>
  <c r="R344" i="1"/>
  <c r="P343" i="1"/>
  <c r="R343" i="1"/>
  <c r="P342" i="1"/>
  <c r="R342" i="1"/>
  <c r="P341" i="1"/>
  <c r="R341" i="1"/>
  <c r="P340" i="1"/>
  <c r="R340" i="1"/>
  <c r="P339" i="1"/>
  <c r="R339" i="1"/>
  <c r="P338" i="1"/>
  <c r="R338" i="1"/>
  <c r="P337" i="1"/>
  <c r="R337" i="1"/>
  <c r="P336" i="1"/>
  <c r="R336" i="1"/>
  <c r="P335" i="1"/>
  <c r="R335" i="1"/>
  <c r="P334" i="1"/>
  <c r="R334" i="1"/>
  <c r="P333" i="1"/>
  <c r="R333" i="1"/>
  <c r="P332" i="1"/>
  <c r="R332" i="1"/>
  <c r="P331" i="1"/>
  <c r="R331" i="1"/>
  <c r="P330" i="1"/>
  <c r="R330" i="1"/>
  <c r="P329" i="1"/>
  <c r="R329" i="1"/>
  <c r="P328" i="1"/>
  <c r="R328" i="1"/>
  <c r="P327" i="1"/>
  <c r="R327" i="1"/>
  <c r="P326" i="1"/>
  <c r="R326" i="1"/>
  <c r="P325" i="1"/>
  <c r="R325" i="1"/>
  <c r="P324" i="1"/>
  <c r="R324" i="1"/>
  <c r="P323" i="1"/>
  <c r="R323" i="1"/>
  <c r="P322" i="1"/>
  <c r="R322" i="1"/>
  <c r="P321" i="1"/>
  <c r="R321" i="1"/>
  <c r="P320" i="1"/>
  <c r="R320" i="1"/>
  <c r="P319" i="1"/>
  <c r="R319" i="1"/>
  <c r="P318" i="1"/>
  <c r="R318" i="1"/>
  <c r="P317" i="1"/>
  <c r="R317" i="1"/>
  <c r="P316" i="1"/>
  <c r="R316" i="1"/>
  <c r="P315" i="1"/>
  <c r="R315" i="1"/>
  <c r="P314" i="1"/>
  <c r="R314" i="1"/>
  <c r="P313" i="1"/>
  <c r="R313" i="1"/>
  <c r="P312" i="1"/>
  <c r="R312" i="1"/>
  <c r="P311" i="1"/>
  <c r="R311" i="1"/>
  <c r="P310" i="1"/>
  <c r="R310" i="1"/>
  <c r="P309" i="1"/>
  <c r="R309" i="1"/>
  <c r="P308" i="1"/>
  <c r="R308" i="1"/>
  <c r="P307" i="1"/>
  <c r="R307" i="1"/>
  <c r="P306" i="1"/>
  <c r="R306" i="1"/>
  <c r="P305" i="1"/>
  <c r="R305" i="1"/>
  <c r="P304" i="1"/>
  <c r="R304" i="1"/>
  <c r="P303" i="1"/>
  <c r="R303" i="1"/>
  <c r="P302" i="1"/>
  <c r="R302" i="1"/>
  <c r="P301" i="1"/>
  <c r="R301" i="1"/>
  <c r="Q301" i="1"/>
  <c r="P300" i="1"/>
  <c r="R300" i="1"/>
  <c r="P299" i="1"/>
  <c r="R299" i="1"/>
  <c r="Q299" i="1"/>
  <c r="P298" i="1"/>
  <c r="R298" i="1"/>
  <c r="P297" i="1"/>
  <c r="R297" i="1"/>
  <c r="P296" i="1"/>
  <c r="R296" i="1"/>
  <c r="Q296" i="1"/>
  <c r="P295" i="1"/>
  <c r="R295" i="1"/>
  <c r="Q295" i="1"/>
  <c r="P294" i="1"/>
  <c r="R294" i="1"/>
  <c r="P293" i="1"/>
  <c r="R293" i="1"/>
  <c r="Q293" i="1"/>
  <c r="P292" i="1"/>
  <c r="R292" i="1"/>
  <c r="Q292" i="1"/>
  <c r="P291" i="1"/>
  <c r="R291" i="1"/>
  <c r="Q291" i="1"/>
  <c r="P290" i="1"/>
  <c r="R290" i="1"/>
  <c r="P289" i="1"/>
  <c r="R289" i="1"/>
  <c r="Q289" i="1"/>
  <c r="P288" i="1"/>
  <c r="R288" i="1"/>
  <c r="P287" i="1"/>
  <c r="R287" i="1"/>
  <c r="Q287" i="1"/>
  <c r="P286" i="1"/>
  <c r="R286" i="1"/>
  <c r="Q286" i="1"/>
  <c r="P285" i="1"/>
  <c r="R285" i="1"/>
  <c r="Q285" i="1"/>
  <c r="P284" i="1"/>
  <c r="R284" i="1"/>
  <c r="Q284" i="1"/>
  <c r="P283" i="1"/>
  <c r="R283" i="1"/>
  <c r="Q283" i="1"/>
  <c r="P282" i="1"/>
  <c r="R282" i="1"/>
  <c r="Q282" i="1"/>
  <c r="P281" i="1"/>
  <c r="R281" i="1"/>
  <c r="Q281" i="1"/>
  <c r="P280" i="1"/>
  <c r="R280" i="1"/>
  <c r="Q280" i="1"/>
  <c r="P279" i="1"/>
  <c r="R279" i="1"/>
  <c r="Q279" i="1"/>
  <c r="P278" i="1"/>
  <c r="R278" i="1"/>
  <c r="Q278" i="1"/>
  <c r="P277" i="1"/>
  <c r="R277" i="1"/>
  <c r="Q277" i="1"/>
  <c r="P276" i="1"/>
  <c r="R276" i="1"/>
  <c r="Q276" i="1"/>
  <c r="P275" i="1"/>
  <c r="R275" i="1"/>
  <c r="Q275" i="1"/>
  <c r="P274" i="1"/>
  <c r="R274" i="1"/>
  <c r="Q274" i="1"/>
  <c r="P273" i="1"/>
  <c r="R273" i="1"/>
  <c r="Q273" i="1"/>
  <c r="P272" i="1"/>
  <c r="R272" i="1"/>
  <c r="Q272" i="1"/>
  <c r="P271" i="1"/>
  <c r="R271" i="1"/>
  <c r="P269" i="1"/>
  <c r="R269" i="1"/>
  <c r="Q269" i="1"/>
  <c r="P268" i="1"/>
  <c r="R268" i="1"/>
  <c r="Q268" i="1"/>
  <c r="P267" i="1"/>
  <c r="R267" i="1"/>
  <c r="Q267" i="1"/>
  <c r="P266" i="1"/>
  <c r="R266" i="1"/>
  <c r="Q266" i="1"/>
  <c r="P265" i="1"/>
  <c r="R265" i="1"/>
  <c r="Q265" i="1"/>
  <c r="P264" i="1"/>
  <c r="R264" i="1"/>
  <c r="Q264" i="1"/>
  <c r="P263" i="1"/>
  <c r="R263" i="1"/>
  <c r="Q263" i="1"/>
  <c r="P262" i="1"/>
  <c r="R262" i="1"/>
  <c r="Q262" i="1"/>
  <c r="P261" i="1"/>
  <c r="R261" i="1"/>
  <c r="Q261" i="1"/>
  <c r="P260" i="1"/>
  <c r="R260" i="1"/>
  <c r="Q260" i="1"/>
  <c r="P259" i="1"/>
  <c r="R259" i="1"/>
  <c r="Q259" i="1"/>
  <c r="P238" i="1"/>
  <c r="R238" i="1"/>
  <c r="Q238" i="1"/>
  <c r="P236" i="1"/>
  <c r="R236" i="1"/>
  <c r="P235" i="1"/>
  <c r="R235" i="1"/>
  <c r="P234" i="1"/>
  <c r="R234" i="1"/>
  <c r="P233" i="1"/>
  <c r="R233" i="1"/>
  <c r="P232" i="1"/>
  <c r="R232" i="1"/>
  <c r="P231" i="1"/>
  <c r="R231" i="1"/>
  <c r="P230" i="1"/>
  <c r="R230" i="1"/>
  <c r="P229" i="1"/>
  <c r="R229" i="1"/>
  <c r="P228" i="1"/>
  <c r="R228" i="1"/>
  <c r="P227" i="1"/>
  <c r="R227" i="1"/>
  <c r="P226" i="1"/>
  <c r="R226" i="1"/>
  <c r="P225" i="1"/>
  <c r="R225" i="1"/>
  <c r="P224" i="1"/>
  <c r="R224" i="1"/>
  <c r="P223" i="1"/>
  <c r="R223" i="1"/>
  <c r="P222" i="1"/>
  <c r="R222" i="1"/>
  <c r="P221" i="1"/>
  <c r="R221" i="1"/>
  <c r="P220" i="1"/>
  <c r="R220" i="1"/>
  <c r="P219" i="1"/>
  <c r="R219" i="1"/>
  <c r="P217" i="1"/>
  <c r="R217" i="1"/>
  <c r="P197" i="1"/>
  <c r="R197" i="1"/>
  <c r="Q197" i="1"/>
  <c r="P196" i="1"/>
  <c r="R196" i="1"/>
  <c r="Q196" i="1"/>
  <c r="P195" i="1"/>
  <c r="R195" i="1"/>
  <c r="P194" i="1"/>
  <c r="R194" i="1"/>
  <c r="P193" i="1"/>
  <c r="R193" i="1"/>
  <c r="P192" i="1"/>
  <c r="R192" i="1"/>
  <c r="P191" i="1"/>
  <c r="R191" i="1"/>
  <c r="P190" i="1"/>
  <c r="R190" i="1"/>
  <c r="P189" i="1"/>
  <c r="R189" i="1"/>
  <c r="P188" i="1"/>
  <c r="R188" i="1"/>
  <c r="P187" i="1"/>
  <c r="R187" i="1"/>
  <c r="P186" i="1"/>
  <c r="R186" i="1"/>
  <c r="P185" i="1"/>
  <c r="R185" i="1"/>
  <c r="P184" i="1"/>
  <c r="R184" i="1"/>
  <c r="P183" i="1"/>
  <c r="R183" i="1"/>
  <c r="P182" i="1"/>
  <c r="R182" i="1"/>
  <c r="P181" i="1"/>
  <c r="R181" i="1"/>
  <c r="P179" i="1"/>
  <c r="R179" i="1"/>
  <c r="Q179" i="1"/>
  <c r="P160" i="1"/>
  <c r="R160" i="1"/>
  <c r="Q160" i="1"/>
  <c r="P159" i="1"/>
  <c r="R159" i="1"/>
  <c r="Q159" i="1"/>
  <c r="P158" i="1"/>
  <c r="R158" i="1"/>
  <c r="Q158" i="1"/>
  <c r="P137" i="1"/>
  <c r="R137" i="1"/>
  <c r="Q137" i="1"/>
  <c r="P131" i="1"/>
  <c r="R131" i="1"/>
  <c r="Q131" i="1"/>
  <c r="P130" i="1"/>
  <c r="R130" i="1"/>
  <c r="Q130" i="1"/>
  <c r="P129" i="1"/>
  <c r="R129" i="1"/>
  <c r="Q129" i="1"/>
  <c r="P128" i="1"/>
  <c r="R128" i="1"/>
  <c r="Q128" i="1"/>
  <c r="P81" i="1"/>
  <c r="R81" i="1"/>
  <c r="Q81" i="1"/>
  <c r="P80" i="1"/>
  <c r="R80" i="1"/>
  <c r="Q80" i="1"/>
  <c r="P79" i="1"/>
  <c r="R79" i="1"/>
  <c r="Q79" i="1"/>
  <c r="P78" i="1"/>
  <c r="R78" i="1"/>
  <c r="Q78" i="1"/>
  <c r="P77" i="1"/>
  <c r="R77" i="1"/>
  <c r="Q77" i="1"/>
  <c r="P76" i="1"/>
  <c r="R76" i="1"/>
  <c r="Q76" i="1"/>
  <c r="P75" i="1"/>
  <c r="R75" i="1"/>
  <c r="Q75" i="1"/>
  <c r="P73" i="1"/>
  <c r="R73" i="1"/>
  <c r="Q73" i="1"/>
  <c r="P72" i="1"/>
  <c r="R72" i="1"/>
  <c r="Q72" i="1"/>
  <c r="P71" i="1"/>
  <c r="R71" i="1"/>
  <c r="Q71" i="1"/>
  <c r="P70" i="1"/>
  <c r="R70" i="1"/>
  <c r="Q70" i="1"/>
  <c r="P69" i="1"/>
  <c r="R69" i="1"/>
  <c r="Q69" i="1"/>
  <c r="P68" i="1"/>
  <c r="R68" i="1"/>
  <c r="Q68" i="1"/>
  <c r="P67" i="1"/>
  <c r="R67" i="1"/>
  <c r="Q67" i="1"/>
  <c r="P66" i="1"/>
  <c r="R66" i="1"/>
  <c r="Q66" i="1"/>
  <c r="P65" i="1"/>
  <c r="R65" i="1"/>
  <c r="Q65" i="1"/>
  <c r="P64" i="1"/>
  <c r="R64" i="1"/>
  <c r="Q64" i="1"/>
  <c r="P63" i="1"/>
  <c r="R63" i="1"/>
  <c r="Q63" i="1"/>
  <c r="P59" i="1"/>
  <c r="R59" i="1"/>
  <c r="Q59" i="1"/>
  <c r="P58" i="1"/>
  <c r="R58" i="1"/>
  <c r="Q58" i="1"/>
  <c r="P57" i="1"/>
  <c r="R57" i="1"/>
  <c r="Q57" i="1"/>
  <c r="P56" i="1"/>
  <c r="R56" i="1"/>
  <c r="Q56" i="1"/>
  <c r="P55" i="1"/>
  <c r="R55" i="1"/>
  <c r="Q55" i="1"/>
  <c r="P54" i="1"/>
  <c r="R54" i="1"/>
  <c r="Q54" i="1"/>
  <c r="P52" i="1"/>
  <c r="R52" i="1"/>
  <c r="Q52" i="1"/>
  <c r="P51" i="1"/>
  <c r="R51" i="1"/>
  <c r="Q51" i="1"/>
  <c r="P50" i="1"/>
  <c r="R50" i="1"/>
  <c r="Q50" i="1"/>
  <c r="P49" i="1"/>
  <c r="R49" i="1"/>
  <c r="Q49" i="1"/>
  <c r="P48" i="1"/>
  <c r="R48" i="1"/>
  <c r="Q48" i="1"/>
  <c r="P47" i="1"/>
  <c r="R47" i="1"/>
  <c r="Q47" i="1"/>
  <c r="P46" i="1"/>
  <c r="R46" i="1"/>
  <c r="Q46" i="1"/>
  <c r="P42" i="1"/>
  <c r="R42" i="1"/>
  <c r="Q42" i="1"/>
  <c r="P41" i="1"/>
  <c r="R41" i="1"/>
  <c r="Q41" i="1"/>
  <c r="P40" i="1"/>
  <c r="R40" i="1"/>
  <c r="Q40" i="1"/>
  <c r="P39" i="1"/>
  <c r="R39" i="1"/>
  <c r="P38" i="1"/>
  <c r="R38" i="1"/>
  <c r="Q38" i="1"/>
  <c r="P37" i="1"/>
  <c r="R37" i="1"/>
  <c r="Q37" i="1"/>
  <c r="P36" i="1"/>
  <c r="R36" i="1"/>
  <c r="Q36" i="1"/>
  <c r="P35" i="1"/>
  <c r="R35" i="1"/>
  <c r="Q35" i="1"/>
  <c r="Q2" i="1"/>
  <c r="Q353" i="1"/>
  <c r="Q352" i="1"/>
  <c r="Q345" i="1"/>
  <c r="Q342" i="1"/>
  <c r="Q340" i="1"/>
  <c r="Q339" i="1"/>
  <c r="Q337" i="1"/>
  <c r="Q324" i="1"/>
  <c r="Q323" i="1"/>
  <c r="Q321" i="1"/>
  <c r="Q317" i="1"/>
  <c r="Q313" i="1"/>
  <c r="Q309" i="1"/>
  <c r="Q305" i="1"/>
  <c r="Q297" i="1"/>
  <c r="Q193" i="1"/>
  <c r="Q189" i="1"/>
  <c r="Q185" i="1"/>
  <c r="Q181" i="1"/>
  <c r="Q39" i="1"/>
  <c r="R270" i="1"/>
</calcChain>
</file>

<file path=xl/sharedStrings.xml><?xml version="1.0" encoding="utf-8"?>
<sst xmlns="http://schemas.openxmlformats.org/spreadsheetml/2006/main" count="1495" uniqueCount="440">
  <si>
    <t>Bid</t>
  </si>
  <si>
    <t>Ask</t>
  </si>
  <si>
    <t>Vol</t>
  </si>
  <si>
    <t>Calls</t>
  </si>
  <si>
    <t>Last Sale</t>
  </si>
  <si>
    <t>Net</t>
  </si>
  <si>
    <t>Open Int</t>
  </si>
  <si>
    <t>17 Apr 8.50 (SDS1707D8.5)</t>
  </si>
  <si>
    <t>0.0</t>
  </si>
  <si>
    <t>17 Apr 9.00 (SDS1707D9)</t>
  </si>
  <si>
    <t>17 Apr 9.50 (SDS1707D9.5)</t>
  </si>
  <si>
    <t>17 Apr 10.00 (SDS1707D10)</t>
  </si>
  <si>
    <t>17 Apr 10.50 (SDS1707D10.5)</t>
  </si>
  <si>
    <t>17 Apr 11.00 (SDS1707D11)</t>
  </si>
  <si>
    <t>17 Apr 11.50 (SDS1707D11.5)</t>
  </si>
  <si>
    <t>17 Apr 12.00 (SDS1707D12)</t>
  </si>
  <si>
    <t>17 Apr 12.50 (SDS1707D12.5)</t>
  </si>
  <si>
    <t>-0.07</t>
  </si>
  <si>
    <t>-0.05</t>
  </si>
  <si>
    <t>17 Apr 15.00 (SDS1707P15)</t>
  </si>
  <si>
    <t>17 Apr 15.50 (SDS1707P15.5)</t>
  </si>
  <si>
    <t>17 Apr 16.00 (SDS1707P16)</t>
  </si>
  <si>
    <t>17 Apr 16.50 (SDS1707P16.5)</t>
  </si>
  <si>
    <t>17 Apr 17.00 (SDS1707P17)</t>
  </si>
  <si>
    <t>17 Apr 17.50 (SDS1707P17.5)</t>
  </si>
  <si>
    <t>17 Apr 18.00 (SDS1707P18)</t>
  </si>
  <si>
    <t>17 Apr 18.50 (SDS1707P18.5)</t>
  </si>
  <si>
    <t>17 Apr 19.00 (SDS1707P19)</t>
  </si>
  <si>
    <t>17 Apr 19.50 (SDS1707P19.5)</t>
  </si>
  <si>
    <t>17 Apr 20.00 (SDS1707P20)</t>
  </si>
  <si>
    <t>17 Apr 20.50 (SDS1707P20.5)</t>
  </si>
  <si>
    <t>17 Apr 21.00 (SDS1707P21)</t>
  </si>
  <si>
    <t>17 Apr 21.50 (SDS1707P21.5)</t>
  </si>
  <si>
    <t>17 Apr 22.00 (SDS1707P22)</t>
  </si>
  <si>
    <t>17 Apr 22.50 (SDS1707P22.5)</t>
  </si>
  <si>
    <t>17 Apr 23.00 (SDS1707P23)</t>
  </si>
  <si>
    <t>17 Apr 23.50 (SDS1707P23.5)</t>
  </si>
  <si>
    <t>17 Apr 24.00 (SDS1707P24)</t>
  </si>
  <si>
    <t>17 Apr 24.50 (SDS1707P24.5)</t>
  </si>
  <si>
    <t>17 Apr 25.00 (SDS1707P25)</t>
  </si>
  <si>
    <t>17 Apr 7.50 (SDS1713D7.5)</t>
  </si>
  <si>
    <t>17 Apr 8.00 (SDS1713D8)</t>
  </si>
  <si>
    <t>17 Apr 8.50 (SDS1713D8.5)</t>
  </si>
  <si>
    <t>17 Apr 9.00 (SDS1713D9)</t>
  </si>
  <si>
    <t>17 Apr 9.50 (SDS1713D9.5)</t>
  </si>
  <si>
    <t>17 Apr 10.00 (SDS1713D10)</t>
  </si>
  <si>
    <t>17 Apr 10.50 (SDS1713D10.5)</t>
  </si>
  <si>
    <t>17 Apr 11.00 (SDS1713D11)</t>
  </si>
  <si>
    <t>17 Apr 12.00 (SDS1713D12)</t>
  </si>
  <si>
    <t>17 Apr 12.50 (SDS1713D12.5)</t>
  </si>
  <si>
    <t>17 Apr 14.50 (SDS1713P14.5)</t>
  </si>
  <si>
    <t>17 Apr 15.00 (SDS1713P15)</t>
  </si>
  <si>
    <t>17 Apr 15.50 (SDS1713P15.5)</t>
  </si>
  <si>
    <t>17 Apr 16.00 (SDS1713P16)</t>
  </si>
  <si>
    <t>17 Apr 16.50 (SDS1713P16.5)</t>
  </si>
  <si>
    <t>17 Apr 17.00 (SDS1713P17)</t>
  </si>
  <si>
    <t>17 Apr 17.50 (SDS1713P17.5)</t>
  </si>
  <si>
    <t>17 Apr 18.00 (SDS1713P18)</t>
  </si>
  <si>
    <t>17 Apr 18.50 (SDS1713P18.5)</t>
  </si>
  <si>
    <t>17 Apr 19.00 (SDS1713P19)</t>
  </si>
  <si>
    <t>17 Apr 19.50 (SDS1713P19.5)</t>
  </si>
  <si>
    <t>17 Apr 20.00 (SDS1713P20)</t>
  </si>
  <si>
    <t>17 Apr 20.50 (SDS1713P20.5)</t>
  </si>
  <si>
    <t>17 Apr 21.00 (SDS1713P21)</t>
  </si>
  <si>
    <t>17 Apr 21.50 (SDS1713P21.5)</t>
  </si>
  <si>
    <t>17 Apr 22.00 (SDS1713P22)</t>
  </si>
  <si>
    <t>17 Apr 22.50 (SDS1713P22.5)</t>
  </si>
  <si>
    <t>17 Apr 23.00 (SDS1713P23)</t>
  </si>
  <si>
    <t>17 Apr 23.50 (SDS1713P23.5)</t>
  </si>
  <si>
    <t>17 Apr 24.00 (SDS1713P24)</t>
  </si>
  <si>
    <t>17 Apr 1.00 (SDS1721D1)</t>
  </si>
  <si>
    <t>17 Apr 2.00 (SDS1721D2)</t>
  </si>
  <si>
    <t>17 Apr 3.00 (SDS1721D3)</t>
  </si>
  <si>
    <t>17 Apr 4.00 (SDS1721D4)</t>
  </si>
  <si>
    <t>17 Apr 5.00 (SDS1721D5)</t>
  </si>
  <si>
    <t>17 Apr 6.00 (SDS1721D6)</t>
  </si>
  <si>
    <t>17 Apr 7.00 (SDS1721D7)</t>
  </si>
  <si>
    <t>17 Apr 8.00 (SDS1721D8)</t>
  </si>
  <si>
    <t>17 Apr 8.50 (SDS1721D8.5)</t>
  </si>
  <si>
    <t>17 Apr 9.00 (SDS1721D9)</t>
  </si>
  <si>
    <t>17 Apr 9.50 (SDS1721D9.5)</t>
  </si>
  <si>
    <t>17 Apr 10.00 (SDS1721D10)</t>
  </si>
  <si>
    <t>17 Apr 10.50 (SDS1721D10.5)</t>
  </si>
  <si>
    <t>17 Apr 11.00 (SDS1721D11)</t>
  </si>
  <si>
    <t>17 Apr 11.50 (SDS1721D11.5)</t>
  </si>
  <si>
    <t>17 Apr 12.00 (SDS1721D12)</t>
  </si>
  <si>
    <t>17 Apr 12.50 (SDS1721D12.5)</t>
  </si>
  <si>
    <t>-0.04</t>
  </si>
  <si>
    <t>17 Apr 14.00 (SDS1721P14)</t>
  </si>
  <si>
    <t>17 Apr 14.50 (SDS1721P14.5)</t>
  </si>
  <si>
    <t>17 Apr 15.00 (SDS1721P15)</t>
  </si>
  <si>
    <t>17 Apr 15.50 (SDS1721P15.5)</t>
  </si>
  <si>
    <t>17 Apr 16.00 (SDS1721P16)</t>
  </si>
  <si>
    <t>17 Apr 16.50 (SDS1721P16.5)</t>
  </si>
  <si>
    <t>17 Apr 17.00 (SDS1721P17)</t>
  </si>
  <si>
    <t>17 Apr 17.50 (SDS1721P17.5)</t>
  </si>
  <si>
    <t>17 Apr 18.00 (SDS1721P18)</t>
  </si>
  <si>
    <t>17 Apr 18.50 (SDS1721P18.5)</t>
  </si>
  <si>
    <t>17 Apr 19.00 (SDS1721P19)</t>
  </si>
  <si>
    <t>17 Apr 19.50 (SDS1721P19.5)</t>
  </si>
  <si>
    <t>17 Apr 20.00 (SDS1721P20)</t>
  </si>
  <si>
    <t>17 Apr 20.50 (SDS1721P20.5)</t>
  </si>
  <si>
    <t>17 Apr 21.00 (SDS1721P21)</t>
  </si>
  <si>
    <t>17 Apr 22.00 (SDS1721P22)</t>
  </si>
  <si>
    <t>17 Apr 23.00 (SDS1721P23)</t>
  </si>
  <si>
    <t>17 Apr 24.00 (SDS1721P24)</t>
  </si>
  <si>
    <t>17 Apr 25.00 (SDS1721P25)</t>
  </si>
  <si>
    <t>17 Apr 26.00 (SDS1721P26)</t>
  </si>
  <si>
    <t>17 Apr 27.00 (SDS1721P27)</t>
  </si>
  <si>
    <t>17 Apr 8.50 (SDS1728D8.5)</t>
  </si>
  <si>
    <t>17 Apr 9.00 (SDS1728D9)</t>
  </si>
  <si>
    <t>17 Apr 9.50 (SDS1728D9.5)</t>
  </si>
  <si>
    <t>17 Apr 10.00 (SDS1728D10)</t>
  </si>
  <si>
    <t>17 Apr 10.50 (SDS1728D10.5)</t>
  </si>
  <si>
    <t>17 Apr 11.00 (SDS1728D11)</t>
  </si>
  <si>
    <t>17 Apr 11.50 (SDS1728D11.5)</t>
  </si>
  <si>
    <t>17 Apr 12.50 (SDS1728D12.5)</t>
  </si>
  <si>
    <t>17 Apr 15.00 (SDS1728P15)</t>
  </si>
  <si>
    <t>17 Apr 16.00 (SDS1728P16)</t>
  </si>
  <si>
    <t>17 Apr 16.50 (SDS1728P16.5)</t>
  </si>
  <si>
    <t>17 Apr 17.00 (SDS1728P17)</t>
  </si>
  <si>
    <t>17 Apr 17.50 (SDS1728P17.5)</t>
  </si>
  <si>
    <t>17 Apr 18.00 (SDS1728P18)</t>
  </si>
  <si>
    <t>17 Apr 18.50 (SDS1728P18.5)</t>
  </si>
  <si>
    <t>17 Apr 19.00 (SDS1728P19)</t>
  </si>
  <si>
    <t>17 Apr 19.50 (SDS1728P19.5)</t>
  </si>
  <si>
    <t>17 Apr 20.00 (SDS1728P20)</t>
  </si>
  <si>
    <t>17 Apr 20.50 (SDS1728P20.5)</t>
  </si>
  <si>
    <t>17 Apr 21.00 (SDS1728P21)</t>
  </si>
  <si>
    <t>17 Apr 21.50 (SDS1728P21.5)</t>
  </si>
  <si>
    <t>17 Apr 22.00 (SDS1728P22)</t>
  </si>
  <si>
    <t>17 Apr 22.50 (SDS1728P22.5)</t>
  </si>
  <si>
    <t>17 Apr 23.00 (SDS1728P23)</t>
  </si>
  <si>
    <t>17 Apr 23.50 (SDS1728P23.5)</t>
  </si>
  <si>
    <t>17 Apr 24.00 (SDS1728P24)</t>
  </si>
  <si>
    <t>17 Apr 24.50 (SDS1728P24.5)</t>
  </si>
  <si>
    <t>17 May 8.00 (SDS1705E8)</t>
  </si>
  <si>
    <t>17 May 8.50 (SDS1705E8.5)</t>
  </si>
  <si>
    <t>17 May 9.00 (SDS1705E9)</t>
  </si>
  <si>
    <t>17 May 9.50 (SDS1705E9.5)</t>
  </si>
  <si>
    <t>17 May 10.00 (SDS1705E10)</t>
  </si>
  <si>
    <t>17 May 10.50 (SDS1705E10.5)</t>
  </si>
  <si>
    <t>17 May 11.00 (SDS1705E11)</t>
  </si>
  <si>
    <t>17 May 11.50 (SDS1705E11.5)</t>
  </si>
  <si>
    <t>17 May 12.50 (SDS1705E12.5)</t>
  </si>
  <si>
    <t>17 May 14.50 (SDS1705Q14.5)</t>
  </si>
  <si>
    <t>17 May 15.00 (SDS1705Q15)</t>
  </si>
  <si>
    <t>17 May 16.00 (SDS1705Q16)</t>
  </si>
  <si>
    <t>17 May 16.50 (SDS1705Q16.5)</t>
  </si>
  <si>
    <t>17 May 17.00 (SDS1705Q17)</t>
  </si>
  <si>
    <t>17 May 17.50 (SDS1705Q17.5)</t>
  </si>
  <si>
    <t>17 May 18.00 (SDS1705Q18)</t>
  </si>
  <si>
    <t>17 May 18.50 (SDS1705Q18.5)</t>
  </si>
  <si>
    <t>17 May 19.00 (SDS1705Q19)</t>
  </si>
  <si>
    <t>17 May 19.50 (SDS1705Q19.5)</t>
  </si>
  <si>
    <t>17 May 20.00 (SDS1705Q20)</t>
  </si>
  <si>
    <t>17 May 20.50 (SDS1705Q20.5)</t>
  </si>
  <si>
    <t>17 May 21.00 (SDS1705Q21)</t>
  </si>
  <si>
    <t>17 May 21.50 (SDS1705Q21.5)</t>
  </si>
  <si>
    <t>17 May 22.00 (SDS1705Q22)</t>
  </si>
  <si>
    <t>17 May 22.50 (SDS1705Q22.5)</t>
  </si>
  <si>
    <t>17 May 23.00 (SDS1705Q23)</t>
  </si>
  <si>
    <t>17 May 23.50 (SDS1705Q23.5)</t>
  </si>
  <si>
    <t>17 May 24.00 (SDS1705Q24)</t>
  </si>
  <si>
    <t>17 May 24.50 (SDS1705Q24.5)</t>
  </si>
  <si>
    <t>17 May 8.00 (SDS1712E8)</t>
  </si>
  <si>
    <t>17 May 8.50 (SDS1712E8.5)</t>
  </si>
  <si>
    <t>17 May 9.00 (SDS1712E9)</t>
  </si>
  <si>
    <t>17 May 9.50 (SDS1712E9.5)</t>
  </si>
  <si>
    <t>17 May 10.00 (SDS1712E10)</t>
  </si>
  <si>
    <t>17 May 10.50 (SDS1712E10.5)</t>
  </si>
  <si>
    <t>17 May 11.00 (SDS1712E11)</t>
  </si>
  <si>
    <t>17 May 11.50 (SDS1712E11.5)</t>
  </si>
  <si>
    <t>17 May 14.50 (SDS1712Q14.5)</t>
  </si>
  <si>
    <t>17 May 15.00 (SDS1712Q15)</t>
  </si>
  <si>
    <t>17 May 15.50 (SDS1712Q15.5)</t>
  </si>
  <si>
    <t>17 May 16.00 (SDS1712Q16)</t>
  </si>
  <si>
    <t>17 May 16.50 (SDS1712Q16.5)</t>
  </si>
  <si>
    <t>17 May 17.00 (SDS1712Q17)</t>
  </si>
  <si>
    <t>17 May 17.50 (SDS1712Q17.5)</t>
  </si>
  <si>
    <t>17 May 18.00 (SDS1712Q18)</t>
  </si>
  <si>
    <t>17 May 18.50 (SDS1712Q18.5)</t>
  </si>
  <si>
    <t>17 May 19.00 (SDS1712Q19)</t>
  </si>
  <si>
    <t>17 May 19.50 (SDS1712Q19.5)</t>
  </si>
  <si>
    <t>17 May 20.00 (SDS1712Q20)</t>
  </si>
  <si>
    <t>17 May 20.50 (SDS1712Q20.5)</t>
  </si>
  <si>
    <t>17 May 21.00 (SDS1712Q21)</t>
  </si>
  <si>
    <t>17 May 21.50 (SDS1712Q21.5)</t>
  </si>
  <si>
    <t>17 May 22.00 (SDS1712Q22)</t>
  </si>
  <si>
    <t>17 May 22.50 (SDS1712Q22.5)</t>
  </si>
  <si>
    <t>17 May 23.00 (SDS1712Q23)</t>
  </si>
  <si>
    <t>17 May 23.50 (SDS1712Q23.5)</t>
  </si>
  <si>
    <t>17 May 24.00 (SDS1712Q24)</t>
  </si>
  <si>
    <t>17 May 1.00 (SDS1719E1)</t>
  </si>
  <si>
    <t>17 May 2.00 (SDS1719E2)</t>
  </si>
  <si>
    <t>17 May 3.00 (SDS1719E3)</t>
  </si>
  <si>
    <t>17 May 4.00 (SDS1719E4)</t>
  </si>
  <si>
    <t>17 May 5.00 (SDS1719E5)</t>
  </si>
  <si>
    <t>17 May 6.00 (SDS1719E6)</t>
  </si>
  <si>
    <t>17 May 7.00 (SDS1719E7)</t>
  </si>
  <si>
    <t>17 May 8.00 (SDS1719E8)</t>
  </si>
  <si>
    <t>17 May 9.00 (SDS1719E9)</t>
  </si>
  <si>
    <t>17 May 10.00 (SDS1719E10)</t>
  </si>
  <si>
    <t>17 May 11.00 (SDS1719E11)</t>
  </si>
  <si>
    <t>17 May 12.00 (SDS1719E12)</t>
  </si>
  <si>
    <t>17 May 13.00 (SDS1719E13)</t>
  </si>
  <si>
    <t>17 May 14.00 (SDS1719Q14)</t>
  </si>
  <si>
    <t>17 May 15.00 (SDS1719Q15)</t>
  </si>
  <si>
    <t>17 May 16.00 (SDS1719Q16)</t>
  </si>
  <si>
    <t>17 May 17.00 (SDS1719Q17)</t>
  </si>
  <si>
    <t>17 May 18.00 (SDS1719Q18)</t>
  </si>
  <si>
    <t>17 May 19.00 (SDS1719Q19)</t>
  </si>
  <si>
    <t>17 May 20.00 (SDS1719Q20)</t>
  </si>
  <si>
    <t>17 May 21.00 (SDS1719Q21)</t>
  </si>
  <si>
    <t>17 May 22.00 (SDS1719Q22)</t>
  </si>
  <si>
    <t>17 May 23.00 (SDS1719Q23)</t>
  </si>
  <si>
    <t>17 May 24.00 (SDS1719Q24)</t>
  </si>
  <si>
    <t>17 May 25.00 (SDS1719Q25)</t>
  </si>
  <si>
    <t>17 May 26.00 (SDS1719Q26)</t>
  </si>
  <si>
    <t>17 May 8.50 (SDS1726E8.5)</t>
  </si>
  <si>
    <t>17 May 9.00 (SDS1726E9)</t>
  </si>
  <si>
    <t>17 May 9.50 (SDS1726E9.5)</t>
  </si>
  <si>
    <t>17 May 10.00 (SDS1726E10)</t>
  </si>
  <si>
    <t>17 May 10.50 (SDS1726E10.5)</t>
  </si>
  <si>
    <t>17 May 11.00 (SDS1726E11)</t>
  </si>
  <si>
    <t>17 May 12.00 (SDS1726E12)</t>
  </si>
  <si>
    <t>17 May 14.00 (SDS1726Q14)</t>
  </si>
  <si>
    <t>17 May 15.50 (SDS1726Q15.5)</t>
  </si>
  <si>
    <t>17 May 16.00 (SDS1726Q16)</t>
  </si>
  <si>
    <t>17 May 16.50 (SDS1726Q16.5)</t>
  </si>
  <si>
    <t>17 May 17.00 (SDS1726Q17)</t>
  </si>
  <si>
    <t>17 May 17.50 (SDS1726Q17.5)</t>
  </si>
  <si>
    <t>17 May 18.00 (SDS1726Q18)</t>
  </si>
  <si>
    <t>17 May 18.50 (SDS1726Q18.5)</t>
  </si>
  <si>
    <t>17 May 19.00 (SDS1726Q19)</t>
  </si>
  <si>
    <t>17 May 19.50 (SDS1726Q19.5)</t>
  </si>
  <si>
    <t>17 May 20.00 (SDS1726Q20)</t>
  </si>
  <si>
    <t>17 May 20.50 (SDS1726Q20.5)</t>
  </si>
  <si>
    <t>17 May 21.00 (SDS1726Q21)</t>
  </si>
  <si>
    <t>17 May 21.50 (SDS1726Q21.5)</t>
  </si>
  <si>
    <t>17 May 22.00 (SDS1726Q22)</t>
  </si>
  <si>
    <t>17 May 22.50 (SDS1726Q22.5)</t>
  </si>
  <si>
    <t>17 May 23.00 (SDS1726Q23)</t>
  </si>
  <si>
    <t>17 May 23.50 (SDS1726Q23.5)</t>
  </si>
  <si>
    <t>17 Jun 1.00 (SDS1716F1)</t>
  </si>
  <si>
    <t>17 Jun 2.00 (SDS1716F2)</t>
  </si>
  <si>
    <t>17 Jun 3.00 (SDS1716F3)</t>
  </si>
  <si>
    <t>17 Jun 4.00 (SDS1716F4)</t>
  </si>
  <si>
    <t>17 Jun 5.00 (SDS1716F5)</t>
  </si>
  <si>
    <t>17 Jun 6.00 (SDS1716F6)</t>
  </si>
  <si>
    <t>17 Jun 7.00 (SDS1716F7)</t>
  </si>
  <si>
    <t>17 Jun 8.00 (SDS1716F8)</t>
  </si>
  <si>
    <t>17 Jun 9.00 (SDS1716F9)</t>
  </si>
  <si>
    <t>17 Jun 10.00 (SDS1716F10)</t>
  </si>
  <si>
    <t>17 Jun 11.00 (SDS1716F11)</t>
  </si>
  <si>
    <t>17 Jun 12.00 (SDS1716F12)</t>
  </si>
  <si>
    <t>17 Jun 13.00 (SDS1716F13)</t>
  </si>
  <si>
    <t>17 Jun 14.00 (SDS1716R14)</t>
  </si>
  <si>
    <t>17 Jun 15.00 (SDS1716R15)</t>
  </si>
  <si>
    <t>17 Jun 16.00 (SDS1716R16)</t>
  </si>
  <si>
    <t>17 Jun 17.00 (SDS1716R17)</t>
  </si>
  <si>
    <t>17 Jun 18.00 (SDS1716R18)</t>
  </si>
  <si>
    <t>17 Jun 19.00 (SDS1716R19)</t>
  </si>
  <si>
    <t>17 Jun 20.00 (SDS1716R20)</t>
  </si>
  <si>
    <t>17 Jun 21.00 (SDS1716R21)</t>
  </si>
  <si>
    <t>17 Jun 22.00 (SDS1716R22)</t>
  </si>
  <si>
    <t>17 Jun 23.00 (SDS1716R23)</t>
  </si>
  <si>
    <t>17 Jun 24.00 (SDS1716R24)</t>
  </si>
  <si>
    <t>17 Jun 25.00 (SDS1716R25)</t>
  </si>
  <si>
    <t>17 Jun 26.00 (SDS1716R26)</t>
  </si>
  <si>
    <t>17 Jun 27.00 (SDS1716R27)</t>
  </si>
  <si>
    <t>17 Jun 28.00 (SDS1716R28)</t>
  </si>
  <si>
    <t>17 Jun 29.00 (SDS1716R29)</t>
  </si>
  <si>
    <t>17 Jun 30.00 (SDS1716R30)</t>
  </si>
  <si>
    <t>17 Jun 31.00 (SDS1716R31)</t>
  </si>
  <si>
    <t>17 Jun 32.00 (SDS1716R32)</t>
  </si>
  <si>
    <t>17 Jun 33.00 (SDS1716R33)</t>
  </si>
  <si>
    <t>17 Sep 1.00 (SDS1715I1)</t>
  </si>
  <si>
    <t>17 Sep 2.00 (SDS1715I2)</t>
  </si>
  <si>
    <t>17 Sep 3.00 (SDS1715I3)</t>
  </si>
  <si>
    <t>17 Sep 4.00 (SDS1715I4)</t>
  </si>
  <si>
    <t>17 Sep 5.00 (SDS1715I5)</t>
  </si>
  <si>
    <t>17 Sep 6.00 (SDS1715I6)</t>
  </si>
  <si>
    <t>17 Sep 7.00 (SDS1715I7)</t>
  </si>
  <si>
    <t>17 Sep 8.00 (SDS1715I8)</t>
  </si>
  <si>
    <t>17 Sep 9.00 (SDS1715I9)</t>
  </si>
  <si>
    <t>17 Sep 10.00 (SDS1715I10)</t>
  </si>
  <si>
    <t>17 Sep 11.00 (SDS1715I11)</t>
  </si>
  <si>
    <t>17 Sep 12.00 (SDS1715I12)</t>
  </si>
  <si>
    <t>17 Sep 13.00 (SDS1715I13)</t>
  </si>
  <si>
    <t>17 Sep 14.00 (SDS1715I14)</t>
  </si>
  <si>
    <t>+0.08</t>
  </si>
  <si>
    <t>17 Sep 14.00 (SDS1715U14)</t>
  </si>
  <si>
    <t>17 Sep 15.00 (SDS1715U15)</t>
  </si>
  <si>
    <t>17 Sep 16.00 (SDS1715U16)</t>
  </si>
  <si>
    <t>17 Sep 17.00 (SDS1715U17)</t>
  </si>
  <si>
    <t>17 Sep 18.00 (SDS1715U18)</t>
  </si>
  <si>
    <t>17 Sep 19.00 (SDS1715U19)</t>
  </si>
  <si>
    <t>17 Sep 20.00 (SDS1715U20)</t>
  </si>
  <si>
    <t>17 Sep 21.00 (SDS1715U21)</t>
  </si>
  <si>
    <t>17 Sep 22.00 (SDS1715U22)</t>
  </si>
  <si>
    <t>17 Sep 23.00 (SDS1715U23)</t>
  </si>
  <si>
    <t>17 Sep 24.00 (SDS1715U24)</t>
  </si>
  <si>
    <t>17 Sep 25.00 (SDS1715U25)</t>
  </si>
  <si>
    <t>17 Sep 26.00 (SDS1715U26)</t>
  </si>
  <si>
    <t>17 Sep 27.00 (SDS1715U27)</t>
  </si>
  <si>
    <t>17 Sep 28.00 (SDS1715U28)</t>
  </si>
  <si>
    <t>17 Sep 29.00 (SDS1715U29)</t>
  </si>
  <si>
    <t>18 Jan 10.00 (SDS1819A10)</t>
  </si>
  <si>
    <t>18 Jan 12.00 (SDS1819A12)</t>
  </si>
  <si>
    <t>18 Jan 13.00 (SDS1819A13)</t>
  </si>
  <si>
    <t>18 Jan 14.00 (SDS1819A14)</t>
  </si>
  <si>
    <t>18 Jan 14.00 (SDS1819M14)</t>
  </si>
  <si>
    <t>18 Jan 15.00 (SDS1819A15)</t>
  </si>
  <si>
    <t>18 Jan 15.00 (SDS1819M15)</t>
  </si>
  <si>
    <t>18 Jan 16.00 (SDS1819A16)</t>
  </si>
  <si>
    <t>18 Jan 16.00 (SDS1819M16)</t>
  </si>
  <si>
    <t>18 Jan 17.00 (SDS1819M17)</t>
  </si>
  <si>
    <t>18 Jan 18.00 (SDS1819M18)</t>
  </si>
  <si>
    <t>18 Jan 19.00 (SDS1819M19)</t>
  </si>
  <si>
    <t>18 Jan 20.00 (SDS1819M20)</t>
  </si>
  <si>
    <t>18 Jan 21.00 (SDS1819M21)</t>
  </si>
  <si>
    <t>18 Jan 22.00 (SDS1819M22)</t>
  </si>
  <si>
    <t>18 Jan 23.00 (SDS1819M23)</t>
  </si>
  <si>
    <t>18 Jan 24.00 (SDS1819M24)</t>
  </si>
  <si>
    <t>18 Jan 25.00 (SDS1819M25)</t>
  </si>
  <si>
    <t>18 Jan 26.00 (SDS1819M26)</t>
  </si>
  <si>
    <t>18 Jan 27.00 (SDS1819M27)</t>
  </si>
  <si>
    <t>18 Jan 28.00 (SDS1819M28)</t>
  </si>
  <si>
    <t>18 Jan 30.00 (SDS1819M30)</t>
  </si>
  <si>
    <t>18 Jan 35.00 (SDS1819M35)</t>
  </si>
  <si>
    <t>19 Jan 6.00 (SDS1918A6)</t>
  </si>
  <si>
    <t>19 Jan 7.00 (SDS1918A7)</t>
  </si>
  <si>
    <t>19 Jan 8.00 (SDS1918A8)</t>
  </si>
  <si>
    <t>19 Jan 9.00 (SDS1918A9)</t>
  </si>
  <si>
    <t>19 Jan 10.00 (SDS1918A10)</t>
  </si>
  <si>
    <t>19 Jan 11.00 (SDS1918A11)</t>
  </si>
  <si>
    <t>19 Jan 12.00 (SDS1918A12)</t>
  </si>
  <si>
    <t>19 Jan 13.00 (SDS1918A13)</t>
  </si>
  <si>
    <t>19 Jan 13.00 (SDS1918M13)</t>
  </si>
  <si>
    <t>19 Jan 14.00 (SDS1918A14)</t>
  </si>
  <si>
    <t>19 Jan 14.00 (SDS1918M14)</t>
  </si>
  <si>
    <t>19 Jan 15.00 (SDS1918A15)</t>
  </si>
  <si>
    <t>19 Jan 15.00 (SDS1918M15)</t>
  </si>
  <si>
    <t>19 Jan 16.00 (SDS1918A16)</t>
  </si>
  <si>
    <t>19 Jan 16.00 (SDS1918M16)</t>
  </si>
  <si>
    <t>19 Jan 17.00 (SDS1918A17)</t>
  </si>
  <si>
    <t>19 Jan 17.00 (SDS1918M17)</t>
  </si>
  <si>
    <t>19 Jan 18.00 (SDS1918A18)</t>
  </si>
  <si>
    <t>19 Jan 18.00 (SDS1918M18)</t>
  </si>
  <si>
    <t>19 Jan 19.00 (SDS1918A19)</t>
  </si>
  <si>
    <t>19 Jan 19.00 (SDS1918M19)</t>
  </si>
  <si>
    <t>19 Jan 20.00 (SDS1918A20)</t>
  </si>
  <si>
    <t>19 Jan 20.00 (SDS1918M20)</t>
  </si>
  <si>
    <t>19 Jan 21.00 (SDS1918A21)</t>
  </si>
  <si>
    <t>19 Jan 21.00 (SDS1918M21)</t>
  </si>
  <si>
    <t>19 Jan 22.00 (SDS1918A22)</t>
  </si>
  <si>
    <t>19 Jan 22.00 (SDS1918M22)</t>
  </si>
  <si>
    <t>19 Jan 23.00 (SDS1918A23)</t>
  </si>
  <si>
    <t>19 Jan 23.00 (SDS1918M23)</t>
  </si>
  <si>
    <t>19 Jan 24.00 (SDS1918M24)</t>
  </si>
  <si>
    <t>19 Jan 25.00 (SDS1918M25)</t>
  </si>
  <si>
    <t>19 Jan 26.00 (SDS1918A26)</t>
  </si>
  <si>
    <t>19 Jan 26.00 (SDS1918M26)</t>
  </si>
  <si>
    <t>Type</t>
  </si>
  <si>
    <t>Call</t>
  </si>
  <si>
    <t>Put</t>
  </si>
  <si>
    <t>Stock</t>
  </si>
  <si>
    <t xml:space="preserve">Strike </t>
  </si>
  <si>
    <t>Market</t>
  </si>
  <si>
    <t>Date</t>
  </si>
  <si>
    <t>Maturity</t>
  </si>
  <si>
    <t>05/19/2017</t>
  </si>
  <si>
    <t>05/26/2017</t>
  </si>
  <si>
    <t>06/16/2017</t>
  </si>
  <si>
    <t>09/15/2017</t>
  </si>
  <si>
    <t>01/19/2018</t>
  </si>
  <si>
    <t>01/18/2019</t>
  </si>
  <si>
    <t>04/07/2017</t>
  </si>
  <si>
    <t>04/13/2017</t>
  </si>
  <si>
    <t>04/21/2017</t>
  </si>
  <si>
    <t>04/28/2017</t>
  </si>
  <si>
    <t>05/05/2017</t>
  </si>
  <si>
    <t>05/12/2017</t>
  </si>
  <si>
    <t>Diff</t>
  </si>
  <si>
    <t>Days</t>
  </si>
  <si>
    <t>Moneyness</t>
  </si>
  <si>
    <t>WeightMax</t>
  </si>
  <si>
    <t>WeightScaled</t>
  </si>
  <si>
    <t xml:space="preserve"> 8.50 </t>
  </si>
  <si>
    <t xml:space="preserve"> 9.00 </t>
  </si>
  <si>
    <t xml:space="preserve"> 9.50 </t>
  </si>
  <si>
    <t xml:space="preserve"> 10.00</t>
  </si>
  <si>
    <t xml:space="preserve"> 10.50</t>
  </si>
  <si>
    <t xml:space="preserve"> 11.00</t>
  </si>
  <si>
    <t xml:space="preserve"> 11.50</t>
  </si>
  <si>
    <t xml:space="preserve"> 12.00</t>
  </si>
  <si>
    <t xml:space="preserve"> 12.50</t>
  </si>
  <si>
    <t xml:space="preserve"> 7.50 </t>
  </si>
  <si>
    <t xml:space="preserve"> 8.00 </t>
  </si>
  <si>
    <t xml:space="preserve"> 1.00 </t>
  </si>
  <si>
    <t xml:space="preserve"> 2.00 </t>
  </si>
  <si>
    <t xml:space="preserve"> 3.00 </t>
  </si>
  <si>
    <t xml:space="preserve"> 4.00 </t>
  </si>
  <si>
    <t xml:space="preserve"> 5.00 </t>
  </si>
  <si>
    <t xml:space="preserve"> 6.00 </t>
  </si>
  <si>
    <t xml:space="preserve"> 7.00 </t>
  </si>
  <si>
    <t xml:space="preserve"> 13.00</t>
  </si>
  <si>
    <t xml:space="preserve"> 14.00</t>
  </si>
  <si>
    <t xml:space="preserve"> 15.00</t>
  </si>
  <si>
    <t xml:space="preserve"> 16.00</t>
  </si>
  <si>
    <t xml:space="preserve"> 17.00</t>
  </si>
  <si>
    <t xml:space="preserve"> 18.00</t>
  </si>
  <si>
    <t xml:space="preserve"> 19.00</t>
  </si>
  <si>
    <t xml:space="preserve"> 20.00</t>
  </si>
  <si>
    <t xml:space="preserve"> 21.00</t>
  </si>
  <si>
    <t xml:space="preserve"> 22.00</t>
  </si>
  <si>
    <t xml:space="preserve"> 23.00</t>
  </si>
  <si>
    <t xml:space="preserve"> 26.00</t>
  </si>
  <si>
    <t xml:space="preserve"> 15.50</t>
  </si>
  <si>
    <t xml:space="preserve"> 16.50</t>
  </si>
  <si>
    <t xml:space="preserve"> 17.50</t>
  </si>
  <si>
    <t xml:space="preserve"> 18.50</t>
  </si>
  <si>
    <t xml:space="preserve"> 19.50</t>
  </si>
  <si>
    <t xml:space="preserve"> 20.50</t>
  </si>
  <si>
    <t xml:space="preserve"> 21.50</t>
  </si>
  <si>
    <t xml:space="preserve"> 22.50</t>
  </si>
  <si>
    <t xml:space="preserve"> 23.50</t>
  </si>
  <si>
    <t xml:space="preserve"> 24.00</t>
  </si>
  <si>
    <t xml:space="preserve"> 24.50</t>
  </si>
  <si>
    <t xml:space="preserve"> 25.00</t>
  </si>
  <si>
    <t xml:space="preserve"> 14.50</t>
  </si>
  <si>
    <t xml:space="preserve"> 27.00</t>
  </si>
  <si>
    <t xml:space="preserve"> 28.00</t>
  </si>
  <si>
    <t xml:space="preserve"> 29.00</t>
  </si>
  <si>
    <t xml:space="preserve"> 30.00</t>
  </si>
  <si>
    <t xml:space="preserve"> 31.00</t>
  </si>
  <si>
    <t xml:space="preserve"> 32.00</t>
  </si>
  <si>
    <t xml:space="preserve"> 33.00</t>
  </si>
  <si>
    <t xml:space="preserve"> 35.00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</si>
</sst>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3"/>
  <sheetViews>
    <sheetView tabSelected="1" workbookViewId="0">
      <selection activeCell="G26" sqref="G26"/>
    </sheetView>
  </sheetViews>
  <sheetFormatPr defaultRowHeight="15" x14ac:dyDescent="0.25"/>
  <cols>
    <col min="1" max="1" width="36.28515625" bestFit="1" customWidth="1"/>
    <col min="7" max="7" width="11" bestFit="1" customWidth="1"/>
    <col min="8" max="8" width="7.5703125" bestFit="1" customWidth="1"/>
    <col min="9" max="9" width="8" bestFit="1" customWidth="1"/>
    <col min="12" max="12" width="9.7109375" bestFit="1" customWidth="1"/>
    <col min="16" max="16" width="12" bestFit="1" customWidth="1"/>
    <col min="17" max="17" width="11.140625" bestFit="1" customWidth="1"/>
    <col min="18" max="18" width="13.28515625" bestFit="1" customWidth="1"/>
  </cols>
  <sheetData>
    <row r="1" spans="1:18" x14ac:dyDescent="0.25">
      <c r="A1" t="s">
        <v>3</v>
      </c>
      <c r="B1" t="s">
        <v>4</v>
      </c>
      <c r="C1" s="1" t="s">
        <v>5</v>
      </c>
      <c r="D1" t="s">
        <v>0</v>
      </c>
      <c r="E1" t="s">
        <v>1</v>
      </c>
      <c r="F1" t="s">
        <v>2</v>
      </c>
      <c r="G1" t="s">
        <v>6</v>
      </c>
      <c r="H1" t="s">
        <v>364</v>
      </c>
      <c r="I1" t="s">
        <v>367</v>
      </c>
      <c r="J1" t="s">
        <v>368</v>
      </c>
      <c r="K1" t="s">
        <v>370</v>
      </c>
      <c r="L1" s="2" t="s">
        <v>371</v>
      </c>
      <c r="M1" t="s">
        <v>385</v>
      </c>
      <c r="N1" t="s">
        <v>384</v>
      </c>
      <c r="O1" t="s">
        <v>369</v>
      </c>
      <c r="P1" t="s">
        <v>386</v>
      </c>
      <c r="Q1" t="s">
        <v>387</v>
      </c>
      <c r="R1" t="s">
        <v>388</v>
      </c>
    </row>
    <row r="2" spans="1:18" x14ac:dyDescent="0.25">
      <c r="A2" t="s">
        <v>7</v>
      </c>
      <c r="B2">
        <v>0</v>
      </c>
      <c r="C2" s="5">
        <v>0</v>
      </c>
      <c r="D2">
        <v>4.8499999999999996</v>
      </c>
      <c r="E2">
        <v>5.3</v>
      </c>
      <c r="F2">
        <v>0</v>
      </c>
      <c r="G2">
        <v>0</v>
      </c>
      <c r="H2" t="s">
        <v>365</v>
      </c>
      <c r="I2">
        <v>13.47</v>
      </c>
      <c r="J2" s="4">
        <v>8.5</v>
      </c>
      <c r="K2" s="2">
        <v>42832</v>
      </c>
      <c r="L2" s="2">
        <v>42832</v>
      </c>
      <c r="M2">
        <f>L2-K2</f>
        <v>0</v>
      </c>
      <c r="N2">
        <f>M2/365</f>
        <v>0</v>
      </c>
      <c r="O2">
        <f>AVERAGE(E2,D2)</f>
        <v>5.0749999999999993</v>
      </c>
      <c r="P2">
        <f>J2/I2</f>
        <v>0.6310319227913882</v>
      </c>
      <c r="Q2">
        <f>((2.6*I2)-J2)/(2.53*I2)</f>
        <v>0.77824825186111157</v>
      </c>
      <c r="R2">
        <f>((1.15*I2)-J2)/(0.3*I2)</f>
        <v>1.7298935906953721</v>
      </c>
    </row>
    <row r="3" spans="1:18" x14ac:dyDescent="0.25">
      <c r="A3" t="s">
        <v>9</v>
      </c>
      <c r="B3">
        <v>0</v>
      </c>
      <c r="C3" s="3" t="s">
        <v>8</v>
      </c>
      <c r="D3">
        <v>4.2</v>
      </c>
      <c r="E3">
        <v>4.9000000000000004</v>
      </c>
      <c r="F3">
        <v>0</v>
      </c>
      <c r="G3">
        <v>0</v>
      </c>
      <c r="H3" t="s">
        <v>365</v>
      </c>
      <c r="I3">
        <v>13.47</v>
      </c>
      <c r="J3" s="4">
        <v>9</v>
      </c>
      <c r="K3" s="2">
        <v>42832</v>
      </c>
      <c r="L3" s="2">
        <v>42832</v>
      </c>
      <c r="M3">
        <f t="shared" ref="M3:M6" si="0">L3-K3</f>
        <v>0</v>
      </c>
      <c r="N3">
        <f t="shared" ref="N3:N6" si="1">M3/365</f>
        <v>0</v>
      </c>
      <c r="O3">
        <f>AVERAGE(E3,D3)</f>
        <v>4.5500000000000007</v>
      </c>
      <c r="P3">
        <f t="shared" ref="P3:P6" si="2">J3/I3</f>
        <v>0.66815144766146994</v>
      </c>
      <c r="Q3">
        <f t="shared" ref="Q3:Q6" si="3">((2.6*I3)-J3)/(2.53*I3)</f>
        <v>0.76357650290060497</v>
      </c>
      <c r="R3">
        <f t="shared" ref="R3:R6" si="4">((1.15*I3)-J3)/(0.3*I3)</f>
        <v>1.6061618411284331</v>
      </c>
    </row>
    <row r="4" spans="1:18" x14ac:dyDescent="0.25">
      <c r="A4" t="s">
        <v>10</v>
      </c>
      <c r="B4">
        <v>0</v>
      </c>
      <c r="C4" s="3" t="s">
        <v>8</v>
      </c>
      <c r="D4">
        <v>2.2000000000000002</v>
      </c>
      <c r="E4">
        <v>4.8</v>
      </c>
      <c r="F4">
        <v>0</v>
      </c>
      <c r="G4">
        <v>0</v>
      </c>
      <c r="H4" t="s">
        <v>365</v>
      </c>
      <c r="I4">
        <v>13.47</v>
      </c>
      <c r="J4" s="4">
        <v>9.5</v>
      </c>
      <c r="K4" s="2">
        <v>42832</v>
      </c>
      <c r="L4" s="2">
        <v>42832</v>
      </c>
      <c r="M4">
        <f t="shared" si="0"/>
        <v>0</v>
      </c>
      <c r="N4">
        <f t="shared" si="1"/>
        <v>0</v>
      </c>
      <c r="O4">
        <f>AVERAGE(E4,D4)</f>
        <v>3.5</v>
      </c>
      <c r="P4">
        <f t="shared" si="2"/>
        <v>0.70527097253155158</v>
      </c>
      <c r="Q4">
        <f t="shared" si="3"/>
        <v>0.74890475394009837</v>
      </c>
      <c r="R4">
        <f t="shared" si="4"/>
        <v>1.4824300915614943</v>
      </c>
    </row>
    <row r="5" spans="1:18" x14ac:dyDescent="0.25">
      <c r="A5" t="s">
        <v>11</v>
      </c>
      <c r="B5">
        <v>0</v>
      </c>
      <c r="C5" s="3" t="s">
        <v>8</v>
      </c>
      <c r="D5">
        <v>3.2</v>
      </c>
      <c r="E5">
        <v>3.9</v>
      </c>
      <c r="F5">
        <v>0</v>
      </c>
      <c r="G5">
        <v>0</v>
      </c>
      <c r="H5" t="s">
        <v>365</v>
      </c>
      <c r="I5">
        <v>13.47</v>
      </c>
      <c r="J5" s="4">
        <v>10</v>
      </c>
      <c r="K5" s="2">
        <v>42832</v>
      </c>
      <c r="L5" s="2">
        <v>42832</v>
      </c>
      <c r="M5">
        <f t="shared" si="0"/>
        <v>0</v>
      </c>
      <c r="N5">
        <f t="shared" si="1"/>
        <v>0</v>
      </c>
      <c r="O5">
        <f>AVERAGE(E5,D5)</f>
        <v>3.55</v>
      </c>
      <c r="P5">
        <f t="shared" si="2"/>
        <v>0.74239049740163321</v>
      </c>
      <c r="Q5">
        <f t="shared" si="3"/>
        <v>0.73423300497959187</v>
      </c>
      <c r="R5">
        <f t="shared" si="4"/>
        <v>1.3586983419945555</v>
      </c>
    </row>
    <row r="6" spans="1:18" x14ac:dyDescent="0.25">
      <c r="A6" t="s">
        <v>12</v>
      </c>
      <c r="B6">
        <v>0</v>
      </c>
      <c r="C6" s="3" t="s">
        <v>8</v>
      </c>
      <c r="D6">
        <v>2.6</v>
      </c>
      <c r="E6">
        <v>3.4</v>
      </c>
      <c r="F6">
        <v>0</v>
      </c>
      <c r="G6">
        <v>0</v>
      </c>
      <c r="H6" t="s">
        <v>365</v>
      </c>
      <c r="I6">
        <v>13.47</v>
      </c>
      <c r="J6" s="4">
        <v>10.5</v>
      </c>
      <c r="K6" s="2">
        <v>42832</v>
      </c>
      <c r="L6" s="2">
        <v>42832</v>
      </c>
      <c r="M6">
        <f t="shared" si="0"/>
        <v>0</v>
      </c>
      <c r="N6">
        <f t="shared" si="1"/>
        <v>0</v>
      </c>
      <c r="O6">
        <f>AVERAGE(E6,D6)</f>
        <v>3</v>
      </c>
      <c r="P6">
        <f t="shared" si="2"/>
        <v>0.77951002227171484</v>
      </c>
      <c r="Q6">
        <f t="shared" si="3"/>
        <v>0.71956125601908527</v>
      </c>
      <c r="R6">
        <f t="shared" si="4"/>
        <v>1.2349665924276165</v>
      </c>
    </row>
    <row r="7" spans="1:18" x14ac:dyDescent="0.25">
      <c r="A7" t="s">
        <v>13</v>
      </c>
      <c r="B7">
        <v>2.7</v>
      </c>
      <c r="C7" s="3" t="s">
        <v>8</v>
      </c>
      <c r="D7">
        <v>2.1800000000000002</v>
      </c>
      <c r="E7">
        <v>2.88</v>
      </c>
      <c r="F7">
        <v>0</v>
      </c>
      <c r="G7">
        <v>3</v>
      </c>
      <c r="H7" t="s">
        <v>365</v>
      </c>
      <c r="I7">
        <v>13.47</v>
      </c>
      <c r="J7" s="4">
        <v>11</v>
      </c>
      <c r="K7" s="2">
        <v>42832</v>
      </c>
      <c r="L7" s="2">
        <v>42832</v>
      </c>
      <c r="M7">
        <f t="shared" ref="M7:M10" si="5">L7-K7</f>
        <v>0</v>
      </c>
      <c r="N7">
        <f t="shared" ref="N7:N10" si="6">M7/365</f>
        <v>0</v>
      </c>
      <c r="O7">
        <f>AVERAGE(E7,D7)</f>
        <v>2.5300000000000002</v>
      </c>
      <c r="P7">
        <f t="shared" ref="P7:P10" si="7">J7/I7</f>
        <v>0.81662954714179659</v>
      </c>
      <c r="Q7">
        <f t="shared" ref="Q7:Q10" si="8">((2.6*I7)-J7)/(2.53*I7)</f>
        <v>0.70488950705857867</v>
      </c>
      <c r="R7">
        <f t="shared" ref="R7:R10" si="9">((1.15*I7)-J7)/(0.3*I7)</f>
        <v>1.1112348428606778</v>
      </c>
    </row>
    <row r="8" spans="1:18" x14ac:dyDescent="0.25">
      <c r="A8" t="s">
        <v>14</v>
      </c>
      <c r="B8">
        <v>0</v>
      </c>
      <c r="C8" s="3" t="s">
        <v>8</v>
      </c>
      <c r="D8">
        <v>1.78</v>
      </c>
      <c r="E8">
        <v>2.2799999999999998</v>
      </c>
      <c r="F8">
        <v>0</v>
      </c>
      <c r="G8">
        <v>0</v>
      </c>
      <c r="H8" t="s">
        <v>365</v>
      </c>
      <c r="I8">
        <v>13.47</v>
      </c>
      <c r="J8" s="4">
        <v>11.5</v>
      </c>
      <c r="K8" s="2">
        <v>42832</v>
      </c>
      <c r="L8" s="2">
        <v>42832</v>
      </c>
      <c r="M8">
        <f t="shared" si="5"/>
        <v>0</v>
      </c>
      <c r="N8">
        <f t="shared" si="6"/>
        <v>0</v>
      </c>
      <c r="O8">
        <f>AVERAGE(E8,D8)</f>
        <v>2.0299999999999998</v>
      </c>
      <c r="P8">
        <f t="shared" si="7"/>
        <v>0.85374907201187822</v>
      </c>
      <c r="Q8">
        <f t="shared" si="8"/>
        <v>0.69021775809807207</v>
      </c>
      <c r="R8">
        <f t="shared" si="9"/>
        <v>0.98750309329373887</v>
      </c>
    </row>
    <row r="9" spans="1:18" x14ac:dyDescent="0.25">
      <c r="A9" t="s">
        <v>15</v>
      </c>
      <c r="B9">
        <v>1.5</v>
      </c>
      <c r="C9" s="3" t="s">
        <v>8</v>
      </c>
      <c r="D9">
        <v>1.3</v>
      </c>
      <c r="E9">
        <v>1.76</v>
      </c>
      <c r="F9">
        <v>0</v>
      </c>
      <c r="G9">
        <v>18</v>
      </c>
      <c r="H9" t="s">
        <v>365</v>
      </c>
      <c r="I9">
        <v>13.47</v>
      </c>
      <c r="J9" s="4">
        <v>12</v>
      </c>
      <c r="K9" s="2">
        <v>42832</v>
      </c>
      <c r="L9" s="2">
        <v>42832</v>
      </c>
      <c r="M9">
        <f t="shared" si="5"/>
        <v>0</v>
      </c>
      <c r="N9">
        <f t="shared" si="6"/>
        <v>0</v>
      </c>
      <c r="O9">
        <f>AVERAGE(E9,D9)</f>
        <v>1.53</v>
      </c>
      <c r="P9">
        <f t="shared" si="7"/>
        <v>0.89086859688195985</v>
      </c>
      <c r="Q9">
        <f t="shared" si="8"/>
        <v>0.67554600913756546</v>
      </c>
      <c r="R9">
        <f t="shared" si="9"/>
        <v>0.86377134372679998</v>
      </c>
    </row>
    <row r="10" spans="1:18" x14ac:dyDescent="0.25">
      <c r="A10" t="s">
        <v>16</v>
      </c>
      <c r="B10">
        <v>0</v>
      </c>
      <c r="C10" s="3" t="s">
        <v>8</v>
      </c>
      <c r="D10">
        <v>0.78</v>
      </c>
      <c r="E10">
        <v>1.28</v>
      </c>
      <c r="F10">
        <v>0</v>
      </c>
      <c r="G10">
        <v>0</v>
      </c>
      <c r="H10" t="s">
        <v>365</v>
      </c>
      <c r="I10">
        <v>13.47</v>
      </c>
      <c r="J10" s="4">
        <v>12.5</v>
      </c>
      <c r="K10" s="2">
        <v>42832</v>
      </c>
      <c r="L10" s="2">
        <v>42832</v>
      </c>
      <c r="M10">
        <f t="shared" si="5"/>
        <v>0</v>
      </c>
      <c r="N10">
        <f t="shared" si="6"/>
        <v>0</v>
      </c>
      <c r="O10">
        <f>AVERAGE(E10,D10)</f>
        <v>1.03</v>
      </c>
      <c r="P10">
        <f t="shared" si="7"/>
        <v>0.92798812175204148</v>
      </c>
      <c r="Q10">
        <f t="shared" si="8"/>
        <v>0.66087426017705886</v>
      </c>
      <c r="R10">
        <f t="shared" si="9"/>
        <v>0.74003959415986109</v>
      </c>
    </row>
    <row r="11" spans="1:18" x14ac:dyDescent="0.25">
      <c r="A11" t="s">
        <v>40</v>
      </c>
      <c r="B11">
        <v>0</v>
      </c>
      <c r="C11" s="3" t="s">
        <v>8</v>
      </c>
      <c r="D11">
        <v>5.7</v>
      </c>
      <c r="E11">
        <v>6.35</v>
      </c>
      <c r="F11">
        <v>0</v>
      </c>
      <c r="G11">
        <v>0</v>
      </c>
      <c r="H11" t="s">
        <v>365</v>
      </c>
      <c r="I11">
        <v>13.47</v>
      </c>
      <c r="J11" s="4">
        <v>7.5</v>
      </c>
      <c r="K11" s="2">
        <v>42832</v>
      </c>
      <c r="L11" s="2">
        <v>42838</v>
      </c>
      <c r="M11">
        <f t="shared" ref="M11:M13" si="10">L11-K11</f>
        <v>6</v>
      </c>
      <c r="N11">
        <f t="shared" ref="N11:N13" si="11">M11/365</f>
        <v>1.643835616438356E-2</v>
      </c>
      <c r="O11">
        <f>AVERAGE(E11,D11)</f>
        <v>6.0250000000000004</v>
      </c>
      <c r="P11">
        <f t="shared" ref="P11:P13" si="12">J11/I11</f>
        <v>0.55679287305122493</v>
      </c>
      <c r="Q11">
        <f t="shared" ref="Q11:Q14" si="13">((2.6*I11)-J11)/(2.53*I11)</f>
        <v>0.80759174978212478</v>
      </c>
      <c r="R11">
        <f t="shared" ref="R11:R14" si="14">((1.15*I11)-J11)/(0.3*I11)</f>
        <v>1.9773570898292498</v>
      </c>
    </row>
    <row r="12" spans="1:18" x14ac:dyDescent="0.25">
      <c r="A12" t="s">
        <v>41</v>
      </c>
      <c r="B12">
        <v>0</v>
      </c>
      <c r="C12" s="3" t="s">
        <v>8</v>
      </c>
      <c r="D12">
        <v>3.5</v>
      </c>
      <c r="E12">
        <v>7.3</v>
      </c>
      <c r="F12">
        <v>0</v>
      </c>
      <c r="G12">
        <v>0</v>
      </c>
      <c r="H12" t="s">
        <v>365</v>
      </c>
      <c r="I12">
        <v>13.47</v>
      </c>
      <c r="J12" s="4">
        <v>8</v>
      </c>
      <c r="K12" s="2">
        <v>42832</v>
      </c>
      <c r="L12" s="2">
        <v>42838</v>
      </c>
      <c r="M12">
        <f t="shared" si="10"/>
        <v>6</v>
      </c>
      <c r="N12">
        <f t="shared" si="11"/>
        <v>1.643835616438356E-2</v>
      </c>
      <c r="O12">
        <f>AVERAGE(E12,D12)</f>
        <v>5.4</v>
      </c>
      <c r="P12">
        <f t="shared" si="12"/>
        <v>0.59391239792130657</v>
      </c>
      <c r="Q12">
        <f t="shared" si="13"/>
        <v>0.79292000082161818</v>
      </c>
      <c r="R12">
        <f t="shared" si="14"/>
        <v>1.8536253402623108</v>
      </c>
    </row>
    <row r="13" spans="1:18" x14ac:dyDescent="0.25">
      <c r="A13" t="s">
        <v>42</v>
      </c>
      <c r="B13">
        <v>0</v>
      </c>
      <c r="C13" s="3" t="s">
        <v>8</v>
      </c>
      <c r="D13">
        <v>2.92</v>
      </c>
      <c r="E13">
        <v>6.9</v>
      </c>
      <c r="F13">
        <v>0</v>
      </c>
      <c r="G13">
        <v>0</v>
      </c>
      <c r="H13" t="s">
        <v>365</v>
      </c>
      <c r="I13">
        <v>13.47</v>
      </c>
      <c r="J13" s="4">
        <v>8.5</v>
      </c>
      <c r="K13" s="2">
        <v>42832</v>
      </c>
      <c r="L13" s="2">
        <v>42838</v>
      </c>
      <c r="M13">
        <f t="shared" si="10"/>
        <v>6</v>
      </c>
      <c r="N13">
        <f t="shared" si="11"/>
        <v>1.643835616438356E-2</v>
      </c>
      <c r="O13">
        <f>AVERAGE(E13,D13)</f>
        <v>4.91</v>
      </c>
      <c r="P13">
        <f t="shared" si="12"/>
        <v>0.6310319227913882</v>
      </c>
      <c r="Q13">
        <f t="shared" si="13"/>
        <v>0.77824825186111157</v>
      </c>
      <c r="R13">
        <f t="shared" si="14"/>
        <v>1.7298935906953721</v>
      </c>
    </row>
    <row r="14" spans="1:18" x14ac:dyDescent="0.25">
      <c r="A14" t="s">
        <v>43</v>
      </c>
      <c r="B14">
        <v>0</v>
      </c>
      <c r="C14" s="3" t="s">
        <v>8</v>
      </c>
      <c r="D14">
        <v>2.59</v>
      </c>
      <c r="E14">
        <v>6.55</v>
      </c>
      <c r="F14">
        <v>0</v>
      </c>
      <c r="G14">
        <v>0</v>
      </c>
      <c r="H14" t="s">
        <v>365</v>
      </c>
      <c r="I14">
        <v>13.47</v>
      </c>
      <c r="J14" s="4">
        <v>9</v>
      </c>
      <c r="K14" s="2">
        <v>42832</v>
      </c>
      <c r="L14" s="2">
        <v>42838</v>
      </c>
      <c r="M14">
        <f t="shared" ref="M14:M17" si="15">L14-K14</f>
        <v>6</v>
      </c>
      <c r="N14">
        <f t="shared" ref="N14:N17" si="16">M14/365</f>
        <v>1.643835616438356E-2</v>
      </c>
      <c r="O14">
        <f>AVERAGE(E14,D14)</f>
        <v>4.57</v>
      </c>
      <c r="P14">
        <f t="shared" ref="P14:P17" si="17">J14/I14</f>
        <v>0.66815144766146994</v>
      </c>
      <c r="Q14">
        <f t="shared" si="13"/>
        <v>0.76357650290060497</v>
      </c>
      <c r="R14">
        <f t="shared" si="14"/>
        <v>1.6061618411284331</v>
      </c>
    </row>
    <row r="15" spans="1:18" x14ac:dyDescent="0.25">
      <c r="A15" t="s">
        <v>44</v>
      </c>
      <c r="B15">
        <v>0</v>
      </c>
      <c r="C15" s="3" t="s">
        <v>8</v>
      </c>
      <c r="D15">
        <v>1.93</v>
      </c>
      <c r="E15">
        <v>6.05</v>
      </c>
      <c r="F15">
        <v>0</v>
      </c>
      <c r="G15">
        <v>0</v>
      </c>
      <c r="H15" t="s">
        <v>365</v>
      </c>
      <c r="I15">
        <v>13.47</v>
      </c>
      <c r="J15" s="4">
        <v>9.5</v>
      </c>
      <c r="K15" s="2">
        <v>42832</v>
      </c>
      <c r="L15" s="2">
        <v>42838</v>
      </c>
      <c r="M15">
        <f t="shared" si="15"/>
        <v>6</v>
      </c>
      <c r="N15">
        <f t="shared" si="16"/>
        <v>1.643835616438356E-2</v>
      </c>
      <c r="O15">
        <f>AVERAGE(E15,D15)</f>
        <v>3.9899999999999998</v>
      </c>
      <c r="P15">
        <f t="shared" si="17"/>
        <v>0.70527097253155158</v>
      </c>
      <c r="Q15">
        <f t="shared" ref="Q15:Q19" si="18">((2.6*I15)-J15)/(2.53*I15)</f>
        <v>0.74890475394009837</v>
      </c>
      <c r="R15">
        <f t="shared" ref="R15:R19" si="19">((1.15*I15)-J15)/(0.3*I15)</f>
        <v>1.4824300915614943</v>
      </c>
    </row>
    <row r="16" spans="1:18" x14ac:dyDescent="0.25">
      <c r="A16" t="s">
        <v>45</v>
      </c>
      <c r="B16">
        <v>0</v>
      </c>
      <c r="C16" s="3" t="s">
        <v>8</v>
      </c>
      <c r="D16">
        <v>2.66</v>
      </c>
      <c r="E16">
        <v>5.45</v>
      </c>
      <c r="F16">
        <v>0</v>
      </c>
      <c r="G16">
        <v>0</v>
      </c>
      <c r="H16" t="s">
        <v>365</v>
      </c>
      <c r="I16">
        <v>13.47</v>
      </c>
      <c r="J16" s="4">
        <v>10</v>
      </c>
      <c r="K16" s="2">
        <v>42832</v>
      </c>
      <c r="L16" s="2">
        <v>42838</v>
      </c>
      <c r="M16">
        <f t="shared" si="15"/>
        <v>6</v>
      </c>
      <c r="N16">
        <f t="shared" si="16"/>
        <v>1.643835616438356E-2</v>
      </c>
      <c r="O16">
        <f>AVERAGE(E16,D16)</f>
        <v>4.0549999999999997</v>
      </c>
      <c r="P16">
        <f t="shared" si="17"/>
        <v>0.74239049740163321</v>
      </c>
      <c r="Q16">
        <f t="shared" si="18"/>
        <v>0.73423300497959187</v>
      </c>
      <c r="R16">
        <f t="shared" si="19"/>
        <v>1.3586983419945555</v>
      </c>
    </row>
    <row r="17" spans="1:18" x14ac:dyDescent="0.25">
      <c r="A17" t="s">
        <v>46</v>
      </c>
      <c r="B17">
        <v>0</v>
      </c>
      <c r="C17" s="3" t="s">
        <v>8</v>
      </c>
      <c r="D17">
        <v>2.65</v>
      </c>
      <c r="E17">
        <v>5</v>
      </c>
      <c r="F17">
        <v>0</v>
      </c>
      <c r="G17">
        <v>0</v>
      </c>
      <c r="H17" t="s">
        <v>365</v>
      </c>
      <c r="I17">
        <v>13.47</v>
      </c>
      <c r="J17" s="4">
        <v>10.5</v>
      </c>
      <c r="K17" s="2">
        <v>42832</v>
      </c>
      <c r="L17" s="2">
        <v>42838</v>
      </c>
      <c r="M17">
        <f t="shared" si="15"/>
        <v>6</v>
      </c>
      <c r="N17">
        <f t="shared" si="16"/>
        <v>1.643835616438356E-2</v>
      </c>
      <c r="O17">
        <f>AVERAGE(E17,D17)</f>
        <v>3.8250000000000002</v>
      </c>
      <c r="P17">
        <f t="shared" si="17"/>
        <v>0.77951002227171484</v>
      </c>
      <c r="Q17">
        <f t="shared" si="18"/>
        <v>0.71956125601908527</v>
      </c>
      <c r="R17">
        <f t="shared" si="19"/>
        <v>1.2349665924276165</v>
      </c>
    </row>
    <row r="18" spans="1:18" x14ac:dyDescent="0.25">
      <c r="A18" t="s">
        <v>47</v>
      </c>
      <c r="B18">
        <v>0</v>
      </c>
      <c r="C18" s="3" t="s">
        <v>8</v>
      </c>
      <c r="D18">
        <v>1.1299999999999999</v>
      </c>
      <c r="E18">
        <v>2.93</v>
      </c>
      <c r="F18">
        <v>0</v>
      </c>
      <c r="G18">
        <v>0</v>
      </c>
      <c r="H18" t="s">
        <v>365</v>
      </c>
      <c r="I18">
        <v>13.47</v>
      </c>
      <c r="J18" s="4">
        <v>11</v>
      </c>
      <c r="K18" s="2">
        <v>42832</v>
      </c>
      <c r="L18" s="2">
        <v>42838</v>
      </c>
      <c r="M18">
        <f t="shared" ref="M18:M20" si="20">L18-K18</f>
        <v>6</v>
      </c>
      <c r="N18">
        <f t="shared" ref="N18:N20" si="21">M18/365</f>
        <v>1.643835616438356E-2</v>
      </c>
      <c r="O18">
        <f>AVERAGE(E18,D18)</f>
        <v>2.0300000000000002</v>
      </c>
      <c r="P18">
        <f t="shared" ref="P18:P20" si="22">J18/I18</f>
        <v>0.81662954714179659</v>
      </c>
      <c r="Q18">
        <f t="shared" si="18"/>
        <v>0.70488950705857867</v>
      </c>
      <c r="R18">
        <f t="shared" si="19"/>
        <v>1.1112348428606778</v>
      </c>
    </row>
    <row r="19" spans="1:18" x14ac:dyDescent="0.25">
      <c r="A19" t="s">
        <v>48</v>
      </c>
      <c r="B19">
        <v>1.56</v>
      </c>
      <c r="C19" s="3" t="s">
        <v>8</v>
      </c>
      <c r="D19">
        <v>0.99</v>
      </c>
      <c r="E19">
        <v>2.38</v>
      </c>
      <c r="F19">
        <v>0</v>
      </c>
      <c r="G19">
        <v>0</v>
      </c>
      <c r="H19" t="s">
        <v>365</v>
      </c>
      <c r="I19">
        <v>13.47</v>
      </c>
      <c r="J19" s="4">
        <v>12</v>
      </c>
      <c r="K19" s="2">
        <v>42832</v>
      </c>
      <c r="L19" s="2">
        <v>42838</v>
      </c>
      <c r="M19">
        <f t="shared" si="20"/>
        <v>6</v>
      </c>
      <c r="N19">
        <f t="shared" si="21"/>
        <v>1.643835616438356E-2</v>
      </c>
      <c r="O19">
        <f>AVERAGE(E19,D19)</f>
        <v>1.6850000000000001</v>
      </c>
      <c r="P19">
        <f t="shared" si="22"/>
        <v>0.89086859688195985</v>
      </c>
      <c r="Q19">
        <f t="shared" si="18"/>
        <v>0.67554600913756546</v>
      </c>
      <c r="R19">
        <f t="shared" si="19"/>
        <v>0.86377134372679998</v>
      </c>
    </row>
    <row r="20" spans="1:18" x14ac:dyDescent="0.25">
      <c r="A20" t="s">
        <v>49</v>
      </c>
      <c r="B20">
        <v>0.93</v>
      </c>
      <c r="C20" s="3" t="s">
        <v>8</v>
      </c>
      <c r="D20">
        <v>0.8</v>
      </c>
      <c r="E20">
        <v>1.27</v>
      </c>
      <c r="F20">
        <v>0</v>
      </c>
      <c r="G20">
        <v>3</v>
      </c>
      <c r="H20" t="s">
        <v>365</v>
      </c>
      <c r="I20">
        <v>13.47</v>
      </c>
      <c r="J20" s="4">
        <v>12.5</v>
      </c>
      <c r="K20" s="2">
        <v>42832</v>
      </c>
      <c r="L20" s="2">
        <v>42838</v>
      </c>
      <c r="M20">
        <f t="shared" si="20"/>
        <v>6</v>
      </c>
      <c r="N20">
        <f t="shared" si="21"/>
        <v>1.643835616438356E-2</v>
      </c>
      <c r="O20">
        <f>AVERAGE(E20,D20)</f>
        <v>1.0350000000000001</v>
      </c>
      <c r="P20">
        <f t="shared" si="22"/>
        <v>0.92798812175204148</v>
      </c>
      <c r="Q20">
        <f t="shared" ref="Q20:Q24" si="23">((2.6*I20)-J20)/(2.53*I20)</f>
        <v>0.66087426017705886</v>
      </c>
      <c r="R20">
        <f t="shared" ref="R20:R24" si="24">((1.15*I20)-J20)/(0.3*I20)</f>
        <v>0.74003959415986109</v>
      </c>
    </row>
    <row r="21" spans="1:18" x14ac:dyDescent="0.25">
      <c r="A21" t="s">
        <v>70</v>
      </c>
      <c r="B21">
        <v>0</v>
      </c>
      <c r="C21" s="3" t="s">
        <v>8</v>
      </c>
      <c r="D21">
        <v>12.35</v>
      </c>
      <c r="E21">
        <v>12.65</v>
      </c>
      <c r="F21">
        <v>0</v>
      </c>
      <c r="G21">
        <v>0</v>
      </c>
      <c r="H21" t="s">
        <v>365</v>
      </c>
      <c r="I21">
        <v>13.47</v>
      </c>
      <c r="J21" s="4">
        <v>1</v>
      </c>
      <c r="K21" s="2">
        <v>42832</v>
      </c>
      <c r="L21" s="2">
        <v>42846</v>
      </c>
      <c r="M21">
        <f t="shared" ref="M21" si="25">L21-K21</f>
        <v>14</v>
      </c>
      <c r="N21">
        <f t="shared" ref="N21" si="26">M21/365</f>
        <v>3.8356164383561646E-2</v>
      </c>
      <c r="O21">
        <f>AVERAGE(E21,D21)</f>
        <v>12.5</v>
      </c>
      <c r="P21">
        <f t="shared" ref="P21" si="27">J21/I21</f>
        <v>7.4239049740163321E-2</v>
      </c>
      <c r="Q21">
        <f t="shared" si="23"/>
        <v>0.9983244862687104</v>
      </c>
      <c r="R21">
        <f t="shared" si="24"/>
        <v>3.585869834199455</v>
      </c>
    </row>
    <row r="22" spans="1:18" x14ac:dyDescent="0.25">
      <c r="A22" t="s">
        <v>71</v>
      </c>
      <c r="B22">
        <v>0</v>
      </c>
      <c r="C22" s="3" t="s">
        <v>8</v>
      </c>
      <c r="D22">
        <v>9.4</v>
      </c>
      <c r="E22">
        <v>13.65</v>
      </c>
      <c r="F22">
        <v>0</v>
      </c>
      <c r="G22">
        <v>0</v>
      </c>
      <c r="H22" t="s">
        <v>365</v>
      </c>
      <c r="I22">
        <v>13.47</v>
      </c>
      <c r="J22" s="4">
        <v>2</v>
      </c>
      <c r="K22" s="2">
        <v>42832</v>
      </c>
      <c r="L22" s="2">
        <v>42846</v>
      </c>
      <c r="M22">
        <f t="shared" ref="M22:M25" si="28">L22-K22</f>
        <v>14</v>
      </c>
      <c r="N22">
        <f t="shared" ref="N22:N25" si="29">M22/365</f>
        <v>3.8356164383561646E-2</v>
      </c>
      <c r="O22">
        <f>AVERAGE(E22,D22)</f>
        <v>11.525</v>
      </c>
      <c r="P22">
        <f t="shared" ref="P22:P25" si="30">J22/I22</f>
        <v>0.14847809948032664</v>
      </c>
      <c r="Q22">
        <f t="shared" si="23"/>
        <v>0.96898098834769719</v>
      </c>
      <c r="R22">
        <f t="shared" si="24"/>
        <v>3.3384063350655775</v>
      </c>
    </row>
    <row r="23" spans="1:18" x14ac:dyDescent="0.25">
      <c r="A23" t="s">
        <v>72</v>
      </c>
      <c r="B23">
        <v>0</v>
      </c>
      <c r="C23" s="3" t="s">
        <v>8</v>
      </c>
      <c r="D23">
        <v>8.5</v>
      </c>
      <c r="E23">
        <v>12.5</v>
      </c>
      <c r="F23">
        <v>0</v>
      </c>
      <c r="G23">
        <v>0</v>
      </c>
      <c r="H23" t="s">
        <v>365</v>
      </c>
      <c r="I23">
        <v>13.47</v>
      </c>
      <c r="J23" s="4">
        <v>3</v>
      </c>
      <c r="K23" s="2">
        <v>42832</v>
      </c>
      <c r="L23" s="2">
        <v>42846</v>
      </c>
      <c r="M23">
        <f t="shared" si="28"/>
        <v>14</v>
      </c>
      <c r="N23">
        <f t="shared" si="29"/>
        <v>3.8356164383561646E-2</v>
      </c>
      <c r="O23">
        <f>AVERAGE(E23,D23)</f>
        <v>10.5</v>
      </c>
      <c r="P23">
        <f t="shared" si="30"/>
        <v>0.22271714922048996</v>
      </c>
      <c r="Q23">
        <f t="shared" si="23"/>
        <v>0.9396374904266841</v>
      </c>
      <c r="R23">
        <f t="shared" si="24"/>
        <v>3.0909428359316995</v>
      </c>
    </row>
    <row r="24" spans="1:18" x14ac:dyDescent="0.25">
      <c r="A24" t="s">
        <v>73</v>
      </c>
      <c r="B24">
        <v>0</v>
      </c>
      <c r="C24" s="3" t="s">
        <v>8</v>
      </c>
      <c r="D24">
        <v>7.5</v>
      </c>
      <c r="E24">
        <v>11.55</v>
      </c>
      <c r="F24">
        <v>0</v>
      </c>
      <c r="G24">
        <v>0</v>
      </c>
      <c r="H24" t="s">
        <v>365</v>
      </c>
      <c r="I24">
        <v>13.47</v>
      </c>
      <c r="J24" s="4">
        <v>4</v>
      </c>
      <c r="K24" s="2">
        <v>42832</v>
      </c>
      <c r="L24" s="2">
        <v>42846</v>
      </c>
      <c r="M24">
        <f t="shared" si="28"/>
        <v>14</v>
      </c>
      <c r="N24">
        <f t="shared" si="29"/>
        <v>3.8356164383561646E-2</v>
      </c>
      <c r="O24">
        <f>AVERAGE(E24,D24)</f>
        <v>9.5250000000000004</v>
      </c>
      <c r="P24">
        <f t="shared" si="30"/>
        <v>0.29695619896065328</v>
      </c>
      <c r="Q24">
        <f t="shared" si="23"/>
        <v>0.91029399250567089</v>
      </c>
      <c r="R24">
        <f t="shared" si="24"/>
        <v>2.8434793367978219</v>
      </c>
    </row>
    <row r="25" spans="1:18" x14ac:dyDescent="0.25">
      <c r="A25" t="s">
        <v>74</v>
      </c>
      <c r="B25">
        <v>0</v>
      </c>
      <c r="C25" s="3" t="s">
        <v>8</v>
      </c>
      <c r="D25">
        <v>6.45</v>
      </c>
      <c r="E25">
        <v>10.6</v>
      </c>
      <c r="F25">
        <v>0</v>
      </c>
      <c r="G25">
        <v>0</v>
      </c>
      <c r="H25" t="s">
        <v>365</v>
      </c>
      <c r="I25">
        <v>13.47</v>
      </c>
      <c r="J25" s="4">
        <v>5</v>
      </c>
      <c r="K25" s="2">
        <v>42832</v>
      </c>
      <c r="L25" s="2">
        <v>42846</v>
      </c>
      <c r="M25">
        <f t="shared" si="28"/>
        <v>14</v>
      </c>
      <c r="N25">
        <f t="shared" si="29"/>
        <v>3.8356164383561646E-2</v>
      </c>
      <c r="O25">
        <f>AVERAGE(E25,D25)</f>
        <v>8.5250000000000004</v>
      </c>
      <c r="P25">
        <f t="shared" si="30"/>
        <v>0.3711952487008166</v>
      </c>
      <c r="Q25">
        <f t="shared" ref="Q25:Q28" si="31">((2.6*I25)-J25)/(2.53*I25)</f>
        <v>0.88095049458465768</v>
      </c>
      <c r="R25">
        <f t="shared" ref="R25:R28" si="32">((1.15*I25)-J25)/(0.3*I25)</f>
        <v>2.5960158376639439</v>
      </c>
    </row>
    <row r="26" spans="1:18" x14ac:dyDescent="0.25">
      <c r="A26" t="s">
        <v>75</v>
      </c>
      <c r="B26">
        <v>0</v>
      </c>
      <c r="C26" s="3" t="s">
        <v>8</v>
      </c>
      <c r="D26">
        <v>5.55</v>
      </c>
      <c r="E26">
        <v>9.4499999999999993</v>
      </c>
      <c r="F26">
        <v>0</v>
      </c>
      <c r="G26">
        <v>0</v>
      </c>
      <c r="H26" t="s">
        <v>365</v>
      </c>
      <c r="I26">
        <v>13.47</v>
      </c>
      <c r="J26" s="4">
        <v>6</v>
      </c>
      <c r="K26" s="2">
        <v>42832</v>
      </c>
      <c r="L26" s="2">
        <v>42846</v>
      </c>
      <c r="M26">
        <f t="shared" ref="M26:M29" si="33">L26-K26</f>
        <v>14</v>
      </c>
      <c r="N26">
        <f t="shared" ref="N26:N29" si="34">M26/365</f>
        <v>3.8356164383561646E-2</v>
      </c>
      <c r="O26">
        <f>AVERAGE(E26,D26)</f>
        <v>7.5</v>
      </c>
      <c r="P26">
        <f t="shared" ref="P26:P29" si="35">J26/I26</f>
        <v>0.44543429844097993</v>
      </c>
      <c r="Q26">
        <f t="shared" si="31"/>
        <v>0.85160699666364448</v>
      </c>
      <c r="R26">
        <f t="shared" si="32"/>
        <v>2.3485523385300664</v>
      </c>
    </row>
    <row r="27" spans="1:18" x14ac:dyDescent="0.25">
      <c r="A27" t="s">
        <v>76</v>
      </c>
      <c r="B27">
        <v>0</v>
      </c>
      <c r="C27" s="3" t="s">
        <v>8</v>
      </c>
      <c r="D27">
        <v>4.8</v>
      </c>
      <c r="E27">
        <v>8.3000000000000007</v>
      </c>
      <c r="F27">
        <v>0</v>
      </c>
      <c r="G27">
        <v>0</v>
      </c>
      <c r="H27" t="s">
        <v>365</v>
      </c>
      <c r="I27">
        <v>13.47</v>
      </c>
      <c r="J27" s="4">
        <v>7</v>
      </c>
      <c r="K27" s="2">
        <v>42832</v>
      </c>
      <c r="L27" s="2">
        <v>42846</v>
      </c>
      <c r="M27">
        <f t="shared" si="33"/>
        <v>14</v>
      </c>
      <c r="N27">
        <f t="shared" si="34"/>
        <v>3.8356164383561646E-2</v>
      </c>
      <c r="O27">
        <f>AVERAGE(E27,D27)</f>
        <v>6.5500000000000007</v>
      </c>
      <c r="P27">
        <f t="shared" si="35"/>
        <v>0.5196733481811433</v>
      </c>
      <c r="Q27">
        <f t="shared" si="31"/>
        <v>0.82226349874263138</v>
      </c>
      <c r="R27">
        <f t="shared" si="32"/>
        <v>2.1010888393961888</v>
      </c>
    </row>
    <row r="28" spans="1:18" x14ac:dyDescent="0.25">
      <c r="A28" t="s">
        <v>77</v>
      </c>
      <c r="B28">
        <v>0</v>
      </c>
      <c r="C28" s="3" t="s">
        <v>8</v>
      </c>
      <c r="D28">
        <v>3.75</v>
      </c>
      <c r="E28">
        <v>7.45</v>
      </c>
      <c r="F28">
        <v>0</v>
      </c>
      <c r="G28">
        <v>0</v>
      </c>
      <c r="H28" t="s">
        <v>365</v>
      </c>
      <c r="I28">
        <v>13.47</v>
      </c>
      <c r="J28" s="4">
        <v>8</v>
      </c>
      <c r="K28" s="2">
        <v>42832</v>
      </c>
      <c r="L28" s="2">
        <v>42846</v>
      </c>
      <c r="M28">
        <f t="shared" si="33"/>
        <v>14</v>
      </c>
      <c r="N28">
        <f t="shared" si="34"/>
        <v>3.8356164383561646E-2</v>
      </c>
      <c r="O28">
        <f>AVERAGE(E28,D28)</f>
        <v>5.6</v>
      </c>
      <c r="P28">
        <f t="shared" si="35"/>
        <v>0.59391239792130657</v>
      </c>
      <c r="Q28">
        <f t="shared" si="31"/>
        <v>0.79292000082161818</v>
      </c>
      <c r="R28">
        <f t="shared" si="32"/>
        <v>1.8536253402623108</v>
      </c>
    </row>
    <row r="29" spans="1:18" x14ac:dyDescent="0.25">
      <c r="A29" t="s">
        <v>78</v>
      </c>
      <c r="B29">
        <v>0</v>
      </c>
      <c r="C29" s="3" t="s">
        <v>8</v>
      </c>
      <c r="D29">
        <v>3.25</v>
      </c>
      <c r="E29">
        <v>6.95</v>
      </c>
      <c r="F29">
        <v>0</v>
      </c>
      <c r="G29">
        <v>0</v>
      </c>
      <c r="H29" t="s">
        <v>365</v>
      </c>
      <c r="I29">
        <v>13.47</v>
      </c>
      <c r="J29" s="4">
        <v>8.5</v>
      </c>
      <c r="K29" s="2">
        <v>42832</v>
      </c>
      <c r="L29" s="2">
        <v>42846</v>
      </c>
      <c r="M29">
        <f t="shared" si="33"/>
        <v>14</v>
      </c>
      <c r="N29">
        <f t="shared" si="34"/>
        <v>3.8356164383561646E-2</v>
      </c>
      <c r="O29">
        <f>AVERAGE(E29,D29)</f>
        <v>5.0999999999999996</v>
      </c>
      <c r="P29">
        <f t="shared" si="35"/>
        <v>0.6310319227913882</v>
      </c>
      <c r="Q29">
        <f t="shared" ref="Q29:Q32" si="36">((2.6*I29)-J29)/(2.53*I29)</f>
        <v>0.77824825186111157</v>
      </c>
      <c r="R29">
        <f t="shared" ref="R29:R32" si="37">((1.15*I29)-J29)/(0.3*I29)</f>
        <v>1.7298935906953721</v>
      </c>
    </row>
    <row r="30" spans="1:18" x14ac:dyDescent="0.25">
      <c r="A30" t="s">
        <v>79</v>
      </c>
      <c r="B30">
        <v>0</v>
      </c>
      <c r="C30" s="3" t="s">
        <v>8</v>
      </c>
      <c r="D30">
        <v>3.7</v>
      </c>
      <c r="E30">
        <v>5.35</v>
      </c>
      <c r="F30">
        <v>0</v>
      </c>
      <c r="G30">
        <v>0</v>
      </c>
      <c r="H30" t="s">
        <v>365</v>
      </c>
      <c r="I30">
        <v>13.47</v>
      </c>
      <c r="J30" s="4">
        <v>9</v>
      </c>
      <c r="K30" s="2">
        <v>42832</v>
      </c>
      <c r="L30" s="2">
        <v>42846</v>
      </c>
      <c r="M30">
        <f t="shared" ref="M30:M33" si="38">L30-K30</f>
        <v>14</v>
      </c>
      <c r="N30">
        <f t="shared" ref="N30:N33" si="39">M30/365</f>
        <v>3.8356164383561646E-2</v>
      </c>
      <c r="O30">
        <f>AVERAGE(E30,D30)</f>
        <v>4.5250000000000004</v>
      </c>
      <c r="P30">
        <f t="shared" ref="P30:P33" si="40">J30/I30</f>
        <v>0.66815144766146994</v>
      </c>
      <c r="Q30">
        <f t="shared" si="36"/>
        <v>0.76357650290060497</v>
      </c>
      <c r="R30">
        <f t="shared" si="37"/>
        <v>1.6061618411284331</v>
      </c>
    </row>
    <row r="31" spans="1:18" x14ac:dyDescent="0.25">
      <c r="A31" t="s">
        <v>80</v>
      </c>
      <c r="B31">
        <v>0</v>
      </c>
      <c r="C31" s="3" t="s">
        <v>8</v>
      </c>
      <c r="D31">
        <v>2.98</v>
      </c>
      <c r="E31">
        <v>4.9000000000000004</v>
      </c>
      <c r="F31">
        <v>0</v>
      </c>
      <c r="G31">
        <v>0</v>
      </c>
      <c r="H31" t="s">
        <v>365</v>
      </c>
      <c r="I31">
        <v>13.47</v>
      </c>
      <c r="J31" s="4">
        <v>9.5</v>
      </c>
      <c r="K31" s="2">
        <v>42832</v>
      </c>
      <c r="L31" s="2">
        <v>42846</v>
      </c>
      <c r="M31">
        <f t="shared" si="38"/>
        <v>14</v>
      </c>
      <c r="N31">
        <f t="shared" si="39"/>
        <v>3.8356164383561646E-2</v>
      </c>
      <c r="O31">
        <f>AVERAGE(E31,D31)</f>
        <v>3.9400000000000004</v>
      </c>
      <c r="P31">
        <f t="shared" si="40"/>
        <v>0.70527097253155158</v>
      </c>
      <c r="Q31">
        <f t="shared" si="36"/>
        <v>0.74890475394009837</v>
      </c>
      <c r="R31">
        <f t="shared" si="37"/>
        <v>1.4824300915614943</v>
      </c>
    </row>
    <row r="32" spans="1:18" x14ac:dyDescent="0.25">
      <c r="A32" t="s">
        <v>81</v>
      </c>
      <c r="B32">
        <v>0</v>
      </c>
      <c r="C32" s="3" t="s">
        <v>8</v>
      </c>
      <c r="D32">
        <v>2.72</v>
      </c>
      <c r="E32">
        <v>4.25</v>
      </c>
      <c r="F32">
        <v>0</v>
      </c>
      <c r="G32">
        <v>0</v>
      </c>
      <c r="H32" t="s">
        <v>365</v>
      </c>
      <c r="I32">
        <v>13.47</v>
      </c>
      <c r="J32" s="4">
        <v>10</v>
      </c>
      <c r="K32" s="2">
        <v>42832</v>
      </c>
      <c r="L32" s="2">
        <v>42846</v>
      </c>
      <c r="M32">
        <f t="shared" si="38"/>
        <v>14</v>
      </c>
      <c r="N32">
        <f t="shared" si="39"/>
        <v>3.8356164383561646E-2</v>
      </c>
      <c r="O32">
        <f>AVERAGE(E32,D32)</f>
        <v>3.4850000000000003</v>
      </c>
      <c r="P32">
        <f t="shared" si="40"/>
        <v>0.74239049740163321</v>
      </c>
      <c r="Q32">
        <f t="shared" si="36"/>
        <v>0.73423300497959187</v>
      </c>
      <c r="R32">
        <f t="shared" si="37"/>
        <v>1.3586983419945555</v>
      </c>
    </row>
    <row r="33" spans="1:18" x14ac:dyDescent="0.25">
      <c r="A33" t="s">
        <v>82</v>
      </c>
      <c r="B33">
        <v>0</v>
      </c>
      <c r="C33" s="3" t="s">
        <v>8</v>
      </c>
      <c r="D33">
        <v>2.15</v>
      </c>
      <c r="E33">
        <v>3.85</v>
      </c>
      <c r="F33">
        <v>0</v>
      </c>
      <c r="G33">
        <v>0</v>
      </c>
      <c r="H33" t="s">
        <v>365</v>
      </c>
      <c r="I33">
        <v>13.47</v>
      </c>
      <c r="J33" s="4">
        <v>10.5</v>
      </c>
      <c r="K33" s="2">
        <v>42832</v>
      </c>
      <c r="L33" s="2">
        <v>42846</v>
      </c>
      <c r="M33">
        <f t="shared" si="38"/>
        <v>14</v>
      </c>
      <c r="N33">
        <f t="shared" si="39"/>
        <v>3.8356164383561646E-2</v>
      </c>
      <c r="O33">
        <f>AVERAGE(E33,D33)</f>
        <v>3</v>
      </c>
      <c r="P33">
        <f t="shared" si="40"/>
        <v>0.77951002227171484</v>
      </c>
      <c r="Q33">
        <f t="shared" ref="Q33:Q36" si="41">((2.6*I33)-J33)/(2.53*I33)</f>
        <v>0.71956125601908527</v>
      </c>
      <c r="R33">
        <f t="shared" ref="R33:R36" si="42">((1.15*I33)-J33)/(0.3*I33)</f>
        <v>1.2349665924276165</v>
      </c>
    </row>
    <row r="34" spans="1:18" x14ac:dyDescent="0.25">
      <c r="A34" t="s">
        <v>83</v>
      </c>
      <c r="B34">
        <v>2.6</v>
      </c>
      <c r="C34" s="3" t="s">
        <v>8</v>
      </c>
      <c r="D34">
        <v>2.16</v>
      </c>
      <c r="E34">
        <v>2.9</v>
      </c>
      <c r="F34">
        <v>0</v>
      </c>
      <c r="G34">
        <v>15</v>
      </c>
      <c r="H34" t="s">
        <v>365</v>
      </c>
      <c r="I34">
        <v>13.47</v>
      </c>
      <c r="J34" s="4">
        <v>11</v>
      </c>
      <c r="K34" s="2">
        <v>42832</v>
      </c>
      <c r="L34" s="2">
        <v>42846</v>
      </c>
      <c r="M34">
        <f t="shared" ref="M34:M37" si="43">L34-K34</f>
        <v>14</v>
      </c>
      <c r="N34">
        <f t="shared" ref="N34:N37" si="44">M34/365</f>
        <v>3.8356164383561646E-2</v>
      </c>
      <c r="O34">
        <f>AVERAGE(E34,D34)</f>
        <v>2.5300000000000002</v>
      </c>
      <c r="P34">
        <f t="shared" ref="P34:P37" si="45">J34/I34</f>
        <v>0.81662954714179659</v>
      </c>
      <c r="Q34">
        <f t="shared" si="41"/>
        <v>0.70488950705857867</v>
      </c>
      <c r="R34">
        <f t="shared" si="42"/>
        <v>1.1112348428606778</v>
      </c>
    </row>
    <row r="35" spans="1:18" x14ac:dyDescent="0.25">
      <c r="A35" t="s">
        <v>84</v>
      </c>
      <c r="B35">
        <v>0</v>
      </c>
      <c r="C35" s="3" t="s">
        <v>8</v>
      </c>
      <c r="D35">
        <v>1.54</v>
      </c>
      <c r="E35">
        <v>2.38</v>
      </c>
      <c r="F35">
        <v>0</v>
      </c>
      <c r="G35">
        <v>0</v>
      </c>
      <c r="H35" t="s">
        <v>365</v>
      </c>
      <c r="I35">
        <v>13.47</v>
      </c>
      <c r="J35" s="4">
        <v>11.5</v>
      </c>
      <c r="K35" s="2">
        <v>42832</v>
      </c>
      <c r="L35" s="2">
        <v>42846</v>
      </c>
      <c r="M35">
        <f t="shared" si="43"/>
        <v>14</v>
      </c>
      <c r="N35">
        <f t="shared" si="44"/>
        <v>3.8356164383561646E-2</v>
      </c>
      <c r="O35">
        <f>AVERAGE(E35,D35)</f>
        <v>1.96</v>
      </c>
      <c r="P35">
        <f t="shared" si="45"/>
        <v>0.85374907201187822</v>
      </c>
      <c r="Q35">
        <f t="shared" si="41"/>
        <v>0.69021775809807207</v>
      </c>
      <c r="R35">
        <f t="shared" si="42"/>
        <v>0.98750309329373887</v>
      </c>
    </row>
    <row r="36" spans="1:18" x14ac:dyDescent="0.25">
      <c r="A36" t="s">
        <v>85</v>
      </c>
      <c r="B36">
        <v>1.53</v>
      </c>
      <c r="C36" s="3" t="s">
        <v>8</v>
      </c>
      <c r="D36">
        <v>1.34</v>
      </c>
      <c r="E36">
        <v>1.73</v>
      </c>
      <c r="F36">
        <v>0</v>
      </c>
      <c r="G36">
        <v>92</v>
      </c>
      <c r="H36" t="s">
        <v>365</v>
      </c>
      <c r="I36">
        <v>13.47</v>
      </c>
      <c r="J36" s="4">
        <v>12</v>
      </c>
      <c r="K36" s="2">
        <v>42832</v>
      </c>
      <c r="L36" s="2">
        <v>42846</v>
      </c>
      <c r="M36">
        <f t="shared" si="43"/>
        <v>14</v>
      </c>
      <c r="N36">
        <f t="shared" si="44"/>
        <v>3.8356164383561646E-2</v>
      </c>
      <c r="O36">
        <f>AVERAGE(E36,D36)</f>
        <v>1.5350000000000001</v>
      </c>
      <c r="P36">
        <f t="shared" si="45"/>
        <v>0.89086859688195985</v>
      </c>
      <c r="Q36">
        <f t="shared" si="41"/>
        <v>0.67554600913756546</v>
      </c>
      <c r="R36">
        <f t="shared" si="42"/>
        <v>0.86377134372679998</v>
      </c>
    </row>
    <row r="37" spans="1:18" x14ac:dyDescent="0.25">
      <c r="A37" t="s">
        <v>86</v>
      </c>
      <c r="B37">
        <v>1.1200000000000001</v>
      </c>
      <c r="C37" s="3" t="s">
        <v>8</v>
      </c>
      <c r="D37">
        <v>0.8</v>
      </c>
      <c r="E37">
        <v>1.26</v>
      </c>
      <c r="F37">
        <v>0</v>
      </c>
      <c r="G37">
        <v>2</v>
      </c>
      <c r="H37" t="s">
        <v>365</v>
      </c>
      <c r="I37">
        <v>13.47</v>
      </c>
      <c r="J37" s="4">
        <v>12.5</v>
      </c>
      <c r="K37" s="2">
        <v>42832</v>
      </c>
      <c r="L37" s="2">
        <v>42846</v>
      </c>
      <c r="M37">
        <f t="shared" si="43"/>
        <v>14</v>
      </c>
      <c r="N37">
        <f t="shared" si="44"/>
        <v>3.8356164383561646E-2</v>
      </c>
      <c r="O37">
        <f>AVERAGE(E37,D37)</f>
        <v>1.03</v>
      </c>
      <c r="P37">
        <f t="shared" si="45"/>
        <v>0.92798812175204148</v>
      </c>
      <c r="Q37">
        <f t="shared" ref="Q37:Q41" si="46">((2.6*I37)-J37)/(2.53*I37)</f>
        <v>0.66087426017705886</v>
      </c>
      <c r="R37">
        <f t="shared" ref="R37:R41" si="47">((1.15*I37)-J37)/(0.3*I37)</f>
        <v>0.74003959415986109</v>
      </c>
    </row>
    <row r="38" spans="1:18" x14ac:dyDescent="0.25">
      <c r="A38" t="s">
        <v>109</v>
      </c>
      <c r="B38">
        <v>0</v>
      </c>
      <c r="C38" s="3" t="s">
        <v>8</v>
      </c>
      <c r="D38">
        <v>4.6500000000000004</v>
      </c>
      <c r="E38">
        <v>5.35</v>
      </c>
      <c r="F38">
        <v>0</v>
      </c>
      <c r="G38">
        <v>0</v>
      </c>
      <c r="H38" t="s">
        <v>365</v>
      </c>
      <c r="I38">
        <v>13.47</v>
      </c>
      <c r="J38" s="4">
        <v>8.5</v>
      </c>
      <c r="K38" s="2">
        <v>42832</v>
      </c>
      <c r="L38" s="2">
        <v>42853</v>
      </c>
      <c r="M38">
        <f t="shared" ref="M38" si="48">L38-K38</f>
        <v>21</v>
      </c>
      <c r="N38">
        <f t="shared" ref="N38" si="49">M38/365</f>
        <v>5.7534246575342465E-2</v>
      </c>
      <c r="O38">
        <f>AVERAGE(E38,D38)</f>
        <v>5</v>
      </c>
      <c r="P38">
        <f t="shared" ref="P38" si="50">J38/I38</f>
        <v>0.6310319227913882</v>
      </c>
      <c r="Q38">
        <f t="shared" si="46"/>
        <v>0.77824825186111157</v>
      </c>
      <c r="R38">
        <f t="shared" si="47"/>
        <v>1.7298935906953721</v>
      </c>
    </row>
    <row r="39" spans="1:18" x14ac:dyDescent="0.25">
      <c r="A39" t="s">
        <v>110</v>
      </c>
      <c r="B39">
        <v>0</v>
      </c>
      <c r="C39" s="3" t="s">
        <v>8</v>
      </c>
      <c r="D39">
        <v>2.83</v>
      </c>
      <c r="E39">
        <v>6.65</v>
      </c>
      <c r="F39">
        <v>0</v>
      </c>
      <c r="G39">
        <v>0</v>
      </c>
      <c r="H39" t="s">
        <v>365</v>
      </c>
      <c r="I39">
        <v>13.47</v>
      </c>
      <c r="J39" s="4">
        <v>9</v>
      </c>
      <c r="K39" s="2">
        <v>42832</v>
      </c>
      <c r="L39" s="2">
        <v>42853</v>
      </c>
      <c r="M39">
        <f t="shared" ref="M39:M42" si="51">L39-K39</f>
        <v>21</v>
      </c>
      <c r="N39">
        <f t="shared" ref="N39:N42" si="52">M39/365</f>
        <v>5.7534246575342465E-2</v>
      </c>
      <c r="O39">
        <f>AVERAGE(E39,D39)</f>
        <v>4.74</v>
      </c>
      <c r="P39">
        <f t="shared" ref="P39:P42" si="53">J39/I39</f>
        <v>0.66815144766146994</v>
      </c>
      <c r="Q39">
        <f t="shared" si="46"/>
        <v>0.76357650290060497</v>
      </c>
      <c r="R39">
        <f t="shared" si="47"/>
        <v>1.6061618411284331</v>
      </c>
    </row>
    <row r="40" spans="1:18" x14ac:dyDescent="0.25">
      <c r="A40" t="s">
        <v>111</v>
      </c>
      <c r="B40">
        <v>0</v>
      </c>
      <c r="C40" s="3" t="s">
        <v>8</v>
      </c>
      <c r="D40">
        <v>2.88</v>
      </c>
      <c r="E40">
        <v>6.1</v>
      </c>
      <c r="F40">
        <v>0</v>
      </c>
      <c r="G40">
        <v>0</v>
      </c>
      <c r="H40" t="s">
        <v>365</v>
      </c>
      <c r="I40">
        <v>13.47</v>
      </c>
      <c r="J40" s="4">
        <v>9.5</v>
      </c>
      <c r="K40" s="2">
        <v>42832</v>
      </c>
      <c r="L40" s="2">
        <v>42853</v>
      </c>
      <c r="M40">
        <f t="shared" si="51"/>
        <v>21</v>
      </c>
      <c r="N40">
        <f t="shared" si="52"/>
        <v>5.7534246575342465E-2</v>
      </c>
      <c r="O40">
        <f>AVERAGE(E40,D40)</f>
        <v>4.49</v>
      </c>
      <c r="P40">
        <f t="shared" si="53"/>
        <v>0.70527097253155158</v>
      </c>
      <c r="Q40">
        <f t="shared" si="46"/>
        <v>0.74890475394009837</v>
      </c>
      <c r="R40">
        <f t="shared" si="47"/>
        <v>1.4824300915614943</v>
      </c>
    </row>
    <row r="41" spans="1:18" x14ac:dyDescent="0.25">
      <c r="A41" t="s">
        <v>112</v>
      </c>
      <c r="B41">
        <v>0</v>
      </c>
      <c r="C41" s="3" t="s">
        <v>8</v>
      </c>
      <c r="D41">
        <v>2.09</v>
      </c>
      <c r="E41">
        <v>5.5</v>
      </c>
      <c r="F41">
        <v>0</v>
      </c>
      <c r="G41">
        <v>0</v>
      </c>
      <c r="H41" t="s">
        <v>365</v>
      </c>
      <c r="I41">
        <v>13.47</v>
      </c>
      <c r="J41" s="4">
        <v>10</v>
      </c>
      <c r="K41" s="2">
        <v>42832</v>
      </c>
      <c r="L41" s="2">
        <v>42853</v>
      </c>
      <c r="M41">
        <f t="shared" si="51"/>
        <v>21</v>
      </c>
      <c r="N41">
        <f t="shared" si="52"/>
        <v>5.7534246575342465E-2</v>
      </c>
      <c r="O41">
        <f>AVERAGE(E41,D41)</f>
        <v>3.7949999999999999</v>
      </c>
      <c r="P41">
        <f t="shared" si="53"/>
        <v>0.74239049740163321</v>
      </c>
      <c r="Q41">
        <f t="shared" si="46"/>
        <v>0.73423300497959187</v>
      </c>
      <c r="R41">
        <f t="shared" si="47"/>
        <v>1.3586983419945555</v>
      </c>
    </row>
    <row r="42" spans="1:18" x14ac:dyDescent="0.25">
      <c r="A42" t="s">
        <v>113</v>
      </c>
      <c r="B42">
        <v>0</v>
      </c>
      <c r="C42" s="3" t="s">
        <v>8</v>
      </c>
      <c r="D42">
        <v>1.21</v>
      </c>
      <c r="E42">
        <v>4.6500000000000004</v>
      </c>
      <c r="F42">
        <v>0</v>
      </c>
      <c r="G42">
        <v>0</v>
      </c>
      <c r="H42" t="s">
        <v>365</v>
      </c>
      <c r="I42">
        <v>13.47</v>
      </c>
      <c r="J42" s="4">
        <v>10.5</v>
      </c>
      <c r="K42" s="2">
        <v>42832</v>
      </c>
      <c r="L42" s="2">
        <v>42853</v>
      </c>
      <c r="M42">
        <f t="shared" si="51"/>
        <v>21</v>
      </c>
      <c r="N42">
        <f t="shared" si="52"/>
        <v>5.7534246575342465E-2</v>
      </c>
      <c r="O42">
        <f>AVERAGE(E42,D42)</f>
        <v>2.93</v>
      </c>
      <c r="P42">
        <f t="shared" si="53"/>
        <v>0.77951002227171484</v>
      </c>
      <c r="Q42">
        <f t="shared" ref="Q42:Q46" si="54">((2.6*I42)-J42)/(2.53*I42)</f>
        <v>0.71956125601908527</v>
      </c>
      <c r="R42">
        <f t="shared" ref="R42:R46" si="55">((1.15*I42)-J42)/(0.3*I42)</f>
        <v>1.2349665924276165</v>
      </c>
    </row>
    <row r="43" spans="1:18" x14ac:dyDescent="0.25">
      <c r="A43" t="s">
        <v>114</v>
      </c>
      <c r="B43">
        <v>0</v>
      </c>
      <c r="C43" s="3" t="s">
        <v>8</v>
      </c>
      <c r="D43">
        <v>1.63</v>
      </c>
      <c r="E43">
        <v>4.55</v>
      </c>
      <c r="F43">
        <v>0</v>
      </c>
      <c r="G43">
        <v>0</v>
      </c>
      <c r="H43" t="s">
        <v>365</v>
      </c>
      <c r="I43">
        <v>13.47</v>
      </c>
      <c r="J43" s="4">
        <v>11</v>
      </c>
      <c r="K43" s="2">
        <v>42832</v>
      </c>
      <c r="L43" s="2">
        <v>42853</v>
      </c>
      <c r="M43">
        <f t="shared" ref="M43:M45" si="56">L43-K43</f>
        <v>21</v>
      </c>
      <c r="N43">
        <f t="shared" ref="N43:N45" si="57">M43/365</f>
        <v>5.7534246575342465E-2</v>
      </c>
      <c r="O43">
        <f>AVERAGE(E43,D43)</f>
        <v>3.09</v>
      </c>
      <c r="P43">
        <f t="shared" ref="P43:P45" si="58">J43/I43</f>
        <v>0.81662954714179659</v>
      </c>
      <c r="Q43">
        <f t="shared" si="54"/>
        <v>0.70488950705857867</v>
      </c>
      <c r="R43">
        <f t="shared" si="55"/>
        <v>1.1112348428606778</v>
      </c>
    </row>
    <row r="44" spans="1:18" x14ac:dyDescent="0.25">
      <c r="A44" t="s">
        <v>115</v>
      </c>
      <c r="B44">
        <v>0</v>
      </c>
      <c r="C44" s="3" t="s">
        <v>8</v>
      </c>
      <c r="D44">
        <v>1.19</v>
      </c>
      <c r="E44">
        <v>2.86</v>
      </c>
      <c r="F44">
        <v>0</v>
      </c>
      <c r="G44">
        <v>0</v>
      </c>
      <c r="H44" t="s">
        <v>365</v>
      </c>
      <c r="I44">
        <v>13.47</v>
      </c>
      <c r="J44" s="4">
        <v>11.5</v>
      </c>
      <c r="K44" s="2">
        <v>42832</v>
      </c>
      <c r="L44" s="2">
        <v>42853</v>
      </c>
      <c r="M44">
        <f t="shared" si="56"/>
        <v>21</v>
      </c>
      <c r="N44">
        <f t="shared" si="57"/>
        <v>5.7534246575342465E-2</v>
      </c>
      <c r="O44">
        <f>AVERAGE(E44,D44)</f>
        <v>2.0249999999999999</v>
      </c>
      <c r="P44">
        <f t="shared" si="58"/>
        <v>0.85374907201187822</v>
      </c>
      <c r="Q44">
        <f t="shared" si="54"/>
        <v>0.69021775809807207</v>
      </c>
      <c r="R44">
        <f t="shared" si="55"/>
        <v>0.98750309329373887</v>
      </c>
    </row>
    <row r="45" spans="1:18" x14ac:dyDescent="0.25">
      <c r="A45" t="s">
        <v>116</v>
      </c>
      <c r="B45">
        <v>0</v>
      </c>
      <c r="C45" s="3" t="s">
        <v>8</v>
      </c>
      <c r="D45">
        <v>0.82</v>
      </c>
      <c r="E45">
        <v>1.29</v>
      </c>
      <c r="F45">
        <v>0</v>
      </c>
      <c r="G45">
        <v>0</v>
      </c>
      <c r="H45" t="s">
        <v>365</v>
      </c>
      <c r="I45">
        <v>13.47</v>
      </c>
      <c r="J45" s="4">
        <v>12.5</v>
      </c>
      <c r="K45" s="2">
        <v>42832</v>
      </c>
      <c r="L45" s="2">
        <v>42853</v>
      </c>
      <c r="M45">
        <f t="shared" si="56"/>
        <v>21</v>
      </c>
      <c r="N45">
        <f t="shared" si="57"/>
        <v>5.7534246575342465E-2</v>
      </c>
      <c r="O45">
        <f>AVERAGE(E45,D45)</f>
        <v>1.0549999999999999</v>
      </c>
      <c r="P45">
        <f t="shared" si="58"/>
        <v>0.92798812175204148</v>
      </c>
      <c r="Q45">
        <f t="shared" si="54"/>
        <v>0.66087426017705886</v>
      </c>
      <c r="R45">
        <f t="shared" si="55"/>
        <v>0.74003959415986109</v>
      </c>
    </row>
    <row r="46" spans="1:18" x14ac:dyDescent="0.25">
      <c r="A46" t="s">
        <v>136</v>
      </c>
      <c r="B46">
        <v>0</v>
      </c>
      <c r="C46" s="3" t="s">
        <v>8</v>
      </c>
      <c r="D46">
        <v>5.2</v>
      </c>
      <c r="E46">
        <v>5.9</v>
      </c>
      <c r="F46">
        <v>0</v>
      </c>
      <c r="G46">
        <v>0</v>
      </c>
      <c r="H46" t="s">
        <v>365</v>
      </c>
      <c r="I46">
        <v>13.47</v>
      </c>
      <c r="J46" s="4">
        <v>8</v>
      </c>
      <c r="K46" s="2">
        <v>42832</v>
      </c>
      <c r="L46" s="2">
        <v>42860</v>
      </c>
      <c r="M46">
        <f t="shared" ref="M46:M49" si="59">L46-K46</f>
        <v>28</v>
      </c>
      <c r="N46">
        <f t="shared" ref="N46:N49" si="60">M46/365</f>
        <v>7.6712328767123292E-2</v>
      </c>
      <c r="O46">
        <f>AVERAGE(E46,D46)</f>
        <v>5.5500000000000007</v>
      </c>
      <c r="P46">
        <f t="shared" ref="P46:P49" si="61">J46/I46</f>
        <v>0.59391239792130657</v>
      </c>
      <c r="Q46">
        <f t="shared" si="54"/>
        <v>0.79292000082161818</v>
      </c>
      <c r="R46">
        <f t="shared" si="55"/>
        <v>1.8536253402623108</v>
      </c>
    </row>
    <row r="47" spans="1:18" x14ac:dyDescent="0.25">
      <c r="A47" t="s">
        <v>137</v>
      </c>
      <c r="B47">
        <v>0</v>
      </c>
      <c r="C47" s="3" t="s">
        <v>8</v>
      </c>
      <c r="D47">
        <v>3.5</v>
      </c>
      <c r="E47">
        <v>6.9</v>
      </c>
      <c r="F47">
        <v>0</v>
      </c>
      <c r="G47">
        <v>0</v>
      </c>
      <c r="H47" t="s">
        <v>365</v>
      </c>
      <c r="I47">
        <v>13.47</v>
      </c>
      <c r="J47" s="4">
        <v>8.5</v>
      </c>
      <c r="K47" s="2">
        <v>42832</v>
      </c>
      <c r="L47" s="2">
        <v>42860</v>
      </c>
      <c r="M47">
        <f t="shared" si="59"/>
        <v>28</v>
      </c>
      <c r="N47">
        <f t="shared" si="60"/>
        <v>7.6712328767123292E-2</v>
      </c>
      <c r="O47">
        <f>AVERAGE(E47,D47)</f>
        <v>5.2</v>
      </c>
      <c r="P47">
        <f t="shared" si="61"/>
        <v>0.6310319227913882</v>
      </c>
      <c r="Q47">
        <f t="shared" ref="Q47:Q50" si="62">((2.6*I47)-J47)/(2.53*I47)</f>
        <v>0.77824825186111157</v>
      </c>
      <c r="R47">
        <f t="shared" ref="R47:R50" si="63">((1.15*I47)-J47)/(0.3*I47)</f>
        <v>1.7298935906953721</v>
      </c>
    </row>
    <row r="48" spans="1:18" x14ac:dyDescent="0.25">
      <c r="A48" t="s">
        <v>138</v>
      </c>
      <c r="B48">
        <v>0</v>
      </c>
      <c r="C48" s="3" t="s">
        <v>8</v>
      </c>
      <c r="D48">
        <v>2.98</v>
      </c>
      <c r="E48">
        <v>6.15</v>
      </c>
      <c r="F48">
        <v>0</v>
      </c>
      <c r="G48">
        <v>0</v>
      </c>
      <c r="H48" t="s">
        <v>365</v>
      </c>
      <c r="I48">
        <v>13.47</v>
      </c>
      <c r="J48" s="4">
        <v>9</v>
      </c>
      <c r="K48" s="2">
        <v>42832</v>
      </c>
      <c r="L48" s="2">
        <v>42860</v>
      </c>
      <c r="M48">
        <f t="shared" si="59"/>
        <v>28</v>
      </c>
      <c r="N48">
        <f t="shared" si="60"/>
        <v>7.6712328767123292E-2</v>
      </c>
      <c r="O48">
        <f>AVERAGE(E48,D48)</f>
        <v>4.5650000000000004</v>
      </c>
      <c r="P48">
        <f t="shared" si="61"/>
        <v>0.66815144766146994</v>
      </c>
      <c r="Q48">
        <f t="shared" si="62"/>
        <v>0.76357650290060497</v>
      </c>
      <c r="R48">
        <f t="shared" si="63"/>
        <v>1.6061618411284331</v>
      </c>
    </row>
    <row r="49" spans="1:18" x14ac:dyDescent="0.25">
      <c r="A49" t="s">
        <v>139</v>
      </c>
      <c r="B49">
        <v>0</v>
      </c>
      <c r="C49" s="3" t="s">
        <v>8</v>
      </c>
      <c r="D49">
        <v>2.88</v>
      </c>
      <c r="E49">
        <v>5.65</v>
      </c>
      <c r="F49">
        <v>0</v>
      </c>
      <c r="G49">
        <v>0</v>
      </c>
      <c r="H49" t="s">
        <v>365</v>
      </c>
      <c r="I49">
        <v>13.47</v>
      </c>
      <c r="J49" s="4">
        <v>9.5</v>
      </c>
      <c r="K49" s="2">
        <v>42832</v>
      </c>
      <c r="L49" s="2">
        <v>42860</v>
      </c>
      <c r="M49">
        <f t="shared" si="59"/>
        <v>28</v>
      </c>
      <c r="N49">
        <f t="shared" si="60"/>
        <v>7.6712328767123292E-2</v>
      </c>
      <c r="O49">
        <f>AVERAGE(E49,D49)</f>
        <v>4.2650000000000006</v>
      </c>
      <c r="P49">
        <f t="shared" si="61"/>
        <v>0.70527097253155158</v>
      </c>
      <c r="Q49">
        <f t="shared" si="62"/>
        <v>0.74890475394009837</v>
      </c>
      <c r="R49">
        <f t="shared" si="63"/>
        <v>1.4824300915614943</v>
      </c>
    </row>
    <row r="50" spans="1:18" x14ac:dyDescent="0.25">
      <c r="A50" t="s">
        <v>140</v>
      </c>
      <c r="B50">
        <v>0</v>
      </c>
      <c r="C50" s="3" t="s">
        <v>8</v>
      </c>
      <c r="D50">
        <v>2.38</v>
      </c>
      <c r="E50">
        <v>5.0999999999999996</v>
      </c>
      <c r="F50">
        <v>0</v>
      </c>
      <c r="G50">
        <v>0</v>
      </c>
      <c r="H50" t="s">
        <v>365</v>
      </c>
      <c r="I50">
        <v>13.47</v>
      </c>
      <c r="J50" s="4">
        <v>10</v>
      </c>
      <c r="K50" s="2">
        <v>42832</v>
      </c>
      <c r="L50" s="2">
        <v>42860</v>
      </c>
      <c r="M50">
        <f t="shared" ref="M50:M53" si="64">L50-K50</f>
        <v>28</v>
      </c>
      <c r="N50">
        <f t="shared" ref="N50:N53" si="65">M50/365</f>
        <v>7.6712328767123292E-2</v>
      </c>
      <c r="O50">
        <f>AVERAGE(E50,D50)</f>
        <v>3.7399999999999998</v>
      </c>
      <c r="P50">
        <f t="shared" ref="P50:P53" si="66">J50/I50</f>
        <v>0.74239049740163321</v>
      </c>
      <c r="Q50">
        <f t="shared" si="62"/>
        <v>0.73423300497959187</v>
      </c>
      <c r="R50">
        <f t="shared" si="63"/>
        <v>1.3586983419945555</v>
      </c>
    </row>
    <row r="51" spans="1:18" x14ac:dyDescent="0.25">
      <c r="A51" t="s">
        <v>141</v>
      </c>
      <c r="B51">
        <v>0</v>
      </c>
      <c r="C51" s="3" t="s">
        <v>8</v>
      </c>
      <c r="D51">
        <v>2.0499999999999998</v>
      </c>
      <c r="E51">
        <v>4.6500000000000004</v>
      </c>
      <c r="F51">
        <v>0</v>
      </c>
      <c r="G51">
        <v>0</v>
      </c>
      <c r="H51" t="s">
        <v>365</v>
      </c>
      <c r="I51">
        <v>13.47</v>
      </c>
      <c r="J51" s="4">
        <v>10.5</v>
      </c>
      <c r="K51" s="2">
        <v>42832</v>
      </c>
      <c r="L51" s="2">
        <v>42860</v>
      </c>
      <c r="M51">
        <f t="shared" si="64"/>
        <v>28</v>
      </c>
      <c r="N51">
        <f t="shared" si="65"/>
        <v>7.6712328767123292E-2</v>
      </c>
      <c r="O51">
        <f>AVERAGE(E51,D51)</f>
        <v>3.35</v>
      </c>
      <c r="P51">
        <f t="shared" si="66"/>
        <v>0.77951002227171484</v>
      </c>
      <c r="Q51">
        <f t="shared" ref="Q51:Q55" si="67">((2.6*I51)-J51)/(2.53*I51)</f>
        <v>0.71956125601908527</v>
      </c>
      <c r="R51">
        <f t="shared" ref="R51:R55" si="68">((1.15*I51)-J51)/(0.3*I51)</f>
        <v>1.2349665924276165</v>
      </c>
    </row>
    <row r="52" spans="1:18" x14ac:dyDescent="0.25">
      <c r="A52" t="s">
        <v>142</v>
      </c>
      <c r="B52">
        <v>0</v>
      </c>
      <c r="C52" s="3" t="s">
        <v>8</v>
      </c>
      <c r="D52">
        <v>1.68</v>
      </c>
      <c r="E52">
        <v>3.6</v>
      </c>
      <c r="F52">
        <v>0</v>
      </c>
      <c r="G52">
        <v>0</v>
      </c>
      <c r="H52" t="s">
        <v>365</v>
      </c>
      <c r="I52">
        <v>13.47</v>
      </c>
      <c r="J52" s="4">
        <v>11</v>
      </c>
      <c r="K52" s="2">
        <v>42832</v>
      </c>
      <c r="L52" s="2">
        <v>42860</v>
      </c>
      <c r="M52">
        <f t="shared" si="64"/>
        <v>28</v>
      </c>
      <c r="N52">
        <f t="shared" si="65"/>
        <v>7.6712328767123292E-2</v>
      </c>
      <c r="O52">
        <f>AVERAGE(E52,D52)</f>
        <v>2.64</v>
      </c>
      <c r="P52">
        <f t="shared" si="66"/>
        <v>0.81662954714179659</v>
      </c>
      <c r="Q52">
        <f t="shared" si="67"/>
        <v>0.70488950705857867</v>
      </c>
      <c r="R52">
        <f t="shared" si="68"/>
        <v>1.1112348428606778</v>
      </c>
    </row>
    <row r="53" spans="1:18" x14ac:dyDescent="0.25">
      <c r="A53" t="s">
        <v>143</v>
      </c>
      <c r="B53">
        <v>0</v>
      </c>
      <c r="C53" s="3" t="s">
        <v>8</v>
      </c>
      <c r="D53">
        <v>0.99</v>
      </c>
      <c r="E53">
        <v>3.45</v>
      </c>
      <c r="F53">
        <v>0</v>
      </c>
      <c r="G53">
        <v>0</v>
      </c>
      <c r="H53" t="s">
        <v>365</v>
      </c>
      <c r="I53">
        <v>13.47</v>
      </c>
      <c r="J53" s="4">
        <v>11.5</v>
      </c>
      <c r="K53" s="2">
        <v>42832</v>
      </c>
      <c r="L53" s="2">
        <v>42860</v>
      </c>
      <c r="M53">
        <f t="shared" si="64"/>
        <v>28</v>
      </c>
      <c r="N53">
        <f t="shared" si="65"/>
        <v>7.6712328767123292E-2</v>
      </c>
      <c r="O53">
        <f>AVERAGE(E53,D53)</f>
        <v>2.2200000000000002</v>
      </c>
      <c r="P53">
        <f t="shared" si="66"/>
        <v>0.85374907201187822</v>
      </c>
      <c r="Q53">
        <f t="shared" si="67"/>
        <v>0.69021775809807207</v>
      </c>
      <c r="R53">
        <f t="shared" si="68"/>
        <v>0.98750309329373887</v>
      </c>
    </row>
    <row r="54" spans="1:18" x14ac:dyDescent="0.25">
      <c r="A54" t="s">
        <v>144</v>
      </c>
      <c r="B54">
        <v>1.05</v>
      </c>
      <c r="C54" s="3" t="s">
        <v>8</v>
      </c>
      <c r="D54">
        <v>0.98</v>
      </c>
      <c r="E54">
        <v>1.34</v>
      </c>
      <c r="F54">
        <v>250</v>
      </c>
      <c r="G54">
        <v>0</v>
      </c>
      <c r="H54" t="s">
        <v>365</v>
      </c>
      <c r="I54">
        <v>13.47</v>
      </c>
      <c r="J54" s="4">
        <v>12.5</v>
      </c>
      <c r="K54" s="2">
        <v>42832</v>
      </c>
      <c r="L54" s="2">
        <v>42860</v>
      </c>
      <c r="M54">
        <f t="shared" ref="M54" si="69">L54-K54</f>
        <v>28</v>
      </c>
      <c r="N54">
        <f t="shared" ref="N54" si="70">M54/365</f>
        <v>7.6712328767123292E-2</v>
      </c>
      <c r="O54">
        <f>AVERAGE(E54,D54)</f>
        <v>1.1600000000000001</v>
      </c>
      <c r="P54">
        <f t="shared" ref="P54" si="71">J54/I54</f>
        <v>0.92798812175204148</v>
      </c>
      <c r="Q54">
        <f t="shared" si="67"/>
        <v>0.66087426017705886</v>
      </c>
      <c r="R54">
        <f t="shared" si="68"/>
        <v>0.74003959415986109</v>
      </c>
    </row>
    <row r="55" spans="1:18" x14ac:dyDescent="0.25">
      <c r="A55" t="s">
        <v>165</v>
      </c>
      <c r="B55">
        <v>0</v>
      </c>
      <c r="C55" s="3" t="s">
        <v>8</v>
      </c>
      <c r="D55">
        <v>5.2</v>
      </c>
      <c r="E55">
        <v>5.9</v>
      </c>
      <c r="F55">
        <v>0</v>
      </c>
      <c r="G55">
        <v>0</v>
      </c>
      <c r="H55" t="s">
        <v>365</v>
      </c>
      <c r="I55">
        <v>13.47</v>
      </c>
      <c r="J55" s="4">
        <v>8</v>
      </c>
      <c r="K55" s="2">
        <v>42832</v>
      </c>
      <c r="L55" s="2">
        <v>42867</v>
      </c>
      <c r="M55">
        <f t="shared" ref="M55:M56" si="72">L55-K55</f>
        <v>35</v>
      </c>
      <c r="N55">
        <f t="shared" ref="N55:N56" si="73">M55/365</f>
        <v>9.5890410958904104E-2</v>
      </c>
      <c r="O55">
        <f>AVERAGE(E55,D55)</f>
        <v>5.5500000000000007</v>
      </c>
      <c r="P55">
        <f t="shared" ref="P55:P56" si="74">J55/I55</f>
        <v>0.59391239792130657</v>
      </c>
      <c r="Q55">
        <f t="shared" si="67"/>
        <v>0.79292000082161818</v>
      </c>
      <c r="R55">
        <f t="shared" si="68"/>
        <v>1.8536253402623108</v>
      </c>
    </row>
    <row r="56" spans="1:18" x14ac:dyDescent="0.25">
      <c r="A56" t="s">
        <v>166</v>
      </c>
      <c r="B56">
        <v>0</v>
      </c>
      <c r="C56" s="3" t="s">
        <v>8</v>
      </c>
      <c r="D56">
        <v>2.92</v>
      </c>
      <c r="E56">
        <v>7</v>
      </c>
      <c r="F56">
        <v>0</v>
      </c>
      <c r="G56">
        <v>0</v>
      </c>
      <c r="H56" t="s">
        <v>365</v>
      </c>
      <c r="I56">
        <v>13.47</v>
      </c>
      <c r="J56" s="4">
        <v>8.5</v>
      </c>
      <c r="K56" s="2">
        <v>42832</v>
      </c>
      <c r="L56" s="2">
        <v>42867</v>
      </c>
      <c r="M56">
        <f t="shared" si="72"/>
        <v>35</v>
      </c>
      <c r="N56">
        <f t="shared" si="73"/>
        <v>9.5890410958904104E-2</v>
      </c>
      <c r="O56">
        <f>AVERAGE(E56,D56)</f>
        <v>4.96</v>
      </c>
      <c r="P56">
        <f t="shared" si="74"/>
        <v>0.6310319227913882</v>
      </c>
      <c r="Q56">
        <f t="shared" ref="Q56:Q59" si="75">((2.6*I56)-J56)/(2.53*I56)</f>
        <v>0.77824825186111157</v>
      </c>
      <c r="R56">
        <f t="shared" ref="R56:R59" si="76">((1.15*I56)-J56)/(0.3*I56)</f>
        <v>1.7298935906953721</v>
      </c>
    </row>
    <row r="57" spans="1:18" x14ac:dyDescent="0.25">
      <c r="A57" t="s">
        <v>167</v>
      </c>
      <c r="B57">
        <v>0</v>
      </c>
      <c r="C57" s="3" t="s">
        <v>8</v>
      </c>
      <c r="D57">
        <v>3.7</v>
      </c>
      <c r="E57">
        <v>6.4</v>
      </c>
      <c r="F57">
        <v>0</v>
      </c>
      <c r="G57">
        <v>0</v>
      </c>
      <c r="H57" t="s">
        <v>365</v>
      </c>
      <c r="I57">
        <v>13.47</v>
      </c>
      <c r="J57" s="4">
        <v>9</v>
      </c>
      <c r="K57" s="2">
        <v>42832</v>
      </c>
      <c r="L57" s="2">
        <v>42867</v>
      </c>
      <c r="M57">
        <f t="shared" ref="M57:M60" si="77">L57-K57</f>
        <v>35</v>
      </c>
      <c r="N57">
        <f t="shared" ref="N57:N60" si="78">M57/365</f>
        <v>9.5890410958904104E-2</v>
      </c>
      <c r="O57">
        <f>AVERAGE(E57,D57)</f>
        <v>5.0500000000000007</v>
      </c>
      <c r="P57">
        <f t="shared" ref="P57:P60" si="79">J57/I57</f>
        <v>0.66815144766146994</v>
      </c>
      <c r="Q57">
        <f t="shared" si="75"/>
        <v>0.76357650290060497</v>
      </c>
      <c r="R57">
        <f t="shared" si="76"/>
        <v>1.6061618411284331</v>
      </c>
    </row>
    <row r="58" spans="1:18" x14ac:dyDescent="0.25">
      <c r="A58" t="s">
        <v>168</v>
      </c>
      <c r="B58">
        <v>0</v>
      </c>
      <c r="C58" s="3" t="s">
        <v>8</v>
      </c>
      <c r="D58">
        <v>2.5299999999999998</v>
      </c>
      <c r="E58">
        <v>4.45</v>
      </c>
      <c r="F58">
        <v>0</v>
      </c>
      <c r="G58">
        <v>0</v>
      </c>
      <c r="H58" t="s">
        <v>365</v>
      </c>
      <c r="I58">
        <v>13.47</v>
      </c>
      <c r="J58" s="4">
        <v>9.5</v>
      </c>
      <c r="K58" s="2">
        <v>42832</v>
      </c>
      <c r="L58" s="2">
        <v>42867</v>
      </c>
      <c r="M58">
        <f t="shared" si="77"/>
        <v>35</v>
      </c>
      <c r="N58">
        <f t="shared" si="78"/>
        <v>9.5890410958904104E-2</v>
      </c>
      <c r="O58">
        <f>AVERAGE(E58,D58)</f>
        <v>3.49</v>
      </c>
      <c r="P58">
        <f t="shared" si="79"/>
        <v>0.70527097253155158</v>
      </c>
      <c r="Q58">
        <f t="shared" si="75"/>
        <v>0.74890475394009837</v>
      </c>
      <c r="R58">
        <f t="shared" si="76"/>
        <v>1.4824300915614943</v>
      </c>
    </row>
    <row r="59" spans="1:18" x14ac:dyDescent="0.25">
      <c r="A59" t="s">
        <v>169</v>
      </c>
      <c r="B59">
        <v>0</v>
      </c>
      <c r="C59" s="3" t="s">
        <v>8</v>
      </c>
      <c r="D59">
        <v>2.99</v>
      </c>
      <c r="E59">
        <v>3.95</v>
      </c>
      <c r="F59">
        <v>0</v>
      </c>
      <c r="G59">
        <v>0</v>
      </c>
      <c r="H59" t="s">
        <v>365</v>
      </c>
      <c r="I59">
        <v>13.47</v>
      </c>
      <c r="J59" s="4">
        <v>10</v>
      </c>
      <c r="K59" s="2">
        <v>42832</v>
      </c>
      <c r="L59" s="2">
        <v>42867</v>
      </c>
      <c r="M59">
        <f t="shared" si="77"/>
        <v>35</v>
      </c>
      <c r="N59">
        <f t="shared" si="78"/>
        <v>9.5890410958904104E-2</v>
      </c>
      <c r="O59">
        <f>AVERAGE(E59,D59)</f>
        <v>3.47</v>
      </c>
      <c r="P59">
        <f t="shared" si="79"/>
        <v>0.74239049740163321</v>
      </c>
      <c r="Q59">
        <f t="shared" si="75"/>
        <v>0.73423300497959187</v>
      </c>
      <c r="R59">
        <f t="shared" si="76"/>
        <v>1.3586983419945555</v>
      </c>
    </row>
    <row r="60" spans="1:18" x14ac:dyDescent="0.25">
      <c r="A60" t="s">
        <v>170</v>
      </c>
      <c r="B60">
        <v>0</v>
      </c>
      <c r="C60" s="3" t="s">
        <v>8</v>
      </c>
      <c r="D60">
        <v>2.61</v>
      </c>
      <c r="E60">
        <v>5.0999999999999996</v>
      </c>
      <c r="F60">
        <v>0</v>
      </c>
      <c r="G60">
        <v>0</v>
      </c>
      <c r="H60" t="s">
        <v>365</v>
      </c>
      <c r="I60">
        <v>13.47</v>
      </c>
      <c r="J60" s="4">
        <v>10.5</v>
      </c>
      <c r="K60" s="2">
        <v>42832</v>
      </c>
      <c r="L60" s="2">
        <v>42867</v>
      </c>
      <c r="M60">
        <f t="shared" si="77"/>
        <v>35</v>
      </c>
      <c r="N60">
        <f t="shared" si="78"/>
        <v>9.5890410958904104E-2</v>
      </c>
      <c r="O60">
        <f>AVERAGE(E60,D60)</f>
        <v>3.8549999999999995</v>
      </c>
      <c r="P60">
        <f t="shared" si="79"/>
        <v>0.77951002227171484</v>
      </c>
      <c r="Q60">
        <f t="shared" ref="Q60:Q63" si="80">((2.6*I60)-J60)/(2.53*I60)</f>
        <v>0.71956125601908527</v>
      </c>
      <c r="R60">
        <f t="shared" ref="R60:R63" si="81">((1.15*I60)-J60)/(0.3*I60)</f>
        <v>1.2349665924276165</v>
      </c>
    </row>
    <row r="61" spans="1:18" x14ac:dyDescent="0.25">
      <c r="A61" t="s">
        <v>171</v>
      </c>
      <c r="B61">
        <v>0</v>
      </c>
      <c r="C61" s="3" t="s">
        <v>8</v>
      </c>
      <c r="D61">
        <v>1.7</v>
      </c>
      <c r="E61">
        <v>3.55</v>
      </c>
      <c r="F61">
        <v>0</v>
      </c>
      <c r="G61">
        <v>0</v>
      </c>
      <c r="H61" t="s">
        <v>365</v>
      </c>
      <c r="I61">
        <v>13.47</v>
      </c>
      <c r="J61" s="4">
        <v>11</v>
      </c>
      <c r="K61" s="2">
        <v>42832</v>
      </c>
      <c r="L61" s="2">
        <v>42867</v>
      </c>
      <c r="M61">
        <f t="shared" ref="M61:M62" si="82">L61-K61</f>
        <v>35</v>
      </c>
      <c r="N61">
        <f t="shared" ref="N61:N62" si="83">M61/365</f>
        <v>9.5890410958904104E-2</v>
      </c>
      <c r="O61">
        <f>AVERAGE(E61,D61)</f>
        <v>2.625</v>
      </c>
      <c r="P61">
        <f t="shared" ref="P61:P62" si="84">J61/I61</f>
        <v>0.81662954714179659</v>
      </c>
      <c r="Q61">
        <f t="shared" si="80"/>
        <v>0.70488950705857867</v>
      </c>
      <c r="R61">
        <f t="shared" si="81"/>
        <v>1.1112348428606778</v>
      </c>
    </row>
    <row r="62" spans="1:18" x14ac:dyDescent="0.25">
      <c r="A62" t="s">
        <v>172</v>
      </c>
      <c r="B62">
        <v>0</v>
      </c>
      <c r="C62" s="3" t="s">
        <v>8</v>
      </c>
      <c r="D62">
        <v>0.99</v>
      </c>
      <c r="E62">
        <v>3.45</v>
      </c>
      <c r="F62">
        <v>0</v>
      </c>
      <c r="G62">
        <v>0</v>
      </c>
      <c r="H62" t="s">
        <v>365</v>
      </c>
      <c r="I62">
        <v>13.47</v>
      </c>
      <c r="J62" s="4">
        <v>11.5</v>
      </c>
      <c r="K62" s="2">
        <v>42832</v>
      </c>
      <c r="L62" s="2">
        <v>42867</v>
      </c>
      <c r="M62">
        <f t="shared" si="82"/>
        <v>35</v>
      </c>
      <c r="N62">
        <f t="shared" si="83"/>
        <v>9.5890410958904104E-2</v>
      </c>
      <c r="O62">
        <f>AVERAGE(E62,D62)</f>
        <v>2.2200000000000002</v>
      </c>
      <c r="P62">
        <f t="shared" si="84"/>
        <v>0.85374907201187822</v>
      </c>
      <c r="Q62">
        <f t="shared" si="80"/>
        <v>0.69021775809807207</v>
      </c>
      <c r="R62">
        <f t="shared" si="81"/>
        <v>0.98750309329373887</v>
      </c>
    </row>
    <row r="63" spans="1:18" x14ac:dyDescent="0.25">
      <c r="A63" t="s">
        <v>193</v>
      </c>
      <c r="B63">
        <v>0</v>
      </c>
      <c r="C63" s="3" t="s">
        <v>8</v>
      </c>
      <c r="D63">
        <v>12.4</v>
      </c>
      <c r="E63">
        <v>13.8</v>
      </c>
      <c r="F63">
        <v>0</v>
      </c>
      <c r="G63">
        <v>0</v>
      </c>
      <c r="H63" t="s">
        <v>365</v>
      </c>
      <c r="I63">
        <v>13.47</v>
      </c>
      <c r="J63" s="4">
        <v>1</v>
      </c>
      <c r="K63" s="2">
        <v>42832</v>
      </c>
      <c r="L63" s="2" t="s">
        <v>372</v>
      </c>
      <c r="M63">
        <f t="shared" ref="M63" si="85">L63-K63</f>
        <v>42</v>
      </c>
      <c r="N63">
        <f t="shared" ref="N63" si="86">M63/365</f>
        <v>0.11506849315068493</v>
      </c>
      <c r="O63">
        <f>AVERAGE(E63,D63)</f>
        <v>13.100000000000001</v>
      </c>
      <c r="P63">
        <f t="shared" ref="P63" si="87">J63/I63</f>
        <v>7.4239049740163321E-2</v>
      </c>
      <c r="Q63">
        <f t="shared" si="80"/>
        <v>0.9983244862687104</v>
      </c>
      <c r="R63">
        <f t="shared" si="81"/>
        <v>3.585869834199455</v>
      </c>
    </row>
    <row r="64" spans="1:18" x14ac:dyDescent="0.25">
      <c r="A64" t="s">
        <v>194</v>
      </c>
      <c r="B64">
        <v>0</v>
      </c>
      <c r="C64" s="3" t="s">
        <v>8</v>
      </c>
      <c r="D64">
        <v>9.4</v>
      </c>
      <c r="E64">
        <v>13.6</v>
      </c>
      <c r="F64">
        <v>0</v>
      </c>
      <c r="G64">
        <v>0</v>
      </c>
      <c r="H64" t="s">
        <v>365</v>
      </c>
      <c r="I64">
        <v>13.47</v>
      </c>
      <c r="J64" s="4">
        <v>2</v>
      </c>
      <c r="K64" s="2">
        <v>42832</v>
      </c>
      <c r="L64" s="2" t="s">
        <v>372</v>
      </c>
      <c r="M64">
        <f t="shared" ref="M64:M67" si="88">L64-K64</f>
        <v>42</v>
      </c>
      <c r="N64">
        <f t="shared" ref="N64:N67" si="89">M64/365</f>
        <v>0.11506849315068493</v>
      </c>
      <c r="O64">
        <f>AVERAGE(E64,D64)</f>
        <v>11.5</v>
      </c>
      <c r="P64">
        <f t="shared" ref="P64:P67" si="90">J64/I64</f>
        <v>0.14847809948032664</v>
      </c>
      <c r="Q64">
        <f t="shared" ref="Q64:Q67" si="91">((2.6*I64)-J64)/(2.53*I64)</f>
        <v>0.96898098834769719</v>
      </c>
      <c r="R64">
        <f t="shared" ref="R64:R67" si="92">((1.15*I64)-J64)/(0.3*I64)</f>
        <v>3.3384063350655775</v>
      </c>
    </row>
    <row r="65" spans="1:18" x14ac:dyDescent="0.25">
      <c r="A65" t="s">
        <v>195</v>
      </c>
      <c r="B65">
        <v>0</v>
      </c>
      <c r="C65" s="3" t="s">
        <v>8</v>
      </c>
      <c r="D65">
        <v>8.5500000000000007</v>
      </c>
      <c r="E65">
        <v>12.6</v>
      </c>
      <c r="F65">
        <v>0</v>
      </c>
      <c r="G65">
        <v>0</v>
      </c>
      <c r="H65" t="s">
        <v>365</v>
      </c>
      <c r="I65">
        <v>13.47</v>
      </c>
      <c r="J65" s="4">
        <v>3</v>
      </c>
      <c r="K65" s="2">
        <v>42832</v>
      </c>
      <c r="L65" s="2" t="s">
        <v>372</v>
      </c>
      <c r="M65">
        <f t="shared" si="88"/>
        <v>42</v>
      </c>
      <c r="N65">
        <f t="shared" si="89"/>
        <v>0.11506849315068493</v>
      </c>
      <c r="O65">
        <f>AVERAGE(E65,D65)</f>
        <v>10.574999999999999</v>
      </c>
      <c r="P65">
        <f t="shared" si="90"/>
        <v>0.22271714922048996</v>
      </c>
      <c r="Q65">
        <f t="shared" si="91"/>
        <v>0.9396374904266841</v>
      </c>
      <c r="R65">
        <f t="shared" si="92"/>
        <v>3.0909428359316995</v>
      </c>
    </row>
    <row r="66" spans="1:18" x14ac:dyDescent="0.25">
      <c r="A66" t="s">
        <v>196</v>
      </c>
      <c r="B66">
        <v>0</v>
      </c>
      <c r="C66" s="3" t="s">
        <v>8</v>
      </c>
      <c r="D66">
        <v>7.5</v>
      </c>
      <c r="E66">
        <v>11.9</v>
      </c>
      <c r="F66">
        <v>0</v>
      </c>
      <c r="G66">
        <v>0</v>
      </c>
      <c r="H66" t="s">
        <v>365</v>
      </c>
      <c r="I66">
        <v>13.47</v>
      </c>
      <c r="J66" s="4">
        <v>4</v>
      </c>
      <c r="K66" s="2">
        <v>42832</v>
      </c>
      <c r="L66" s="2" t="s">
        <v>372</v>
      </c>
      <c r="M66">
        <f t="shared" si="88"/>
        <v>42</v>
      </c>
      <c r="N66">
        <f t="shared" si="89"/>
        <v>0.11506849315068493</v>
      </c>
      <c r="O66">
        <f>AVERAGE(E66,D66)</f>
        <v>9.6999999999999993</v>
      </c>
      <c r="P66">
        <f t="shared" si="90"/>
        <v>0.29695619896065328</v>
      </c>
      <c r="Q66">
        <f t="shared" si="91"/>
        <v>0.91029399250567089</v>
      </c>
      <c r="R66">
        <f t="shared" si="92"/>
        <v>2.8434793367978219</v>
      </c>
    </row>
    <row r="67" spans="1:18" x14ac:dyDescent="0.25">
      <c r="A67" t="s">
        <v>197</v>
      </c>
      <c r="B67">
        <v>0</v>
      </c>
      <c r="C67" s="3" t="s">
        <v>8</v>
      </c>
      <c r="D67">
        <v>6.45</v>
      </c>
      <c r="E67">
        <v>10.6</v>
      </c>
      <c r="F67">
        <v>0</v>
      </c>
      <c r="G67">
        <v>0</v>
      </c>
      <c r="H67" t="s">
        <v>365</v>
      </c>
      <c r="I67">
        <v>13.47</v>
      </c>
      <c r="J67" s="4">
        <v>5</v>
      </c>
      <c r="K67" s="2">
        <v>42832</v>
      </c>
      <c r="L67" s="2" t="s">
        <v>372</v>
      </c>
      <c r="M67">
        <f t="shared" si="88"/>
        <v>42</v>
      </c>
      <c r="N67">
        <f t="shared" si="89"/>
        <v>0.11506849315068493</v>
      </c>
      <c r="O67">
        <f>AVERAGE(E67,D67)</f>
        <v>8.5250000000000004</v>
      </c>
      <c r="P67">
        <f t="shared" si="90"/>
        <v>0.3711952487008166</v>
      </c>
      <c r="Q67">
        <f t="shared" si="91"/>
        <v>0.88095049458465768</v>
      </c>
      <c r="R67">
        <f t="shared" si="92"/>
        <v>2.5960158376639439</v>
      </c>
    </row>
    <row r="68" spans="1:18" x14ac:dyDescent="0.25">
      <c r="A68" t="s">
        <v>198</v>
      </c>
      <c r="B68">
        <v>0</v>
      </c>
      <c r="C68" s="3" t="s">
        <v>8</v>
      </c>
      <c r="D68">
        <v>5.45</v>
      </c>
      <c r="E68">
        <v>9.5500000000000007</v>
      </c>
      <c r="F68">
        <v>0</v>
      </c>
      <c r="G68">
        <v>0</v>
      </c>
      <c r="H68" t="s">
        <v>365</v>
      </c>
      <c r="I68">
        <v>13.47</v>
      </c>
      <c r="J68" s="4">
        <v>6</v>
      </c>
      <c r="K68" s="2">
        <v>42832</v>
      </c>
      <c r="L68" s="2" t="s">
        <v>372</v>
      </c>
      <c r="M68">
        <f t="shared" ref="M68:M71" si="93">L68-K68</f>
        <v>42</v>
      </c>
      <c r="N68">
        <f t="shared" ref="N68:N71" si="94">M68/365</f>
        <v>0.11506849315068493</v>
      </c>
      <c r="O68">
        <f>AVERAGE(E68,D68)</f>
        <v>7.5</v>
      </c>
      <c r="P68">
        <f t="shared" ref="P68:P71" si="95">J68/I68</f>
        <v>0.44543429844097993</v>
      </c>
      <c r="Q68">
        <f t="shared" ref="Q68:Q71" si="96">((2.6*I68)-J68)/(2.53*I68)</f>
        <v>0.85160699666364448</v>
      </c>
      <c r="R68">
        <f t="shared" ref="R68:R71" si="97">((1.15*I68)-J68)/(0.3*I68)</f>
        <v>2.3485523385300664</v>
      </c>
    </row>
    <row r="69" spans="1:18" x14ac:dyDescent="0.25">
      <c r="A69" t="s">
        <v>199</v>
      </c>
      <c r="B69">
        <v>0</v>
      </c>
      <c r="C69" s="3" t="s">
        <v>8</v>
      </c>
      <c r="D69">
        <v>4.55</v>
      </c>
      <c r="E69">
        <v>8.5</v>
      </c>
      <c r="F69">
        <v>0</v>
      </c>
      <c r="G69">
        <v>0</v>
      </c>
      <c r="H69" t="s">
        <v>365</v>
      </c>
      <c r="I69">
        <v>13.47</v>
      </c>
      <c r="J69" s="4">
        <v>7</v>
      </c>
      <c r="K69" s="2">
        <v>42832</v>
      </c>
      <c r="L69" s="2" t="s">
        <v>372</v>
      </c>
      <c r="M69">
        <f t="shared" si="93"/>
        <v>42</v>
      </c>
      <c r="N69">
        <f t="shared" si="94"/>
        <v>0.11506849315068493</v>
      </c>
      <c r="O69">
        <f>AVERAGE(E69,D69)</f>
        <v>6.5250000000000004</v>
      </c>
      <c r="P69">
        <f t="shared" si="95"/>
        <v>0.5196733481811433</v>
      </c>
      <c r="Q69">
        <f t="shared" si="96"/>
        <v>0.82226349874263138</v>
      </c>
      <c r="R69">
        <f t="shared" si="97"/>
        <v>2.1010888393961888</v>
      </c>
    </row>
    <row r="70" spans="1:18" x14ac:dyDescent="0.25">
      <c r="A70" t="s">
        <v>200</v>
      </c>
      <c r="B70">
        <v>0</v>
      </c>
      <c r="C70" s="3" t="s">
        <v>8</v>
      </c>
      <c r="D70">
        <v>3.5</v>
      </c>
      <c r="E70">
        <v>7.5</v>
      </c>
      <c r="F70">
        <v>0</v>
      </c>
      <c r="G70">
        <v>0</v>
      </c>
      <c r="H70" t="s">
        <v>365</v>
      </c>
      <c r="I70">
        <v>13.47</v>
      </c>
      <c r="J70" s="4">
        <v>8</v>
      </c>
      <c r="K70" s="2">
        <v>42832</v>
      </c>
      <c r="L70" s="2" t="s">
        <v>372</v>
      </c>
      <c r="M70">
        <f t="shared" si="93"/>
        <v>42</v>
      </c>
      <c r="N70">
        <f t="shared" si="94"/>
        <v>0.11506849315068493</v>
      </c>
      <c r="O70">
        <f>AVERAGE(E70,D70)</f>
        <v>5.5</v>
      </c>
      <c r="P70">
        <f t="shared" si="95"/>
        <v>0.59391239792130657</v>
      </c>
      <c r="Q70">
        <f t="shared" si="96"/>
        <v>0.79292000082161818</v>
      </c>
      <c r="R70">
        <f t="shared" si="97"/>
        <v>1.8536253402623108</v>
      </c>
    </row>
    <row r="71" spans="1:18" x14ac:dyDescent="0.25">
      <c r="A71" t="s">
        <v>201</v>
      </c>
      <c r="B71">
        <v>2.3199999999999998</v>
      </c>
      <c r="C71" s="3" t="s">
        <v>8</v>
      </c>
      <c r="D71">
        <v>4.1500000000000004</v>
      </c>
      <c r="E71">
        <v>4.95</v>
      </c>
      <c r="F71">
        <v>0</v>
      </c>
      <c r="G71">
        <v>1</v>
      </c>
      <c r="H71" t="s">
        <v>365</v>
      </c>
      <c r="I71">
        <v>13.47</v>
      </c>
      <c r="J71" s="4">
        <v>9</v>
      </c>
      <c r="K71" s="2">
        <v>42832</v>
      </c>
      <c r="L71" s="2" t="s">
        <v>372</v>
      </c>
      <c r="M71">
        <f t="shared" si="93"/>
        <v>42</v>
      </c>
      <c r="N71">
        <f t="shared" si="94"/>
        <v>0.11506849315068493</v>
      </c>
      <c r="O71">
        <f>AVERAGE(E71,D71)</f>
        <v>4.5500000000000007</v>
      </c>
      <c r="P71">
        <f t="shared" si="95"/>
        <v>0.66815144766146994</v>
      </c>
      <c r="Q71">
        <f t="shared" si="96"/>
        <v>0.76357650290060497</v>
      </c>
      <c r="R71">
        <f t="shared" si="97"/>
        <v>1.6061618411284331</v>
      </c>
    </row>
    <row r="72" spans="1:18" x14ac:dyDescent="0.25">
      <c r="A72" t="s">
        <v>202</v>
      </c>
      <c r="B72">
        <v>0</v>
      </c>
      <c r="C72" s="3" t="s">
        <v>8</v>
      </c>
      <c r="D72">
        <v>3.15</v>
      </c>
      <c r="E72">
        <v>5.15</v>
      </c>
      <c r="F72">
        <v>0</v>
      </c>
      <c r="G72">
        <v>0</v>
      </c>
      <c r="H72" t="s">
        <v>365</v>
      </c>
      <c r="I72">
        <v>13.47</v>
      </c>
      <c r="J72" s="4">
        <v>10</v>
      </c>
      <c r="K72" s="2">
        <v>42832</v>
      </c>
      <c r="L72" s="2" t="s">
        <v>372</v>
      </c>
      <c r="M72">
        <f t="shared" ref="M72:M75" si="98">L72-K72</f>
        <v>42</v>
      </c>
      <c r="N72">
        <f t="shared" ref="N72:N75" si="99">M72/365</f>
        <v>0.11506849315068493</v>
      </c>
      <c r="O72">
        <f>AVERAGE(E72,D72)</f>
        <v>4.1500000000000004</v>
      </c>
      <c r="P72">
        <f t="shared" ref="P72:P75" si="100">J72/I72</f>
        <v>0.74239049740163321</v>
      </c>
      <c r="Q72">
        <f t="shared" ref="Q72:Q75" si="101">((2.6*I72)-J72)/(2.53*I72)</f>
        <v>0.73423300497959187</v>
      </c>
      <c r="R72">
        <f t="shared" ref="R72:R75" si="102">((1.15*I72)-J72)/(0.3*I72)</f>
        <v>1.3586983419945555</v>
      </c>
    </row>
    <row r="73" spans="1:18" x14ac:dyDescent="0.25">
      <c r="A73" t="s">
        <v>203</v>
      </c>
      <c r="B73">
        <v>0</v>
      </c>
      <c r="C73" s="3" t="s">
        <v>8</v>
      </c>
      <c r="D73">
        <v>2.13</v>
      </c>
      <c r="E73">
        <v>2.92</v>
      </c>
      <c r="F73">
        <v>0</v>
      </c>
      <c r="G73">
        <v>0</v>
      </c>
      <c r="H73" t="s">
        <v>365</v>
      </c>
      <c r="I73">
        <v>13.47</v>
      </c>
      <c r="J73" s="4">
        <v>11</v>
      </c>
      <c r="K73" s="2">
        <v>42832</v>
      </c>
      <c r="L73" s="2" t="s">
        <v>372</v>
      </c>
      <c r="M73">
        <f t="shared" si="98"/>
        <v>42</v>
      </c>
      <c r="N73">
        <f t="shared" si="99"/>
        <v>0.11506849315068493</v>
      </c>
      <c r="O73">
        <f>AVERAGE(E73,D73)</f>
        <v>2.5249999999999999</v>
      </c>
      <c r="P73">
        <f t="shared" si="100"/>
        <v>0.81662954714179659</v>
      </c>
      <c r="Q73">
        <f t="shared" si="101"/>
        <v>0.70488950705857867</v>
      </c>
      <c r="R73">
        <f t="shared" si="102"/>
        <v>1.1112348428606778</v>
      </c>
    </row>
    <row r="74" spans="1:18" x14ac:dyDescent="0.25">
      <c r="A74" t="s">
        <v>204</v>
      </c>
      <c r="B74">
        <v>0</v>
      </c>
      <c r="C74" s="3" t="s">
        <v>8</v>
      </c>
      <c r="D74">
        <v>1.3</v>
      </c>
      <c r="E74">
        <v>1.78</v>
      </c>
      <c r="F74">
        <v>0</v>
      </c>
      <c r="G74">
        <v>0</v>
      </c>
      <c r="H74" t="s">
        <v>365</v>
      </c>
      <c r="I74">
        <v>13.47</v>
      </c>
      <c r="J74" s="4">
        <v>12</v>
      </c>
      <c r="K74" s="2">
        <v>42832</v>
      </c>
      <c r="L74" s="2" t="s">
        <v>372</v>
      </c>
      <c r="M74">
        <f t="shared" si="98"/>
        <v>42</v>
      </c>
      <c r="N74">
        <f t="shared" si="99"/>
        <v>0.11506849315068493</v>
      </c>
      <c r="O74">
        <f>AVERAGE(E74,D74)</f>
        <v>1.54</v>
      </c>
      <c r="P74">
        <f t="shared" si="100"/>
        <v>0.89086859688195985</v>
      </c>
      <c r="Q74">
        <f t="shared" si="101"/>
        <v>0.67554600913756546</v>
      </c>
      <c r="R74">
        <f t="shared" si="102"/>
        <v>0.86377134372679998</v>
      </c>
    </row>
    <row r="75" spans="1:18" x14ac:dyDescent="0.25">
      <c r="A75" t="s">
        <v>205</v>
      </c>
      <c r="B75">
        <v>0.75</v>
      </c>
      <c r="C75" s="4">
        <v>0.05</v>
      </c>
      <c r="D75">
        <v>0.59</v>
      </c>
      <c r="E75">
        <v>0.68</v>
      </c>
      <c r="F75">
        <v>8</v>
      </c>
      <c r="G75">
        <v>860</v>
      </c>
      <c r="H75" t="s">
        <v>365</v>
      </c>
      <c r="I75">
        <v>13.47</v>
      </c>
      <c r="J75" s="4">
        <v>13</v>
      </c>
      <c r="K75" s="2">
        <v>42832</v>
      </c>
      <c r="L75" s="2" t="s">
        <v>372</v>
      </c>
      <c r="M75">
        <f t="shared" si="98"/>
        <v>42</v>
      </c>
      <c r="N75">
        <f t="shared" si="99"/>
        <v>0.11506849315068493</v>
      </c>
      <c r="O75">
        <f>AVERAGE(E75,D75)</f>
        <v>0.63500000000000001</v>
      </c>
      <c r="P75">
        <f t="shared" si="100"/>
        <v>0.96510764662212323</v>
      </c>
      <c r="Q75">
        <f t="shared" si="101"/>
        <v>0.64620251121655226</v>
      </c>
      <c r="R75">
        <f t="shared" si="102"/>
        <v>0.6163078445929222</v>
      </c>
    </row>
    <row r="76" spans="1:18" x14ac:dyDescent="0.25">
      <c r="A76" t="s">
        <v>219</v>
      </c>
      <c r="B76">
        <v>0</v>
      </c>
      <c r="C76" s="3" t="s">
        <v>8</v>
      </c>
      <c r="D76">
        <v>2.96</v>
      </c>
      <c r="E76">
        <v>7</v>
      </c>
      <c r="F76">
        <v>0</v>
      </c>
      <c r="G76">
        <v>0</v>
      </c>
      <c r="H76" t="s">
        <v>365</v>
      </c>
      <c r="I76">
        <v>13.47</v>
      </c>
      <c r="J76" s="4">
        <v>8.5</v>
      </c>
      <c r="K76" s="2">
        <v>42832</v>
      </c>
      <c r="L76" s="2" t="s">
        <v>373</v>
      </c>
      <c r="M76">
        <f t="shared" ref="M76:M78" si="103">L76-K76</f>
        <v>49</v>
      </c>
      <c r="N76">
        <f t="shared" ref="N76:N78" si="104">M76/365</f>
        <v>0.13424657534246576</v>
      </c>
      <c r="O76">
        <f>AVERAGE(E76,D76)</f>
        <v>4.9800000000000004</v>
      </c>
      <c r="P76">
        <f t="shared" ref="P76:P78" si="105">J76/I76</f>
        <v>0.6310319227913882</v>
      </c>
      <c r="Q76">
        <f t="shared" ref="Q76:Q79" si="106">((2.6*I76)-J76)/(2.53*I76)</f>
        <v>0.77824825186111157</v>
      </c>
      <c r="R76">
        <f t="shared" ref="R76:R79" si="107">((1.15*I76)-J76)/(0.3*I76)</f>
        <v>1.7298935906953721</v>
      </c>
    </row>
    <row r="77" spans="1:18" x14ac:dyDescent="0.25">
      <c r="A77" t="s">
        <v>220</v>
      </c>
      <c r="B77">
        <v>0</v>
      </c>
      <c r="C77" s="3" t="s">
        <v>8</v>
      </c>
      <c r="D77">
        <v>2.58</v>
      </c>
      <c r="E77">
        <v>6.55</v>
      </c>
      <c r="F77">
        <v>0</v>
      </c>
      <c r="G77">
        <v>0</v>
      </c>
      <c r="H77" t="s">
        <v>365</v>
      </c>
      <c r="I77">
        <v>13.47</v>
      </c>
      <c r="J77" s="4">
        <v>9</v>
      </c>
      <c r="K77" s="2">
        <v>42832</v>
      </c>
      <c r="L77" s="2" t="s">
        <v>373</v>
      </c>
      <c r="M77">
        <f t="shared" si="103"/>
        <v>49</v>
      </c>
      <c r="N77">
        <f t="shared" si="104"/>
        <v>0.13424657534246576</v>
      </c>
      <c r="O77">
        <f>AVERAGE(E77,D77)</f>
        <v>4.5649999999999995</v>
      </c>
      <c r="P77">
        <f t="shared" si="105"/>
        <v>0.66815144766146994</v>
      </c>
      <c r="Q77">
        <f t="shared" si="106"/>
        <v>0.76357650290060497</v>
      </c>
      <c r="R77">
        <f t="shared" si="107"/>
        <v>1.6061618411284331</v>
      </c>
    </row>
    <row r="78" spans="1:18" x14ac:dyDescent="0.25">
      <c r="A78" t="s">
        <v>221</v>
      </c>
      <c r="B78">
        <v>0</v>
      </c>
      <c r="C78" s="3" t="s">
        <v>8</v>
      </c>
      <c r="D78">
        <v>2.34</v>
      </c>
      <c r="E78">
        <v>6.1</v>
      </c>
      <c r="F78">
        <v>0</v>
      </c>
      <c r="G78">
        <v>0</v>
      </c>
      <c r="H78" t="s">
        <v>365</v>
      </c>
      <c r="I78">
        <v>13.47</v>
      </c>
      <c r="J78" s="4">
        <v>9.5</v>
      </c>
      <c r="K78" s="2">
        <v>42832</v>
      </c>
      <c r="L78" s="2" t="s">
        <v>373</v>
      </c>
      <c r="M78">
        <f t="shared" si="103"/>
        <v>49</v>
      </c>
      <c r="N78">
        <f t="shared" si="104"/>
        <v>0.13424657534246576</v>
      </c>
      <c r="O78">
        <f>AVERAGE(E78,D78)</f>
        <v>4.22</v>
      </c>
      <c r="P78">
        <f t="shared" si="105"/>
        <v>0.70527097253155158</v>
      </c>
      <c r="Q78">
        <f t="shared" si="106"/>
        <v>0.74890475394009837</v>
      </c>
      <c r="R78">
        <f t="shared" si="107"/>
        <v>1.4824300915614943</v>
      </c>
    </row>
    <row r="79" spans="1:18" x14ac:dyDescent="0.25">
      <c r="A79" t="s">
        <v>222</v>
      </c>
      <c r="B79">
        <v>0</v>
      </c>
      <c r="C79" s="3" t="s">
        <v>8</v>
      </c>
      <c r="D79">
        <v>1.68</v>
      </c>
      <c r="E79">
        <v>5.6</v>
      </c>
      <c r="F79">
        <v>0</v>
      </c>
      <c r="G79">
        <v>0</v>
      </c>
      <c r="H79" t="s">
        <v>365</v>
      </c>
      <c r="I79">
        <v>13.47</v>
      </c>
      <c r="J79" s="4">
        <v>10</v>
      </c>
      <c r="K79" s="2">
        <v>42832</v>
      </c>
      <c r="L79" s="2" t="s">
        <v>373</v>
      </c>
      <c r="M79">
        <f t="shared" ref="M79:M81" si="108">L79-K79</f>
        <v>49</v>
      </c>
      <c r="N79">
        <f t="shared" ref="N79:N81" si="109">M79/365</f>
        <v>0.13424657534246576</v>
      </c>
      <c r="O79">
        <f>AVERAGE(E79,D79)</f>
        <v>3.6399999999999997</v>
      </c>
      <c r="P79">
        <f t="shared" ref="P79:P81" si="110">J79/I79</f>
        <v>0.74239049740163321</v>
      </c>
      <c r="Q79">
        <f t="shared" si="106"/>
        <v>0.73423300497959187</v>
      </c>
      <c r="R79">
        <f t="shared" si="107"/>
        <v>1.3586983419945555</v>
      </c>
    </row>
    <row r="80" spans="1:18" x14ac:dyDescent="0.25">
      <c r="A80" t="s">
        <v>223</v>
      </c>
      <c r="B80">
        <v>0</v>
      </c>
      <c r="C80" s="3" t="s">
        <v>8</v>
      </c>
      <c r="D80">
        <v>1.87</v>
      </c>
      <c r="E80">
        <v>5.0999999999999996</v>
      </c>
      <c r="F80">
        <v>0</v>
      </c>
      <c r="G80">
        <v>0</v>
      </c>
      <c r="H80" t="s">
        <v>365</v>
      </c>
      <c r="I80">
        <v>13.47</v>
      </c>
      <c r="J80" s="4">
        <v>10.5</v>
      </c>
      <c r="K80" s="2">
        <v>42832</v>
      </c>
      <c r="L80" s="2" t="s">
        <v>373</v>
      </c>
      <c r="M80">
        <f t="shared" si="108"/>
        <v>49</v>
      </c>
      <c r="N80">
        <f t="shared" si="109"/>
        <v>0.13424657534246576</v>
      </c>
      <c r="O80">
        <f>AVERAGE(E80,D80)</f>
        <v>3.4849999999999999</v>
      </c>
      <c r="P80">
        <f t="shared" si="110"/>
        <v>0.77951002227171484</v>
      </c>
      <c r="Q80">
        <f t="shared" ref="Q80:Q84" si="111">((2.6*I80)-J80)/(2.53*I80)</f>
        <v>0.71956125601908527</v>
      </c>
      <c r="R80">
        <f t="shared" ref="R80:R84" si="112">((1.15*I80)-J80)/(0.3*I80)</f>
        <v>1.2349665924276165</v>
      </c>
    </row>
    <row r="81" spans="1:18" x14ac:dyDescent="0.25">
      <c r="A81" t="s">
        <v>224</v>
      </c>
      <c r="B81">
        <v>0</v>
      </c>
      <c r="C81" s="3" t="s">
        <v>8</v>
      </c>
      <c r="D81">
        <v>0.59</v>
      </c>
      <c r="E81">
        <v>4.5</v>
      </c>
      <c r="F81">
        <v>0</v>
      </c>
      <c r="G81">
        <v>0</v>
      </c>
      <c r="H81" t="s">
        <v>365</v>
      </c>
      <c r="I81">
        <v>13.47</v>
      </c>
      <c r="J81" s="4">
        <v>11</v>
      </c>
      <c r="K81" s="2">
        <v>42832</v>
      </c>
      <c r="L81" s="2" t="s">
        <v>373</v>
      </c>
      <c r="M81">
        <f t="shared" si="108"/>
        <v>49</v>
      </c>
      <c r="N81">
        <f t="shared" si="109"/>
        <v>0.13424657534246576</v>
      </c>
      <c r="O81">
        <f>AVERAGE(E81,D81)</f>
        <v>2.5449999999999999</v>
      </c>
      <c r="P81">
        <f t="shared" si="110"/>
        <v>0.81662954714179659</v>
      </c>
      <c r="Q81">
        <f t="shared" si="111"/>
        <v>0.70488950705857867</v>
      </c>
      <c r="R81">
        <f t="shared" si="112"/>
        <v>1.1112348428606778</v>
      </c>
    </row>
    <row r="82" spans="1:18" x14ac:dyDescent="0.25">
      <c r="A82" t="s">
        <v>225</v>
      </c>
      <c r="B82">
        <v>0</v>
      </c>
      <c r="C82" s="3" t="s">
        <v>8</v>
      </c>
      <c r="D82">
        <v>0.55000000000000004</v>
      </c>
      <c r="E82">
        <v>3.6</v>
      </c>
      <c r="F82">
        <v>0</v>
      </c>
      <c r="G82">
        <v>0</v>
      </c>
      <c r="H82" t="s">
        <v>365</v>
      </c>
      <c r="I82">
        <v>13.47</v>
      </c>
      <c r="J82" s="4">
        <v>12</v>
      </c>
      <c r="K82" s="2">
        <v>42832</v>
      </c>
      <c r="L82" s="2" t="s">
        <v>373</v>
      </c>
      <c r="M82">
        <f t="shared" ref="M82" si="113">L82-K82</f>
        <v>49</v>
      </c>
      <c r="N82">
        <f t="shared" ref="N82" si="114">M82/365</f>
        <v>0.13424657534246576</v>
      </c>
      <c r="O82">
        <f>AVERAGE(E82,D82)</f>
        <v>2.0750000000000002</v>
      </c>
      <c r="P82">
        <f t="shared" ref="P82" si="115">J82/I82</f>
        <v>0.89086859688195985</v>
      </c>
      <c r="Q82">
        <f t="shared" si="111"/>
        <v>0.67554600913756546</v>
      </c>
      <c r="R82">
        <f t="shared" si="112"/>
        <v>0.86377134372679998</v>
      </c>
    </row>
    <row r="83" spans="1:18" x14ac:dyDescent="0.25">
      <c r="A83" t="s">
        <v>244</v>
      </c>
      <c r="B83">
        <v>13.78</v>
      </c>
      <c r="C83" s="3" t="s">
        <v>8</v>
      </c>
      <c r="D83">
        <v>10.4</v>
      </c>
      <c r="E83">
        <v>14.25</v>
      </c>
      <c r="F83">
        <v>0</v>
      </c>
      <c r="G83">
        <v>2</v>
      </c>
      <c r="H83" t="s">
        <v>365</v>
      </c>
      <c r="I83">
        <v>13.47</v>
      </c>
      <c r="J83" s="4">
        <v>1</v>
      </c>
      <c r="K83" s="2">
        <v>42832</v>
      </c>
      <c r="L83" s="2" t="s">
        <v>374</v>
      </c>
      <c r="M83">
        <f t="shared" ref="M83:M86" si="116">L83-K83</f>
        <v>70</v>
      </c>
      <c r="N83">
        <f t="shared" ref="N83:N86" si="117">M83/365</f>
        <v>0.19178082191780821</v>
      </c>
      <c r="O83">
        <f>AVERAGE(E83,D83)</f>
        <v>12.324999999999999</v>
      </c>
      <c r="P83">
        <f t="shared" ref="P83:P86" si="118">J83/I83</f>
        <v>7.4239049740163321E-2</v>
      </c>
      <c r="Q83">
        <f t="shared" si="111"/>
        <v>0.9983244862687104</v>
      </c>
      <c r="R83">
        <f t="shared" si="112"/>
        <v>3.585869834199455</v>
      </c>
    </row>
    <row r="84" spans="1:18" x14ac:dyDescent="0.25">
      <c r="A84" t="s">
        <v>245</v>
      </c>
      <c r="B84">
        <v>0</v>
      </c>
      <c r="C84" s="3" t="s">
        <v>8</v>
      </c>
      <c r="D84">
        <v>9.4499999999999993</v>
      </c>
      <c r="E84">
        <v>13.55</v>
      </c>
      <c r="F84">
        <v>0</v>
      </c>
      <c r="G84">
        <v>0</v>
      </c>
      <c r="H84" t="s">
        <v>365</v>
      </c>
      <c r="I84">
        <v>13.47</v>
      </c>
      <c r="J84" s="4">
        <v>2</v>
      </c>
      <c r="K84" s="2">
        <v>42832</v>
      </c>
      <c r="L84" s="2" t="s">
        <v>374</v>
      </c>
      <c r="M84">
        <f t="shared" si="116"/>
        <v>70</v>
      </c>
      <c r="N84">
        <f t="shared" si="117"/>
        <v>0.19178082191780821</v>
      </c>
      <c r="O84">
        <f>AVERAGE(E84,D84)</f>
        <v>11.5</v>
      </c>
      <c r="P84">
        <f t="shared" si="118"/>
        <v>0.14847809948032664</v>
      </c>
      <c r="Q84">
        <f t="shared" si="111"/>
        <v>0.96898098834769719</v>
      </c>
      <c r="R84">
        <f t="shared" si="112"/>
        <v>3.3384063350655775</v>
      </c>
    </row>
    <row r="85" spans="1:18" x14ac:dyDescent="0.25">
      <c r="A85" t="s">
        <v>246</v>
      </c>
      <c r="B85">
        <v>0</v>
      </c>
      <c r="C85" s="3" t="s">
        <v>8</v>
      </c>
      <c r="D85">
        <v>8.4</v>
      </c>
      <c r="E85">
        <v>12.6</v>
      </c>
      <c r="F85">
        <v>0</v>
      </c>
      <c r="G85">
        <v>0</v>
      </c>
      <c r="H85" t="s">
        <v>365</v>
      </c>
      <c r="I85">
        <v>13.47</v>
      </c>
      <c r="J85" s="4">
        <v>3</v>
      </c>
      <c r="K85" s="2">
        <v>42832</v>
      </c>
      <c r="L85" s="2" t="s">
        <v>374</v>
      </c>
      <c r="M85">
        <f t="shared" si="116"/>
        <v>70</v>
      </c>
      <c r="N85">
        <f t="shared" si="117"/>
        <v>0.19178082191780821</v>
      </c>
      <c r="O85">
        <f>AVERAGE(E85,D85)</f>
        <v>10.5</v>
      </c>
      <c r="P85">
        <f t="shared" si="118"/>
        <v>0.22271714922048996</v>
      </c>
      <c r="Q85">
        <f t="shared" ref="Q85:Q89" si="119">((2.6*I85)-J85)/(2.53*I85)</f>
        <v>0.9396374904266841</v>
      </c>
      <c r="R85">
        <f t="shared" ref="R85:R89" si="120">((1.15*I85)-J85)/(0.3*I85)</f>
        <v>3.0909428359316995</v>
      </c>
    </row>
    <row r="86" spans="1:18" x14ac:dyDescent="0.25">
      <c r="A86" t="s">
        <v>247</v>
      </c>
      <c r="B86">
        <v>0</v>
      </c>
      <c r="C86" s="3" t="s">
        <v>8</v>
      </c>
      <c r="D86">
        <v>7.4</v>
      </c>
      <c r="E86">
        <v>11.5</v>
      </c>
      <c r="F86">
        <v>0</v>
      </c>
      <c r="G86">
        <v>0</v>
      </c>
      <c r="H86" t="s">
        <v>365</v>
      </c>
      <c r="I86">
        <v>13.47</v>
      </c>
      <c r="J86" s="4">
        <v>4</v>
      </c>
      <c r="K86" s="2">
        <v>42832</v>
      </c>
      <c r="L86" s="2" t="s">
        <v>374</v>
      </c>
      <c r="M86">
        <f t="shared" si="116"/>
        <v>70</v>
      </c>
      <c r="N86">
        <f t="shared" si="117"/>
        <v>0.19178082191780821</v>
      </c>
      <c r="O86">
        <f>AVERAGE(E86,D86)</f>
        <v>9.4499999999999993</v>
      </c>
      <c r="P86">
        <f t="shared" si="118"/>
        <v>0.29695619896065328</v>
      </c>
      <c r="Q86">
        <f t="shared" si="119"/>
        <v>0.91029399250567089</v>
      </c>
      <c r="R86">
        <f t="shared" si="120"/>
        <v>2.8434793367978219</v>
      </c>
    </row>
    <row r="87" spans="1:18" x14ac:dyDescent="0.25">
      <c r="A87" t="s">
        <v>248</v>
      </c>
      <c r="B87">
        <v>0</v>
      </c>
      <c r="C87" s="3" t="s">
        <v>8</v>
      </c>
      <c r="D87">
        <v>6.75</v>
      </c>
      <c r="E87">
        <v>10.5</v>
      </c>
      <c r="F87">
        <v>0</v>
      </c>
      <c r="G87">
        <v>0</v>
      </c>
      <c r="H87" t="s">
        <v>365</v>
      </c>
      <c r="I87">
        <v>13.47</v>
      </c>
      <c r="J87" s="4">
        <v>5</v>
      </c>
      <c r="K87" s="2">
        <v>42832</v>
      </c>
      <c r="L87" s="2" t="s">
        <v>374</v>
      </c>
      <c r="M87">
        <f t="shared" ref="M87:M90" si="121">L87-K87</f>
        <v>70</v>
      </c>
      <c r="N87">
        <f t="shared" ref="N87:N90" si="122">M87/365</f>
        <v>0.19178082191780821</v>
      </c>
      <c r="O87">
        <f>AVERAGE(E87,D87)</f>
        <v>8.625</v>
      </c>
      <c r="P87">
        <f t="shared" ref="P87:P90" si="123">J87/I87</f>
        <v>0.3711952487008166</v>
      </c>
      <c r="Q87">
        <f t="shared" si="119"/>
        <v>0.88095049458465768</v>
      </c>
      <c r="R87">
        <f t="shared" si="120"/>
        <v>2.5960158376639439</v>
      </c>
    </row>
    <row r="88" spans="1:18" x14ac:dyDescent="0.25">
      <c r="A88" t="s">
        <v>249</v>
      </c>
      <c r="B88">
        <v>0</v>
      </c>
      <c r="C88" s="3" t="s">
        <v>8</v>
      </c>
      <c r="D88">
        <v>5.7</v>
      </c>
      <c r="E88">
        <v>9.6</v>
      </c>
      <c r="F88">
        <v>0</v>
      </c>
      <c r="G88">
        <v>0</v>
      </c>
      <c r="H88" t="s">
        <v>365</v>
      </c>
      <c r="I88">
        <v>13.47</v>
      </c>
      <c r="J88" s="4">
        <v>6</v>
      </c>
      <c r="K88" s="2">
        <v>42832</v>
      </c>
      <c r="L88" s="2" t="s">
        <v>374</v>
      </c>
      <c r="M88">
        <f t="shared" si="121"/>
        <v>70</v>
      </c>
      <c r="N88">
        <f t="shared" si="122"/>
        <v>0.19178082191780821</v>
      </c>
      <c r="O88">
        <f>AVERAGE(E88,D88)</f>
        <v>7.65</v>
      </c>
      <c r="P88">
        <f t="shared" si="123"/>
        <v>0.44543429844097993</v>
      </c>
      <c r="Q88">
        <f t="shared" si="119"/>
        <v>0.85160699666364448</v>
      </c>
      <c r="R88">
        <f t="shared" si="120"/>
        <v>2.3485523385300664</v>
      </c>
    </row>
    <row r="89" spans="1:18" x14ac:dyDescent="0.25">
      <c r="A89" t="s">
        <v>250</v>
      </c>
      <c r="B89">
        <v>0</v>
      </c>
      <c r="C89" s="3" t="s">
        <v>8</v>
      </c>
      <c r="D89">
        <v>4.3499999999999996</v>
      </c>
      <c r="E89">
        <v>8.4499999999999993</v>
      </c>
      <c r="F89">
        <v>0</v>
      </c>
      <c r="G89">
        <v>0</v>
      </c>
      <c r="H89" t="s">
        <v>365</v>
      </c>
      <c r="I89">
        <v>13.47</v>
      </c>
      <c r="J89" s="4">
        <v>7</v>
      </c>
      <c r="K89" s="2">
        <v>42832</v>
      </c>
      <c r="L89" s="2" t="s">
        <v>374</v>
      </c>
      <c r="M89">
        <f t="shared" si="121"/>
        <v>70</v>
      </c>
      <c r="N89">
        <f t="shared" si="122"/>
        <v>0.19178082191780821</v>
      </c>
      <c r="O89">
        <f>AVERAGE(E89,D89)</f>
        <v>6.3999999999999995</v>
      </c>
      <c r="P89">
        <f t="shared" si="123"/>
        <v>0.5196733481811433</v>
      </c>
      <c r="Q89">
        <f t="shared" si="119"/>
        <v>0.82226349874263138</v>
      </c>
      <c r="R89">
        <f t="shared" si="120"/>
        <v>2.1010888393961888</v>
      </c>
    </row>
    <row r="90" spans="1:18" x14ac:dyDescent="0.25">
      <c r="A90" t="s">
        <v>251</v>
      </c>
      <c r="B90">
        <v>0</v>
      </c>
      <c r="C90" s="3" t="s">
        <v>8</v>
      </c>
      <c r="D90">
        <v>3.1</v>
      </c>
      <c r="E90">
        <v>7.6</v>
      </c>
      <c r="F90">
        <v>0</v>
      </c>
      <c r="G90">
        <v>0</v>
      </c>
      <c r="H90" t="s">
        <v>365</v>
      </c>
      <c r="I90">
        <v>13.47</v>
      </c>
      <c r="J90" s="4">
        <v>8</v>
      </c>
      <c r="K90" s="2">
        <v>42832</v>
      </c>
      <c r="L90" s="2" t="s">
        <v>374</v>
      </c>
      <c r="M90">
        <f t="shared" si="121"/>
        <v>70</v>
      </c>
      <c r="N90">
        <f t="shared" si="122"/>
        <v>0.19178082191780821</v>
      </c>
      <c r="O90">
        <f>AVERAGE(E90,D90)</f>
        <v>5.35</v>
      </c>
      <c r="P90">
        <f t="shared" si="123"/>
        <v>0.59391239792130657</v>
      </c>
      <c r="Q90">
        <f t="shared" ref="Q90:Q93" si="124">((2.6*I90)-J90)/(2.53*I90)</f>
        <v>0.79292000082161818</v>
      </c>
      <c r="R90">
        <f t="shared" ref="R90:R93" si="125">((1.15*I90)-J90)/(0.3*I90)</f>
        <v>1.8536253402623108</v>
      </c>
    </row>
    <row r="91" spans="1:18" x14ac:dyDescent="0.25">
      <c r="A91" t="s">
        <v>252</v>
      </c>
      <c r="B91">
        <v>0</v>
      </c>
      <c r="C91" s="3" t="s">
        <v>8</v>
      </c>
      <c r="D91">
        <v>3.25</v>
      </c>
      <c r="E91">
        <v>5.9</v>
      </c>
      <c r="F91">
        <v>0</v>
      </c>
      <c r="G91">
        <v>0</v>
      </c>
      <c r="H91" t="s">
        <v>365</v>
      </c>
      <c r="I91">
        <v>13.47</v>
      </c>
      <c r="J91" s="4">
        <v>9</v>
      </c>
      <c r="K91" s="2">
        <v>42832</v>
      </c>
      <c r="L91" s="2" t="s">
        <v>374</v>
      </c>
      <c r="M91">
        <f t="shared" ref="M91:M94" si="126">L91-K91</f>
        <v>70</v>
      </c>
      <c r="N91">
        <f t="shared" ref="N91:N94" si="127">M91/365</f>
        <v>0.19178082191780821</v>
      </c>
      <c r="O91">
        <f>AVERAGE(E91,D91)</f>
        <v>4.5750000000000002</v>
      </c>
      <c r="P91">
        <f t="shared" ref="P91:P94" si="128">J91/I91</f>
        <v>0.66815144766146994</v>
      </c>
      <c r="Q91">
        <f t="shared" si="124"/>
        <v>0.76357650290060497</v>
      </c>
      <c r="R91">
        <f t="shared" si="125"/>
        <v>1.6061618411284331</v>
      </c>
    </row>
    <row r="92" spans="1:18" x14ac:dyDescent="0.25">
      <c r="A92" t="s">
        <v>253</v>
      </c>
      <c r="B92">
        <v>3.5</v>
      </c>
      <c r="C92" s="3" t="s">
        <v>8</v>
      </c>
      <c r="D92">
        <v>3.2</v>
      </c>
      <c r="E92">
        <v>3.9</v>
      </c>
      <c r="F92">
        <v>0</v>
      </c>
      <c r="G92">
        <v>23</v>
      </c>
      <c r="H92" t="s">
        <v>365</v>
      </c>
      <c r="I92">
        <v>13.47</v>
      </c>
      <c r="J92" s="4">
        <v>10</v>
      </c>
      <c r="K92" s="2">
        <v>42832</v>
      </c>
      <c r="L92" s="2" t="s">
        <v>374</v>
      </c>
      <c r="M92">
        <f t="shared" si="126"/>
        <v>70</v>
      </c>
      <c r="N92">
        <f t="shared" si="127"/>
        <v>0.19178082191780821</v>
      </c>
      <c r="O92">
        <f>AVERAGE(E92,D92)</f>
        <v>3.55</v>
      </c>
      <c r="P92">
        <f t="shared" si="128"/>
        <v>0.74239049740163321</v>
      </c>
      <c r="Q92">
        <f t="shared" si="124"/>
        <v>0.73423300497959187</v>
      </c>
      <c r="R92">
        <f t="shared" si="125"/>
        <v>1.3586983419945555</v>
      </c>
    </row>
    <row r="93" spans="1:18" x14ac:dyDescent="0.25">
      <c r="A93" t="s">
        <v>254</v>
      </c>
      <c r="B93">
        <v>2.6</v>
      </c>
      <c r="C93" s="3" t="s">
        <v>8</v>
      </c>
      <c r="D93">
        <v>2.16</v>
      </c>
      <c r="E93">
        <v>2.9</v>
      </c>
      <c r="F93">
        <v>0</v>
      </c>
      <c r="G93">
        <v>391</v>
      </c>
      <c r="H93" t="s">
        <v>365</v>
      </c>
      <c r="I93">
        <v>13.47</v>
      </c>
      <c r="J93" s="4">
        <v>11</v>
      </c>
      <c r="K93" s="2">
        <v>42832</v>
      </c>
      <c r="L93" s="2" t="s">
        <v>374</v>
      </c>
      <c r="M93">
        <f t="shared" si="126"/>
        <v>70</v>
      </c>
      <c r="N93">
        <f t="shared" si="127"/>
        <v>0.19178082191780821</v>
      </c>
      <c r="O93">
        <f>AVERAGE(E93,D93)</f>
        <v>2.5300000000000002</v>
      </c>
      <c r="P93">
        <f t="shared" si="128"/>
        <v>0.81662954714179659</v>
      </c>
      <c r="Q93">
        <f t="shared" si="124"/>
        <v>0.70488950705857867</v>
      </c>
      <c r="R93">
        <f t="shared" si="125"/>
        <v>1.1112348428606778</v>
      </c>
    </row>
    <row r="94" spans="1:18" x14ac:dyDescent="0.25">
      <c r="A94" t="s">
        <v>255</v>
      </c>
      <c r="B94">
        <v>1.5</v>
      </c>
      <c r="C94" s="3" t="s">
        <v>8</v>
      </c>
      <c r="D94">
        <v>1.3</v>
      </c>
      <c r="E94">
        <v>1.7</v>
      </c>
      <c r="F94">
        <v>0</v>
      </c>
      <c r="G94">
        <v>2964</v>
      </c>
      <c r="H94" t="s">
        <v>365</v>
      </c>
      <c r="I94">
        <v>13.47</v>
      </c>
      <c r="J94" s="4">
        <v>12</v>
      </c>
      <c r="K94" s="2">
        <v>42832</v>
      </c>
      <c r="L94" s="2" t="s">
        <v>374</v>
      </c>
      <c r="M94">
        <f t="shared" si="126"/>
        <v>70</v>
      </c>
      <c r="N94">
        <f t="shared" si="127"/>
        <v>0.19178082191780821</v>
      </c>
      <c r="O94">
        <f>AVERAGE(E94,D94)</f>
        <v>1.5</v>
      </c>
      <c r="P94">
        <f t="shared" si="128"/>
        <v>0.89086859688195985</v>
      </c>
      <c r="Q94">
        <f t="shared" ref="Q94:Q98" si="129">((2.6*I94)-J94)/(2.53*I94)</f>
        <v>0.67554600913756546</v>
      </c>
      <c r="R94">
        <f t="shared" ref="R94:R98" si="130">((1.15*I94)-J94)/(0.3*I94)</f>
        <v>0.86377134372679998</v>
      </c>
    </row>
    <row r="95" spans="1:18" x14ac:dyDescent="0.25">
      <c r="A95" t="s">
        <v>256</v>
      </c>
      <c r="B95">
        <v>0.75</v>
      </c>
      <c r="C95" s="3" t="s">
        <v>18</v>
      </c>
      <c r="D95">
        <v>0.72</v>
      </c>
      <c r="E95">
        <v>0.77</v>
      </c>
      <c r="F95">
        <v>34</v>
      </c>
      <c r="G95">
        <v>8009</v>
      </c>
      <c r="H95" t="s">
        <v>365</v>
      </c>
      <c r="I95">
        <v>13.47</v>
      </c>
      <c r="J95" s="4">
        <v>13</v>
      </c>
      <c r="K95" s="2">
        <v>42832</v>
      </c>
      <c r="L95" s="2" t="s">
        <v>374</v>
      </c>
      <c r="M95">
        <f t="shared" ref="M95" si="131">L95-K95</f>
        <v>70</v>
      </c>
      <c r="N95">
        <f t="shared" ref="N95" si="132">M95/365</f>
        <v>0.19178082191780821</v>
      </c>
      <c r="O95">
        <f>AVERAGE(E95,D95)</f>
        <v>0.745</v>
      </c>
      <c r="P95">
        <f t="shared" ref="P95" si="133">J95/I95</f>
        <v>0.96510764662212323</v>
      </c>
      <c r="Q95">
        <f t="shared" si="129"/>
        <v>0.64620251121655226</v>
      </c>
      <c r="R95">
        <f t="shared" si="130"/>
        <v>0.6163078445929222</v>
      </c>
    </row>
    <row r="96" spans="1:18" x14ac:dyDescent="0.25">
      <c r="A96" t="s">
        <v>277</v>
      </c>
      <c r="B96">
        <v>0</v>
      </c>
      <c r="C96" s="3" t="s">
        <v>8</v>
      </c>
      <c r="D96">
        <v>10.4</v>
      </c>
      <c r="E96">
        <v>14.2</v>
      </c>
      <c r="F96">
        <v>0</v>
      </c>
      <c r="G96">
        <v>0</v>
      </c>
      <c r="H96" t="s">
        <v>365</v>
      </c>
      <c r="I96">
        <v>13.47</v>
      </c>
      <c r="J96" s="4">
        <v>1</v>
      </c>
      <c r="K96" s="2">
        <v>42832</v>
      </c>
      <c r="L96" s="2" t="s">
        <v>375</v>
      </c>
      <c r="M96">
        <f t="shared" ref="M96:M98" si="134">L96-K96</f>
        <v>161</v>
      </c>
      <c r="N96">
        <f t="shared" ref="N96:N98" si="135">M96/365</f>
        <v>0.44109589041095892</v>
      </c>
      <c r="O96">
        <f>AVERAGE(E96,D96)</f>
        <v>12.3</v>
      </c>
      <c r="P96">
        <f t="shared" ref="P96:P98" si="136">J96/I96</f>
        <v>7.4239049740163321E-2</v>
      </c>
      <c r="Q96">
        <f t="shared" si="129"/>
        <v>0.9983244862687104</v>
      </c>
      <c r="R96">
        <f t="shared" si="130"/>
        <v>3.585869834199455</v>
      </c>
    </row>
    <row r="97" spans="1:18" x14ac:dyDescent="0.25">
      <c r="A97" t="s">
        <v>278</v>
      </c>
      <c r="B97">
        <v>0</v>
      </c>
      <c r="C97" s="3" t="s">
        <v>8</v>
      </c>
      <c r="D97">
        <v>9.4499999999999993</v>
      </c>
      <c r="E97">
        <v>13.35</v>
      </c>
      <c r="F97">
        <v>0</v>
      </c>
      <c r="G97">
        <v>0</v>
      </c>
      <c r="H97" t="s">
        <v>365</v>
      </c>
      <c r="I97">
        <v>13.47</v>
      </c>
      <c r="J97" s="4">
        <v>2</v>
      </c>
      <c r="K97" s="2">
        <v>42832</v>
      </c>
      <c r="L97" s="2" t="s">
        <v>375</v>
      </c>
      <c r="M97">
        <f t="shared" si="134"/>
        <v>161</v>
      </c>
      <c r="N97">
        <f t="shared" si="135"/>
        <v>0.44109589041095892</v>
      </c>
      <c r="O97">
        <f>AVERAGE(E97,D97)</f>
        <v>11.399999999999999</v>
      </c>
      <c r="P97">
        <f t="shared" si="136"/>
        <v>0.14847809948032664</v>
      </c>
      <c r="Q97">
        <f t="shared" si="129"/>
        <v>0.96898098834769719</v>
      </c>
      <c r="R97">
        <f t="shared" si="130"/>
        <v>3.3384063350655775</v>
      </c>
    </row>
    <row r="98" spans="1:18" x14ac:dyDescent="0.25">
      <c r="A98" t="s">
        <v>279</v>
      </c>
      <c r="B98">
        <v>0</v>
      </c>
      <c r="C98" s="3" t="s">
        <v>8</v>
      </c>
      <c r="D98">
        <v>8.4499999999999993</v>
      </c>
      <c r="E98">
        <v>12.6</v>
      </c>
      <c r="F98">
        <v>0</v>
      </c>
      <c r="G98">
        <v>0</v>
      </c>
      <c r="H98" t="s">
        <v>365</v>
      </c>
      <c r="I98">
        <v>13.47</v>
      </c>
      <c r="J98" s="4">
        <v>3</v>
      </c>
      <c r="K98" s="2">
        <v>42832</v>
      </c>
      <c r="L98" s="2" t="s">
        <v>375</v>
      </c>
      <c r="M98">
        <f t="shared" si="134"/>
        <v>161</v>
      </c>
      <c r="N98">
        <f t="shared" si="135"/>
        <v>0.44109589041095892</v>
      </c>
      <c r="O98">
        <f>AVERAGE(E98,D98)</f>
        <v>10.524999999999999</v>
      </c>
      <c r="P98">
        <f t="shared" si="136"/>
        <v>0.22271714922048996</v>
      </c>
      <c r="Q98">
        <f t="shared" si="129"/>
        <v>0.9396374904266841</v>
      </c>
      <c r="R98">
        <f t="shared" si="130"/>
        <v>3.0909428359316995</v>
      </c>
    </row>
    <row r="99" spans="1:18" x14ac:dyDescent="0.25">
      <c r="A99" t="s">
        <v>280</v>
      </c>
      <c r="B99">
        <v>0</v>
      </c>
      <c r="C99" s="3" t="s">
        <v>8</v>
      </c>
      <c r="D99">
        <v>7.6</v>
      </c>
      <c r="E99">
        <v>11.55</v>
      </c>
      <c r="F99">
        <v>0</v>
      </c>
      <c r="G99">
        <v>0</v>
      </c>
      <c r="H99" t="s">
        <v>365</v>
      </c>
      <c r="I99">
        <v>13.47</v>
      </c>
      <c r="J99" s="4">
        <v>4</v>
      </c>
      <c r="K99" s="2">
        <v>42832</v>
      </c>
      <c r="L99" s="2" t="s">
        <v>375</v>
      </c>
      <c r="M99">
        <f t="shared" ref="M99:M102" si="137">L99-K99</f>
        <v>161</v>
      </c>
      <c r="N99">
        <f t="shared" ref="N99:N102" si="138">M99/365</f>
        <v>0.44109589041095892</v>
      </c>
      <c r="O99">
        <f>AVERAGE(E99,D99)</f>
        <v>9.5749999999999993</v>
      </c>
      <c r="P99">
        <f t="shared" ref="P99:P102" si="139">J99/I99</f>
        <v>0.29695619896065328</v>
      </c>
      <c r="Q99">
        <f t="shared" ref="Q99:Q104" si="140">((2.6*I99)-J99)/(2.53*I99)</f>
        <v>0.91029399250567089</v>
      </c>
      <c r="R99">
        <f t="shared" ref="R99:R104" si="141">((1.15*I99)-J99)/(0.3*I99)</f>
        <v>2.8434793367978219</v>
      </c>
    </row>
    <row r="100" spans="1:18" x14ac:dyDescent="0.25">
      <c r="A100" t="s">
        <v>281</v>
      </c>
      <c r="B100">
        <v>0</v>
      </c>
      <c r="C100" s="3" t="s">
        <v>8</v>
      </c>
      <c r="D100">
        <v>6.6</v>
      </c>
      <c r="E100">
        <v>10.55</v>
      </c>
      <c r="F100">
        <v>0</v>
      </c>
      <c r="G100">
        <v>0</v>
      </c>
      <c r="H100" t="s">
        <v>365</v>
      </c>
      <c r="I100">
        <v>13.47</v>
      </c>
      <c r="J100" s="4">
        <v>5</v>
      </c>
      <c r="K100" s="2">
        <v>42832</v>
      </c>
      <c r="L100" s="2" t="s">
        <v>375</v>
      </c>
      <c r="M100">
        <f t="shared" si="137"/>
        <v>161</v>
      </c>
      <c r="N100">
        <f t="shared" si="138"/>
        <v>0.44109589041095892</v>
      </c>
      <c r="O100">
        <f>AVERAGE(E100,D100)</f>
        <v>8.5749999999999993</v>
      </c>
      <c r="P100">
        <f t="shared" si="139"/>
        <v>0.3711952487008166</v>
      </c>
      <c r="Q100">
        <f t="shared" si="140"/>
        <v>0.88095049458465768</v>
      </c>
      <c r="R100">
        <f t="shared" si="141"/>
        <v>2.5960158376639439</v>
      </c>
    </row>
    <row r="101" spans="1:18" x14ac:dyDescent="0.25">
      <c r="A101" t="s">
        <v>282</v>
      </c>
      <c r="B101">
        <v>0</v>
      </c>
      <c r="C101" s="3" t="s">
        <v>8</v>
      </c>
      <c r="D101">
        <v>5.6</v>
      </c>
      <c r="E101">
        <v>9.35</v>
      </c>
      <c r="F101">
        <v>0</v>
      </c>
      <c r="G101">
        <v>0</v>
      </c>
      <c r="H101" t="s">
        <v>365</v>
      </c>
      <c r="I101">
        <v>13.47</v>
      </c>
      <c r="J101" s="4">
        <v>6</v>
      </c>
      <c r="K101" s="2">
        <v>42832</v>
      </c>
      <c r="L101" s="2" t="s">
        <v>375</v>
      </c>
      <c r="M101">
        <f t="shared" si="137"/>
        <v>161</v>
      </c>
      <c r="N101">
        <f t="shared" si="138"/>
        <v>0.44109589041095892</v>
      </c>
      <c r="O101">
        <f>AVERAGE(E101,D101)</f>
        <v>7.4749999999999996</v>
      </c>
      <c r="P101">
        <f t="shared" si="139"/>
        <v>0.44543429844097993</v>
      </c>
      <c r="Q101">
        <f t="shared" si="140"/>
        <v>0.85160699666364448</v>
      </c>
      <c r="R101">
        <f t="shared" si="141"/>
        <v>2.3485523385300664</v>
      </c>
    </row>
    <row r="102" spans="1:18" x14ac:dyDescent="0.25">
      <c r="A102" t="s">
        <v>283</v>
      </c>
      <c r="B102">
        <v>0</v>
      </c>
      <c r="C102" s="3" t="s">
        <v>8</v>
      </c>
      <c r="D102">
        <v>4.55</v>
      </c>
      <c r="E102">
        <v>8.5500000000000007</v>
      </c>
      <c r="F102">
        <v>0</v>
      </c>
      <c r="G102">
        <v>0</v>
      </c>
      <c r="H102" t="s">
        <v>365</v>
      </c>
      <c r="I102">
        <v>13.47</v>
      </c>
      <c r="J102" s="4">
        <v>7</v>
      </c>
      <c r="K102" s="2">
        <v>42832</v>
      </c>
      <c r="L102" s="2" t="s">
        <v>375</v>
      </c>
      <c r="M102">
        <f t="shared" si="137"/>
        <v>161</v>
      </c>
      <c r="N102">
        <f t="shared" si="138"/>
        <v>0.44109589041095892</v>
      </c>
      <c r="O102">
        <f>AVERAGE(E102,D102)</f>
        <v>6.5500000000000007</v>
      </c>
      <c r="P102">
        <f t="shared" si="139"/>
        <v>0.5196733481811433</v>
      </c>
      <c r="Q102">
        <f t="shared" si="140"/>
        <v>0.82226349874263138</v>
      </c>
      <c r="R102">
        <f t="shared" si="141"/>
        <v>2.1010888393961888</v>
      </c>
    </row>
    <row r="103" spans="1:18" x14ac:dyDescent="0.25">
      <c r="A103" t="s">
        <v>284</v>
      </c>
      <c r="B103">
        <v>0</v>
      </c>
      <c r="C103" s="3" t="s">
        <v>8</v>
      </c>
      <c r="D103">
        <v>3.55</v>
      </c>
      <c r="E103">
        <v>7.55</v>
      </c>
      <c r="F103">
        <v>0</v>
      </c>
      <c r="G103">
        <v>0</v>
      </c>
      <c r="H103" t="s">
        <v>365</v>
      </c>
      <c r="I103">
        <v>13.47</v>
      </c>
      <c r="J103" s="4">
        <v>8</v>
      </c>
      <c r="K103" s="2">
        <v>42832</v>
      </c>
      <c r="L103" s="2" t="s">
        <v>375</v>
      </c>
      <c r="M103">
        <f t="shared" ref="M103:M106" si="142">L103-K103</f>
        <v>161</v>
      </c>
      <c r="N103">
        <f t="shared" ref="N103:N106" si="143">M103/365</f>
        <v>0.44109589041095892</v>
      </c>
      <c r="O103">
        <f>AVERAGE(E103,D103)</f>
        <v>5.55</v>
      </c>
      <c r="P103">
        <f t="shared" ref="P103:P106" si="144">J103/I103</f>
        <v>0.59391239792130657</v>
      </c>
      <c r="Q103">
        <f t="shared" si="140"/>
        <v>0.79292000082161818</v>
      </c>
      <c r="R103">
        <f t="shared" si="141"/>
        <v>1.8536253402623108</v>
      </c>
    </row>
    <row r="104" spans="1:18" x14ac:dyDescent="0.25">
      <c r="A104" t="s">
        <v>285</v>
      </c>
      <c r="B104">
        <v>4.5</v>
      </c>
      <c r="C104" s="3" t="s">
        <v>8</v>
      </c>
      <c r="D104">
        <v>4.3499999999999996</v>
      </c>
      <c r="E104">
        <v>4.7</v>
      </c>
      <c r="F104">
        <v>0</v>
      </c>
      <c r="G104">
        <v>100</v>
      </c>
      <c r="H104" t="s">
        <v>365</v>
      </c>
      <c r="I104">
        <v>13.47</v>
      </c>
      <c r="J104" s="4">
        <v>9</v>
      </c>
      <c r="K104" s="2">
        <v>42832</v>
      </c>
      <c r="L104" s="2" t="s">
        <v>375</v>
      </c>
      <c r="M104">
        <f t="shared" si="142"/>
        <v>161</v>
      </c>
      <c r="N104">
        <f t="shared" si="143"/>
        <v>0.44109589041095892</v>
      </c>
      <c r="O104">
        <f>AVERAGE(E104,D104)</f>
        <v>4.5250000000000004</v>
      </c>
      <c r="P104">
        <f t="shared" si="144"/>
        <v>0.66815144766146994</v>
      </c>
      <c r="Q104">
        <f t="shared" si="140"/>
        <v>0.76357650290060497</v>
      </c>
      <c r="R104">
        <f t="shared" si="141"/>
        <v>1.6061618411284331</v>
      </c>
    </row>
    <row r="105" spans="1:18" x14ac:dyDescent="0.25">
      <c r="A105" t="s">
        <v>286</v>
      </c>
      <c r="B105">
        <v>3.2</v>
      </c>
      <c r="C105" s="3" t="s">
        <v>8</v>
      </c>
      <c r="D105">
        <v>2.0299999999999998</v>
      </c>
      <c r="E105">
        <v>4.05</v>
      </c>
      <c r="F105">
        <v>0</v>
      </c>
      <c r="G105">
        <v>24</v>
      </c>
      <c r="H105" t="s">
        <v>365</v>
      </c>
      <c r="I105">
        <v>13.47</v>
      </c>
      <c r="J105" s="4">
        <v>10</v>
      </c>
      <c r="K105" s="2">
        <v>42832</v>
      </c>
      <c r="L105" s="2" t="s">
        <v>375</v>
      </c>
      <c r="M105">
        <f t="shared" si="142"/>
        <v>161</v>
      </c>
      <c r="N105">
        <f t="shared" si="143"/>
        <v>0.44109589041095892</v>
      </c>
      <c r="O105">
        <f>AVERAGE(E105,D105)</f>
        <v>3.04</v>
      </c>
      <c r="P105">
        <f t="shared" si="144"/>
        <v>0.74239049740163321</v>
      </c>
      <c r="Q105">
        <f t="shared" ref="Q105:Q108" si="145">((2.6*I105)-J105)/(2.53*I105)</f>
        <v>0.73423300497959187</v>
      </c>
      <c r="R105">
        <f t="shared" ref="R105:R108" si="146">((1.15*I105)-J105)/(0.3*I105)</f>
        <v>1.3586983419945555</v>
      </c>
    </row>
    <row r="106" spans="1:18" x14ac:dyDescent="0.25">
      <c r="A106" t="s">
        <v>287</v>
      </c>
      <c r="B106">
        <v>2.4500000000000002</v>
      </c>
      <c r="C106" s="3" t="s">
        <v>8</v>
      </c>
      <c r="D106">
        <v>1.1000000000000001</v>
      </c>
      <c r="E106">
        <v>4.6500000000000004</v>
      </c>
      <c r="F106">
        <v>0</v>
      </c>
      <c r="G106">
        <v>3</v>
      </c>
      <c r="H106" t="s">
        <v>365</v>
      </c>
      <c r="I106">
        <v>13.47</v>
      </c>
      <c r="J106" s="4">
        <v>11</v>
      </c>
      <c r="K106" s="2">
        <v>42832</v>
      </c>
      <c r="L106" s="2" t="s">
        <v>375</v>
      </c>
      <c r="M106">
        <f t="shared" si="142"/>
        <v>161</v>
      </c>
      <c r="N106">
        <f t="shared" si="143"/>
        <v>0.44109589041095892</v>
      </c>
      <c r="O106">
        <f>AVERAGE(E106,D106)</f>
        <v>2.875</v>
      </c>
      <c r="P106">
        <f t="shared" si="144"/>
        <v>0.81662954714179659</v>
      </c>
      <c r="Q106">
        <f t="shared" si="145"/>
        <v>0.70488950705857867</v>
      </c>
      <c r="R106">
        <f t="shared" si="146"/>
        <v>1.1112348428606778</v>
      </c>
    </row>
    <row r="107" spans="1:18" x14ac:dyDescent="0.25">
      <c r="A107" t="s">
        <v>288</v>
      </c>
      <c r="B107">
        <v>1.72</v>
      </c>
      <c r="C107" s="3" t="s">
        <v>8</v>
      </c>
      <c r="D107">
        <v>1.31</v>
      </c>
      <c r="E107">
        <v>1.97</v>
      </c>
      <c r="F107">
        <v>0</v>
      </c>
      <c r="G107">
        <v>610</v>
      </c>
      <c r="H107" t="s">
        <v>365</v>
      </c>
      <c r="I107">
        <v>13.47</v>
      </c>
      <c r="J107" s="4">
        <v>12</v>
      </c>
      <c r="K107" s="2">
        <v>42832</v>
      </c>
      <c r="L107" s="2" t="s">
        <v>375</v>
      </c>
      <c r="M107">
        <f t="shared" ref="M107:M109" si="147">L107-K107</f>
        <v>161</v>
      </c>
      <c r="N107">
        <f t="shared" ref="N107:N109" si="148">M107/365</f>
        <v>0.44109589041095892</v>
      </c>
      <c r="O107">
        <f>AVERAGE(E107,D107)</f>
        <v>1.6400000000000001</v>
      </c>
      <c r="P107">
        <f t="shared" ref="P107:P109" si="149">J107/I107</f>
        <v>0.89086859688195985</v>
      </c>
      <c r="Q107">
        <f t="shared" si="145"/>
        <v>0.67554600913756546</v>
      </c>
      <c r="R107">
        <f t="shared" si="146"/>
        <v>0.86377134372679998</v>
      </c>
    </row>
    <row r="108" spans="1:18" x14ac:dyDescent="0.25">
      <c r="A108" t="s">
        <v>289</v>
      </c>
      <c r="B108">
        <v>1.05</v>
      </c>
      <c r="C108" s="3" t="s">
        <v>8</v>
      </c>
      <c r="D108">
        <v>0.94</v>
      </c>
      <c r="E108">
        <v>1.17</v>
      </c>
      <c r="F108">
        <v>0</v>
      </c>
      <c r="G108">
        <v>1719</v>
      </c>
      <c r="H108" t="s">
        <v>365</v>
      </c>
      <c r="I108">
        <v>13.47</v>
      </c>
      <c r="J108" s="4">
        <v>13</v>
      </c>
      <c r="K108" s="2">
        <v>42832</v>
      </c>
      <c r="L108" s="2" t="s">
        <v>375</v>
      </c>
      <c r="M108">
        <f t="shared" si="147"/>
        <v>161</v>
      </c>
      <c r="N108">
        <f t="shared" si="148"/>
        <v>0.44109589041095892</v>
      </c>
      <c r="O108">
        <f>AVERAGE(E108,D108)</f>
        <v>1.0549999999999999</v>
      </c>
      <c r="P108">
        <f t="shared" si="149"/>
        <v>0.96510764662212323</v>
      </c>
      <c r="Q108">
        <f t="shared" si="145"/>
        <v>0.64620251121655226</v>
      </c>
      <c r="R108">
        <f t="shared" si="146"/>
        <v>0.6163078445929222</v>
      </c>
    </row>
    <row r="109" spans="1:18" x14ac:dyDescent="0.25">
      <c r="A109" t="s">
        <v>290</v>
      </c>
      <c r="B109">
        <v>0.8</v>
      </c>
      <c r="C109" s="3" t="s">
        <v>291</v>
      </c>
      <c r="D109">
        <v>0.65</v>
      </c>
      <c r="E109">
        <v>0.96</v>
      </c>
      <c r="F109">
        <v>10</v>
      </c>
      <c r="G109">
        <v>1397</v>
      </c>
      <c r="H109" t="s">
        <v>365</v>
      </c>
      <c r="I109">
        <v>13.47</v>
      </c>
      <c r="J109" s="4">
        <v>14</v>
      </c>
      <c r="K109" s="2">
        <v>42832</v>
      </c>
      <c r="L109" s="2" t="s">
        <v>375</v>
      </c>
      <c r="M109">
        <f t="shared" si="147"/>
        <v>161</v>
      </c>
      <c r="N109">
        <f t="shared" si="148"/>
        <v>0.44109589041095892</v>
      </c>
      <c r="O109">
        <f>AVERAGE(E109,D109)</f>
        <v>0.80499999999999994</v>
      </c>
      <c r="P109">
        <f t="shared" si="149"/>
        <v>1.0393466963622866</v>
      </c>
      <c r="Q109">
        <f t="shared" ref="Q109:Q112" si="150">((2.6*I109)-J109)/(2.53*I109)</f>
        <v>0.61685901329553916</v>
      </c>
      <c r="R109">
        <f t="shared" ref="R109:R112" si="151">((1.15*I109)-J109)/(0.3*I109)</f>
        <v>0.36884434545904454</v>
      </c>
    </row>
    <row r="110" spans="1:18" x14ac:dyDescent="0.25">
      <c r="A110" t="s">
        <v>308</v>
      </c>
      <c r="B110">
        <v>3.4</v>
      </c>
      <c r="C110" s="3" t="s">
        <v>8</v>
      </c>
      <c r="D110">
        <v>3.35</v>
      </c>
      <c r="E110">
        <v>3.85</v>
      </c>
      <c r="F110">
        <v>0</v>
      </c>
      <c r="G110">
        <v>759</v>
      </c>
      <c r="H110" t="s">
        <v>365</v>
      </c>
      <c r="I110">
        <v>13.47</v>
      </c>
      <c r="J110" s="4">
        <v>10</v>
      </c>
      <c r="K110" s="2">
        <v>42832</v>
      </c>
      <c r="L110" s="2" t="s">
        <v>376</v>
      </c>
      <c r="M110">
        <f t="shared" ref="M110:M111" si="152">L110-K110</f>
        <v>287</v>
      </c>
      <c r="N110">
        <f t="shared" ref="N110:N111" si="153">M110/365</f>
        <v>0.78630136986301369</v>
      </c>
      <c r="O110">
        <f>AVERAGE(E110,D110)</f>
        <v>3.6</v>
      </c>
      <c r="P110">
        <f t="shared" ref="P110:P111" si="154">J110/I110</f>
        <v>0.74239049740163321</v>
      </c>
      <c r="Q110">
        <f t="shared" si="150"/>
        <v>0.73423300497959187</v>
      </c>
      <c r="R110">
        <f t="shared" si="151"/>
        <v>1.3586983419945555</v>
      </c>
    </row>
    <row r="111" spans="1:18" x14ac:dyDescent="0.25">
      <c r="A111" t="s">
        <v>309</v>
      </c>
      <c r="B111">
        <v>2.0099999999999998</v>
      </c>
      <c r="C111" s="3" t="s">
        <v>8</v>
      </c>
      <c r="D111">
        <v>1.76</v>
      </c>
      <c r="E111">
        <v>2.09</v>
      </c>
      <c r="F111">
        <v>1</v>
      </c>
      <c r="G111">
        <v>297</v>
      </c>
      <c r="H111" t="s">
        <v>365</v>
      </c>
      <c r="I111">
        <v>13.47</v>
      </c>
      <c r="J111" s="4">
        <v>12</v>
      </c>
      <c r="K111" s="2">
        <v>42832</v>
      </c>
      <c r="L111" s="2" t="s">
        <v>376</v>
      </c>
      <c r="M111">
        <f t="shared" si="152"/>
        <v>287</v>
      </c>
      <c r="N111">
        <f t="shared" si="153"/>
        <v>0.78630136986301369</v>
      </c>
      <c r="O111">
        <f>AVERAGE(E111,D111)</f>
        <v>1.9249999999999998</v>
      </c>
      <c r="P111">
        <f t="shared" si="154"/>
        <v>0.89086859688195985</v>
      </c>
      <c r="Q111">
        <f t="shared" si="150"/>
        <v>0.67554600913756546</v>
      </c>
      <c r="R111">
        <f t="shared" si="151"/>
        <v>0.86377134372679998</v>
      </c>
    </row>
    <row r="112" spans="1:18" x14ac:dyDescent="0.25">
      <c r="A112" t="s">
        <v>310</v>
      </c>
      <c r="B112">
        <v>1.46</v>
      </c>
      <c r="C112" s="3" t="s">
        <v>87</v>
      </c>
      <c r="D112">
        <v>1.26</v>
      </c>
      <c r="E112">
        <v>1.56</v>
      </c>
      <c r="F112">
        <v>5</v>
      </c>
      <c r="G112">
        <v>894</v>
      </c>
      <c r="H112" t="s">
        <v>365</v>
      </c>
      <c r="I112">
        <v>13.47</v>
      </c>
      <c r="J112" s="4">
        <v>13</v>
      </c>
      <c r="K112" s="2">
        <v>42832</v>
      </c>
      <c r="L112" s="2" t="s">
        <v>376</v>
      </c>
      <c r="M112">
        <f t="shared" ref="M112:M115" si="155">L112-K112</f>
        <v>287</v>
      </c>
      <c r="N112">
        <f t="shared" ref="N112:N115" si="156">M112/365</f>
        <v>0.78630136986301369</v>
      </c>
      <c r="O112">
        <f>AVERAGE(E112,D112)</f>
        <v>1.4100000000000001</v>
      </c>
      <c r="P112">
        <f t="shared" ref="P112:P115" si="157">J112/I112</f>
        <v>0.96510764662212323</v>
      </c>
      <c r="Q112">
        <f t="shared" si="150"/>
        <v>0.64620251121655226</v>
      </c>
      <c r="R112">
        <f t="shared" si="151"/>
        <v>0.6163078445929222</v>
      </c>
    </row>
    <row r="113" spans="1:18" x14ac:dyDescent="0.25">
      <c r="A113" t="s">
        <v>311</v>
      </c>
      <c r="B113">
        <v>1.18</v>
      </c>
      <c r="C113" s="3" t="s">
        <v>17</v>
      </c>
      <c r="D113">
        <v>1.1000000000000001</v>
      </c>
      <c r="E113">
        <v>1.18</v>
      </c>
      <c r="F113">
        <v>15</v>
      </c>
      <c r="G113">
        <v>1348</v>
      </c>
      <c r="H113" t="s">
        <v>365</v>
      </c>
      <c r="I113">
        <v>13.47</v>
      </c>
      <c r="J113" s="4">
        <v>14</v>
      </c>
      <c r="K113" s="2">
        <v>42832</v>
      </c>
      <c r="L113" s="2" t="s">
        <v>376</v>
      </c>
      <c r="M113">
        <f t="shared" si="155"/>
        <v>287</v>
      </c>
      <c r="N113">
        <f t="shared" si="156"/>
        <v>0.78630136986301369</v>
      </c>
      <c r="O113">
        <f>AVERAGE(E113,D113)</f>
        <v>1.1400000000000001</v>
      </c>
      <c r="P113">
        <f t="shared" si="157"/>
        <v>1.0393466963622866</v>
      </c>
      <c r="Q113">
        <f t="shared" ref="Q113:Q117" si="158">((2.6*I113)-J113)/(2.53*I113)</f>
        <v>0.61685901329553916</v>
      </c>
      <c r="R113">
        <f t="shared" ref="R113:R117" si="159">((1.15*I113)-J113)/(0.3*I113)</f>
        <v>0.36884434545904454</v>
      </c>
    </row>
    <row r="114" spans="1:18" x14ac:dyDescent="0.25">
      <c r="A114" t="s">
        <v>313</v>
      </c>
      <c r="B114">
        <v>0.87</v>
      </c>
      <c r="C114" s="3" t="s">
        <v>8</v>
      </c>
      <c r="D114">
        <v>0.79</v>
      </c>
      <c r="E114">
        <v>0.94</v>
      </c>
      <c r="F114">
        <v>0</v>
      </c>
      <c r="G114">
        <v>1797</v>
      </c>
      <c r="H114" t="s">
        <v>365</v>
      </c>
      <c r="I114">
        <v>13.47</v>
      </c>
      <c r="J114" s="4">
        <v>15</v>
      </c>
      <c r="K114" s="2">
        <v>42832</v>
      </c>
      <c r="L114" s="2" t="s">
        <v>376</v>
      </c>
      <c r="M114">
        <f t="shared" si="155"/>
        <v>287</v>
      </c>
      <c r="N114">
        <f t="shared" si="156"/>
        <v>0.78630136986301369</v>
      </c>
      <c r="O114">
        <f>AVERAGE(E114,D114)</f>
        <v>0.86499999999999999</v>
      </c>
      <c r="P114">
        <f t="shared" si="157"/>
        <v>1.1135857461024499</v>
      </c>
      <c r="Q114">
        <f t="shared" si="158"/>
        <v>0.58751551537452595</v>
      </c>
      <c r="R114">
        <f t="shared" si="159"/>
        <v>0.1213808463251668</v>
      </c>
    </row>
    <row r="115" spans="1:18" x14ac:dyDescent="0.25">
      <c r="A115" t="s">
        <v>315</v>
      </c>
      <c r="B115">
        <v>0.7</v>
      </c>
      <c r="C115" s="3" t="s">
        <v>8</v>
      </c>
      <c r="D115">
        <v>0.5</v>
      </c>
      <c r="E115">
        <v>0.77</v>
      </c>
      <c r="F115">
        <v>0</v>
      </c>
      <c r="G115">
        <v>1090</v>
      </c>
      <c r="H115" t="s">
        <v>365</v>
      </c>
      <c r="I115">
        <v>13.47</v>
      </c>
      <c r="J115" s="4">
        <v>16</v>
      </c>
      <c r="K115" s="2">
        <v>42832</v>
      </c>
      <c r="L115" s="2" t="s">
        <v>376</v>
      </c>
      <c r="M115">
        <f t="shared" si="155"/>
        <v>287</v>
      </c>
      <c r="N115">
        <f t="shared" si="156"/>
        <v>0.78630136986301369</v>
      </c>
      <c r="O115">
        <f>AVERAGE(E115,D115)</f>
        <v>0.63500000000000001</v>
      </c>
      <c r="P115">
        <f t="shared" si="157"/>
        <v>1.1878247958426131</v>
      </c>
      <c r="Q115">
        <f t="shared" si="158"/>
        <v>0.55817201745351275</v>
      </c>
      <c r="R115">
        <f t="shared" si="159"/>
        <v>-0.12608265280871095</v>
      </c>
    </row>
    <row r="116" spans="1:18" x14ac:dyDescent="0.25">
      <c r="A116" t="s">
        <v>331</v>
      </c>
      <c r="B116">
        <v>7.3</v>
      </c>
      <c r="C116" s="3" t="s">
        <v>8</v>
      </c>
      <c r="D116">
        <v>7.2</v>
      </c>
      <c r="E116">
        <v>8</v>
      </c>
      <c r="F116">
        <v>0</v>
      </c>
      <c r="G116">
        <v>22</v>
      </c>
      <c r="H116" t="s">
        <v>365</v>
      </c>
      <c r="I116">
        <v>13.47</v>
      </c>
      <c r="J116" s="4">
        <v>6</v>
      </c>
      <c r="K116" s="2">
        <v>42832</v>
      </c>
      <c r="L116" s="2" t="s">
        <v>377</v>
      </c>
      <c r="M116">
        <f t="shared" ref="M116:M117" si="160">L116-K116</f>
        <v>651</v>
      </c>
      <c r="N116">
        <f t="shared" ref="N116:N117" si="161">M116/365</f>
        <v>1.7835616438356163</v>
      </c>
      <c r="O116">
        <f>AVERAGE(E116,D116)</f>
        <v>7.6</v>
      </c>
      <c r="P116">
        <f t="shared" ref="P116:P117" si="162">J116/I116</f>
        <v>0.44543429844097993</v>
      </c>
      <c r="Q116">
        <f t="shared" si="158"/>
        <v>0.85160699666364448</v>
      </c>
      <c r="R116">
        <f t="shared" si="159"/>
        <v>2.3485523385300664</v>
      </c>
    </row>
    <row r="117" spans="1:18" x14ac:dyDescent="0.25">
      <c r="A117" t="s">
        <v>332</v>
      </c>
      <c r="B117">
        <v>6.5</v>
      </c>
      <c r="C117" s="3" t="s">
        <v>8</v>
      </c>
      <c r="D117">
        <v>4.0999999999999996</v>
      </c>
      <c r="E117">
        <v>9</v>
      </c>
      <c r="F117">
        <v>0</v>
      </c>
      <c r="G117">
        <v>1</v>
      </c>
      <c r="H117" t="s">
        <v>365</v>
      </c>
      <c r="I117">
        <v>13.47</v>
      </c>
      <c r="J117" s="4">
        <v>7</v>
      </c>
      <c r="K117" s="2">
        <v>42832</v>
      </c>
      <c r="L117" s="2" t="s">
        <v>377</v>
      </c>
      <c r="M117">
        <f t="shared" si="160"/>
        <v>651</v>
      </c>
      <c r="N117">
        <f t="shared" si="161"/>
        <v>1.7835616438356163</v>
      </c>
      <c r="O117">
        <f>AVERAGE(E117,D117)</f>
        <v>6.55</v>
      </c>
      <c r="P117">
        <f t="shared" si="162"/>
        <v>0.5196733481811433</v>
      </c>
      <c r="Q117">
        <f t="shared" si="158"/>
        <v>0.82226349874263138</v>
      </c>
      <c r="R117">
        <f t="shared" si="159"/>
        <v>2.1010888393961888</v>
      </c>
    </row>
    <row r="118" spans="1:18" x14ac:dyDescent="0.25">
      <c r="A118" t="s">
        <v>333</v>
      </c>
      <c r="B118">
        <v>6.05</v>
      </c>
      <c r="C118" s="3" t="s">
        <v>8</v>
      </c>
      <c r="D118">
        <v>5.25</v>
      </c>
      <c r="E118">
        <v>6.15</v>
      </c>
      <c r="F118">
        <v>0</v>
      </c>
      <c r="G118">
        <v>5</v>
      </c>
      <c r="H118" t="s">
        <v>365</v>
      </c>
      <c r="I118">
        <v>13.47</v>
      </c>
      <c r="J118" s="4">
        <v>8</v>
      </c>
      <c r="K118" s="2">
        <v>42832</v>
      </c>
      <c r="L118" s="2" t="s">
        <v>377</v>
      </c>
      <c r="M118">
        <f t="shared" ref="M118:M121" si="163">L118-K118</f>
        <v>651</v>
      </c>
      <c r="N118">
        <f t="shared" ref="N118:N121" si="164">M118/365</f>
        <v>1.7835616438356163</v>
      </c>
      <c r="O118">
        <f>AVERAGE(E118,D118)</f>
        <v>5.7</v>
      </c>
      <c r="P118">
        <f t="shared" ref="P118:P121" si="165">J118/I118</f>
        <v>0.59391239792130657</v>
      </c>
      <c r="Q118">
        <f t="shared" ref="Q118:Q121" si="166">((2.6*I118)-J118)/(2.53*I118)</f>
        <v>0.79292000082161818</v>
      </c>
      <c r="R118">
        <f t="shared" ref="R118:R121" si="167">((1.15*I118)-J118)/(0.3*I118)</f>
        <v>1.8536253402623108</v>
      </c>
    </row>
    <row r="119" spans="1:18" x14ac:dyDescent="0.25">
      <c r="A119" t="s">
        <v>334</v>
      </c>
      <c r="B119">
        <v>5.85</v>
      </c>
      <c r="C119" s="3" t="s">
        <v>8</v>
      </c>
      <c r="D119">
        <v>2.2999999999999998</v>
      </c>
      <c r="E119">
        <v>6.4</v>
      </c>
      <c r="F119">
        <v>0</v>
      </c>
      <c r="G119">
        <v>7</v>
      </c>
      <c r="H119" t="s">
        <v>365</v>
      </c>
      <c r="I119">
        <v>13.47</v>
      </c>
      <c r="J119" s="4">
        <v>9</v>
      </c>
      <c r="K119" s="2">
        <v>42832</v>
      </c>
      <c r="L119" s="2" t="s">
        <v>377</v>
      </c>
      <c r="M119">
        <f t="shared" si="163"/>
        <v>651</v>
      </c>
      <c r="N119">
        <f t="shared" si="164"/>
        <v>1.7835616438356163</v>
      </c>
      <c r="O119">
        <f>AVERAGE(E119,D119)</f>
        <v>4.3499999999999996</v>
      </c>
      <c r="P119">
        <f t="shared" si="165"/>
        <v>0.66815144766146994</v>
      </c>
      <c r="Q119">
        <f t="shared" si="166"/>
        <v>0.76357650290060497</v>
      </c>
      <c r="R119">
        <f t="shared" si="167"/>
        <v>1.6061618411284331</v>
      </c>
    </row>
    <row r="120" spans="1:18" x14ac:dyDescent="0.25">
      <c r="A120" t="s">
        <v>335</v>
      </c>
      <c r="B120">
        <v>3.9</v>
      </c>
      <c r="C120" s="3" t="s">
        <v>8</v>
      </c>
      <c r="D120">
        <v>3.5</v>
      </c>
      <c r="E120">
        <v>4.3</v>
      </c>
      <c r="F120">
        <v>0</v>
      </c>
      <c r="G120">
        <v>109</v>
      </c>
      <c r="H120" t="s">
        <v>365</v>
      </c>
      <c r="I120">
        <v>13.47</v>
      </c>
      <c r="J120" s="4">
        <v>10</v>
      </c>
      <c r="K120" s="2">
        <v>42832</v>
      </c>
      <c r="L120" s="2" t="s">
        <v>377</v>
      </c>
      <c r="M120">
        <f t="shared" si="163"/>
        <v>651</v>
      </c>
      <c r="N120">
        <f t="shared" si="164"/>
        <v>1.7835616438356163</v>
      </c>
      <c r="O120">
        <f>AVERAGE(E120,D120)</f>
        <v>3.9</v>
      </c>
      <c r="P120">
        <f t="shared" si="165"/>
        <v>0.74239049740163321</v>
      </c>
      <c r="Q120">
        <f t="shared" si="166"/>
        <v>0.73423300497959187</v>
      </c>
      <c r="R120">
        <f t="shared" si="167"/>
        <v>1.3586983419945555</v>
      </c>
    </row>
    <row r="121" spans="1:18" x14ac:dyDescent="0.25">
      <c r="A121" t="s">
        <v>336</v>
      </c>
      <c r="B121">
        <v>3.61</v>
      </c>
      <c r="C121" s="3" t="s">
        <v>8</v>
      </c>
      <c r="D121">
        <v>3.2</v>
      </c>
      <c r="E121">
        <v>3.6</v>
      </c>
      <c r="F121">
        <v>0</v>
      </c>
      <c r="G121">
        <v>51</v>
      </c>
      <c r="H121" t="s">
        <v>365</v>
      </c>
      <c r="I121">
        <v>13.47</v>
      </c>
      <c r="J121" s="4">
        <v>11</v>
      </c>
      <c r="K121" s="2">
        <v>42832</v>
      </c>
      <c r="L121" s="2" t="s">
        <v>377</v>
      </c>
      <c r="M121">
        <f t="shared" si="163"/>
        <v>651</v>
      </c>
      <c r="N121">
        <f t="shared" si="164"/>
        <v>1.7835616438356163</v>
      </c>
      <c r="O121">
        <f>AVERAGE(E121,D121)</f>
        <v>3.4000000000000004</v>
      </c>
      <c r="P121">
        <f t="shared" si="165"/>
        <v>0.81662954714179659</v>
      </c>
      <c r="Q121">
        <f t="shared" si="166"/>
        <v>0.70488950705857867</v>
      </c>
      <c r="R121">
        <f t="shared" si="167"/>
        <v>1.1112348428606778</v>
      </c>
    </row>
    <row r="122" spans="1:18" x14ac:dyDescent="0.25">
      <c r="A122" t="s">
        <v>337</v>
      </c>
      <c r="B122">
        <v>3.1</v>
      </c>
      <c r="C122" s="3" t="s">
        <v>8</v>
      </c>
      <c r="D122">
        <v>2.5</v>
      </c>
      <c r="E122">
        <v>3.4</v>
      </c>
      <c r="F122">
        <v>0</v>
      </c>
      <c r="G122">
        <v>13</v>
      </c>
      <c r="H122" t="s">
        <v>365</v>
      </c>
      <c r="I122">
        <v>13.47</v>
      </c>
      <c r="J122" s="4">
        <v>12</v>
      </c>
      <c r="K122" s="2">
        <v>42832</v>
      </c>
      <c r="L122" s="2" t="s">
        <v>377</v>
      </c>
      <c r="M122">
        <f t="shared" ref="M122:M125" si="168">L122-K122</f>
        <v>651</v>
      </c>
      <c r="N122">
        <f t="shared" ref="N122:N125" si="169">M122/365</f>
        <v>1.7835616438356163</v>
      </c>
      <c r="O122">
        <f>AVERAGE(E122,D122)</f>
        <v>2.95</v>
      </c>
      <c r="P122">
        <f t="shared" ref="P122:P125" si="170">J122/I122</f>
        <v>0.89086859688195985</v>
      </c>
      <c r="Q122">
        <f t="shared" ref="Q122:Q126" si="171">((2.6*I122)-J122)/(2.53*I122)</f>
        <v>0.67554600913756546</v>
      </c>
      <c r="R122">
        <f t="shared" ref="R122:R126" si="172">((1.15*I122)-J122)/(0.3*I122)</f>
        <v>0.86377134372679998</v>
      </c>
    </row>
    <row r="123" spans="1:18" x14ac:dyDescent="0.25">
      <c r="A123" t="s">
        <v>338</v>
      </c>
      <c r="B123">
        <v>2.6</v>
      </c>
      <c r="C123" s="3" t="s">
        <v>8</v>
      </c>
      <c r="D123">
        <v>2.0099999999999998</v>
      </c>
      <c r="E123">
        <v>3</v>
      </c>
      <c r="F123">
        <v>0</v>
      </c>
      <c r="G123">
        <v>329</v>
      </c>
      <c r="H123" t="s">
        <v>365</v>
      </c>
      <c r="I123">
        <v>13.47</v>
      </c>
      <c r="J123" s="4">
        <v>13</v>
      </c>
      <c r="K123" s="2">
        <v>42832</v>
      </c>
      <c r="L123" s="2" t="s">
        <v>377</v>
      </c>
      <c r="M123">
        <f t="shared" si="168"/>
        <v>651</v>
      </c>
      <c r="N123">
        <f t="shared" si="169"/>
        <v>1.7835616438356163</v>
      </c>
      <c r="O123">
        <f>AVERAGE(E123,D123)</f>
        <v>2.5049999999999999</v>
      </c>
      <c r="P123">
        <f t="shared" si="170"/>
        <v>0.96510764662212323</v>
      </c>
      <c r="Q123">
        <f t="shared" si="171"/>
        <v>0.64620251121655226</v>
      </c>
      <c r="R123">
        <f t="shared" si="172"/>
        <v>0.6163078445929222</v>
      </c>
    </row>
    <row r="124" spans="1:18" x14ac:dyDescent="0.25">
      <c r="A124" t="s">
        <v>340</v>
      </c>
      <c r="B124">
        <v>2.1</v>
      </c>
      <c r="C124" s="3" t="s">
        <v>8</v>
      </c>
      <c r="D124">
        <v>2</v>
      </c>
      <c r="E124">
        <v>2.68</v>
      </c>
      <c r="F124">
        <v>0</v>
      </c>
      <c r="G124">
        <v>246</v>
      </c>
      <c r="H124" t="s">
        <v>365</v>
      </c>
      <c r="I124">
        <v>13.47</v>
      </c>
      <c r="J124" s="4">
        <v>14</v>
      </c>
      <c r="K124" s="2">
        <v>42832</v>
      </c>
      <c r="L124" s="2" t="s">
        <v>377</v>
      </c>
      <c r="M124">
        <f t="shared" si="168"/>
        <v>651</v>
      </c>
      <c r="N124">
        <f t="shared" si="169"/>
        <v>1.7835616438356163</v>
      </c>
      <c r="O124">
        <f>AVERAGE(E124,D124)</f>
        <v>2.34</v>
      </c>
      <c r="P124">
        <f t="shared" si="170"/>
        <v>1.0393466963622866</v>
      </c>
      <c r="Q124">
        <f t="shared" si="171"/>
        <v>0.61685901329553916</v>
      </c>
      <c r="R124">
        <f t="shared" si="172"/>
        <v>0.36884434545904454</v>
      </c>
    </row>
    <row r="125" spans="1:18" x14ac:dyDescent="0.25">
      <c r="A125" t="s">
        <v>342</v>
      </c>
      <c r="B125">
        <v>1.95</v>
      </c>
      <c r="C125" s="4">
        <v>0</v>
      </c>
      <c r="D125">
        <v>1.5</v>
      </c>
      <c r="E125">
        <v>2.9</v>
      </c>
      <c r="F125">
        <v>0</v>
      </c>
      <c r="G125">
        <v>83</v>
      </c>
      <c r="H125" t="s">
        <v>365</v>
      </c>
      <c r="I125">
        <v>13.47</v>
      </c>
      <c r="J125" s="4">
        <v>15</v>
      </c>
      <c r="K125" s="2">
        <v>42832</v>
      </c>
      <c r="L125" s="2" t="s">
        <v>377</v>
      </c>
      <c r="M125">
        <f t="shared" si="168"/>
        <v>651</v>
      </c>
      <c r="N125">
        <f t="shared" si="169"/>
        <v>1.7835616438356163</v>
      </c>
      <c r="O125">
        <f>AVERAGE(E125,D125)</f>
        <v>2.2000000000000002</v>
      </c>
      <c r="P125">
        <f t="shared" si="170"/>
        <v>1.1135857461024499</v>
      </c>
      <c r="Q125">
        <f t="shared" si="171"/>
        <v>0.58751551537452595</v>
      </c>
      <c r="R125">
        <f t="shared" si="172"/>
        <v>0.1213808463251668</v>
      </c>
    </row>
    <row r="126" spans="1:18" x14ac:dyDescent="0.25">
      <c r="A126" t="s">
        <v>344</v>
      </c>
      <c r="B126">
        <v>1.8</v>
      </c>
      <c r="C126" s="3" t="s">
        <v>8</v>
      </c>
      <c r="D126">
        <v>1.5</v>
      </c>
      <c r="E126">
        <v>2</v>
      </c>
      <c r="F126">
        <v>0</v>
      </c>
      <c r="G126">
        <v>147</v>
      </c>
      <c r="H126" t="s">
        <v>365</v>
      </c>
      <c r="I126">
        <v>13.47</v>
      </c>
      <c r="J126" s="4">
        <v>16</v>
      </c>
      <c r="K126" s="2">
        <v>42832</v>
      </c>
      <c r="L126" s="2" t="s">
        <v>377</v>
      </c>
      <c r="M126">
        <f t="shared" ref="M126:M129" si="173">L126-K126</f>
        <v>651</v>
      </c>
      <c r="N126">
        <f t="shared" ref="N126:N129" si="174">M126/365</f>
        <v>1.7835616438356163</v>
      </c>
      <c r="O126">
        <f>AVERAGE(E126,D126)</f>
        <v>1.75</v>
      </c>
      <c r="P126">
        <f t="shared" ref="P126:P129" si="175">J126/I126</f>
        <v>1.1878247958426131</v>
      </c>
      <c r="Q126">
        <f t="shared" si="171"/>
        <v>0.55817201745351275</v>
      </c>
      <c r="R126">
        <f t="shared" si="172"/>
        <v>-0.12608265280871095</v>
      </c>
    </row>
    <row r="127" spans="1:18" x14ac:dyDescent="0.25">
      <c r="A127" t="s">
        <v>346</v>
      </c>
      <c r="B127">
        <v>1.6</v>
      </c>
      <c r="C127" s="3" t="s">
        <v>8</v>
      </c>
      <c r="D127">
        <v>1.2</v>
      </c>
      <c r="E127">
        <v>1.93</v>
      </c>
      <c r="F127">
        <v>0</v>
      </c>
      <c r="G127">
        <v>293</v>
      </c>
      <c r="H127" t="s">
        <v>365</v>
      </c>
      <c r="I127">
        <v>13.47</v>
      </c>
      <c r="J127" s="4">
        <v>17</v>
      </c>
      <c r="K127" s="2">
        <v>42832</v>
      </c>
      <c r="L127" s="2" t="s">
        <v>377</v>
      </c>
      <c r="M127">
        <f t="shared" si="173"/>
        <v>651</v>
      </c>
      <c r="N127">
        <f t="shared" si="174"/>
        <v>1.7835616438356163</v>
      </c>
      <c r="O127">
        <f>AVERAGE(E127,D127)</f>
        <v>1.5649999999999999</v>
      </c>
      <c r="P127">
        <f t="shared" si="175"/>
        <v>1.2620638455827764</v>
      </c>
      <c r="Q127">
        <f t="shared" ref="Q127:Q131" si="176">((2.6*I127)-J127)/(2.53*I127)</f>
        <v>0.52882851953249965</v>
      </c>
      <c r="R127">
        <f t="shared" ref="R127:R131" si="177">((1.15*I127)-J127)/(0.3*I127)</f>
        <v>-0.37354615194258867</v>
      </c>
    </row>
    <row r="128" spans="1:18" x14ac:dyDescent="0.25">
      <c r="A128" t="s">
        <v>348</v>
      </c>
      <c r="B128">
        <v>1.52</v>
      </c>
      <c r="C128" s="3" t="s">
        <v>8</v>
      </c>
      <c r="D128">
        <v>1.1000000000000001</v>
      </c>
      <c r="E128">
        <v>1.75</v>
      </c>
      <c r="F128">
        <v>0</v>
      </c>
      <c r="G128">
        <v>63</v>
      </c>
      <c r="H128" t="s">
        <v>365</v>
      </c>
      <c r="I128">
        <v>13.47</v>
      </c>
      <c r="J128" s="4">
        <v>18</v>
      </c>
      <c r="K128" s="2">
        <v>42832</v>
      </c>
      <c r="L128" s="2" t="s">
        <v>377</v>
      </c>
      <c r="M128">
        <f t="shared" si="173"/>
        <v>651</v>
      </c>
      <c r="N128">
        <f t="shared" si="174"/>
        <v>1.7835616438356163</v>
      </c>
      <c r="O128">
        <f>AVERAGE(E128,D128)</f>
        <v>1.425</v>
      </c>
      <c r="P128">
        <f t="shared" si="175"/>
        <v>1.3363028953229399</v>
      </c>
      <c r="Q128">
        <f t="shared" si="176"/>
        <v>0.49948502161148645</v>
      </c>
      <c r="R128">
        <f t="shared" si="177"/>
        <v>-0.62100965107646644</v>
      </c>
    </row>
    <row r="129" spans="1:18" x14ac:dyDescent="0.25">
      <c r="A129" t="s">
        <v>350</v>
      </c>
      <c r="B129">
        <v>1.28</v>
      </c>
      <c r="C129" s="3" t="s">
        <v>8</v>
      </c>
      <c r="D129">
        <v>1</v>
      </c>
      <c r="E129">
        <v>1.5</v>
      </c>
      <c r="F129">
        <v>0</v>
      </c>
      <c r="G129">
        <v>67</v>
      </c>
      <c r="H129" t="s">
        <v>365</v>
      </c>
      <c r="I129">
        <v>13.47</v>
      </c>
      <c r="J129" s="4">
        <v>19</v>
      </c>
      <c r="K129" s="2">
        <v>42832</v>
      </c>
      <c r="L129" s="2" t="s">
        <v>377</v>
      </c>
      <c r="M129">
        <f t="shared" si="173"/>
        <v>651</v>
      </c>
      <c r="N129">
        <f t="shared" si="174"/>
        <v>1.7835616438356163</v>
      </c>
      <c r="O129">
        <f>AVERAGE(E129,D129)</f>
        <v>1.25</v>
      </c>
      <c r="P129">
        <f t="shared" si="175"/>
        <v>1.4105419450631032</v>
      </c>
      <c r="Q129">
        <f t="shared" si="176"/>
        <v>0.47014152369047324</v>
      </c>
      <c r="R129">
        <f t="shared" si="177"/>
        <v>-0.8684731502103441</v>
      </c>
    </row>
    <row r="130" spans="1:18" x14ac:dyDescent="0.25">
      <c r="A130" t="s">
        <v>352</v>
      </c>
      <c r="B130">
        <v>1.2</v>
      </c>
      <c r="C130" s="3" t="s">
        <v>8</v>
      </c>
      <c r="D130">
        <v>0.9</v>
      </c>
      <c r="E130">
        <v>1.69</v>
      </c>
      <c r="F130">
        <v>0</v>
      </c>
      <c r="G130">
        <v>386</v>
      </c>
      <c r="H130" t="s">
        <v>365</v>
      </c>
      <c r="I130">
        <v>13.47</v>
      </c>
      <c r="J130" s="4">
        <v>20</v>
      </c>
      <c r="K130" s="2">
        <v>42832</v>
      </c>
      <c r="L130" s="2" t="s">
        <v>377</v>
      </c>
      <c r="M130">
        <f t="shared" ref="M130:M133" si="178">L130-K130</f>
        <v>651</v>
      </c>
      <c r="N130">
        <f t="shared" ref="N130:N133" si="179">M130/365</f>
        <v>1.7835616438356163</v>
      </c>
      <c r="O130">
        <f>AVERAGE(E130,D130)</f>
        <v>1.2949999999999999</v>
      </c>
      <c r="P130">
        <f t="shared" ref="P130:P133" si="180">J130/I130</f>
        <v>1.4847809948032664</v>
      </c>
      <c r="Q130">
        <f t="shared" si="176"/>
        <v>0.44079802576946009</v>
      </c>
      <c r="R130">
        <f t="shared" si="177"/>
        <v>-1.1159366493442218</v>
      </c>
    </row>
    <row r="131" spans="1:18" x14ac:dyDescent="0.25">
      <c r="A131" t="s">
        <v>354</v>
      </c>
      <c r="B131">
        <v>1.1499999999999999</v>
      </c>
      <c r="C131" s="3" t="s">
        <v>8</v>
      </c>
      <c r="D131">
        <v>0.99</v>
      </c>
      <c r="E131">
        <v>1.95</v>
      </c>
      <c r="F131">
        <v>0</v>
      </c>
      <c r="G131">
        <v>14</v>
      </c>
      <c r="H131" t="s">
        <v>365</v>
      </c>
      <c r="I131">
        <v>13.47</v>
      </c>
      <c r="J131" s="4">
        <v>21</v>
      </c>
      <c r="K131" s="2">
        <v>42832</v>
      </c>
      <c r="L131" s="2" t="s">
        <v>377</v>
      </c>
      <c r="M131">
        <f t="shared" si="178"/>
        <v>651</v>
      </c>
      <c r="N131">
        <f t="shared" si="179"/>
        <v>1.7835616438356163</v>
      </c>
      <c r="O131">
        <f>AVERAGE(E131,D131)</f>
        <v>1.47</v>
      </c>
      <c r="P131">
        <f t="shared" si="180"/>
        <v>1.5590200445434297</v>
      </c>
      <c r="Q131">
        <f t="shared" si="176"/>
        <v>0.41145452784844688</v>
      </c>
      <c r="R131">
        <f t="shared" si="177"/>
        <v>-1.3634001484780995</v>
      </c>
    </row>
    <row r="132" spans="1:18" x14ac:dyDescent="0.25">
      <c r="A132" t="s">
        <v>356</v>
      </c>
      <c r="B132">
        <v>1.1299999999999999</v>
      </c>
      <c r="C132" s="3" t="s">
        <v>8</v>
      </c>
      <c r="D132">
        <v>0.61</v>
      </c>
      <c r="E132">
        <v>1.26</v>
      </c>
      <c r="F132">
        <v>0</v>
      </c>
      <c r="G132">
        <v>54</v>
      </c>
      <c r="H132" t="s">
        <v>365</v>
      </c>
      <c r="I132">
        <v>13.47</v>
      </c>
      <c r="J132" s="4">
        <v>22</v>
      </c>
      <c r="K132" s="2">
        <v>42832</v>
      </c>
      <c r="L132" s="2" t="s">
        <v>377</v>
      </c>
      <c r="M132">
        <f t="shared" si="178"/>
        <v>651</v>
      </c>
      <c r="N132">
        <f t="shared" si="179"/>
        <v>1.7835616438356163</v>
      </c>
      <c r="O132">
        <f>AVERAGE(E132,D132)</f>
        <v>0.93500000000000005</v>
      </c>
      <c r="P132">
        <f t="shared" si="180"/>
        <v>1.6332590942835932</v>
      </c>
      <c r="Q132">
        <f t="shared" ref="Q132:Q136" si="181">((2.6*I132)-J132)/(2.53*I132)</f>
        <v>0.38211102992743373</v>
      </c>
      <c r="R132">
        <f t="shared" ref="R132:R136" si="182">((1.15*I132)-J132)/(0.3*I132)</f>
        <v>-1.6108636476119773</v>
      </c>
    </row>
    <row r="133" spans="1:18" x14ac:dyDescent="0.25">
      <c r="A133" t="s">
        <v>358</v>
      </c>
      <c r="B133">
        <v>1.05</v>
      </c>
      <c r="C133" s="3" t="s">
        <v>8</v>
      </c>
      <c r="D133">
        <v>0.53</v>
      </c>
      <c r="E133">
        <v>1.61</v>
      </c>
      <c r="F133">
        <v>0</v>
      </c>
      <c r="G133">
        <v>9</v>
      </c>
      <c r="H133" t="s">
        <v>365</v>
      </c>
      <c r="I133">
        <v>13.47</v>
      </c>
      <c r="J133" s="4">
        <v>23</v>
      </c>
      <c r="K133" s="2">
        <v>42832</v>
      </c>
      <c r="L133" s="2" t="s">
        <v>377</v>
      </c>
      <c r="M133">
        <f t="shared" si="178"/>
        <v>651</v>
      </c>
      <c r="N133">
        <f t="shared" si="179"/>
        <v>1.7835616438356163</v>
      </c>
      <c r="O133">
        <f>AVERAGE(E133,D133)</f>
        <v>1.07</v>
      </c>
      <c r="P133">
        <f t="shared" si="180"/>
        <v>1.7074981440237564</v>
      </c>
      <c r="Q133">
        <f t="shared" si="181"/>
        <v>0.35276753200642058</v>
      </c>
      <c r="R133">
        <f t="shared" si="182"/>
        <v>-1.8583271467458551</v>
      </c>
    </row>
    <row r="134" spans="1:18" x14ac:dyDescent="0.25">
      <c r="A134" t="s">
        <v>362</v>
      </c>
      <c r="B134">
        <v>0.87</v>
      </c>
      <c r="C134" s="3" t="s">
        <v>8</v>
      </c>
      <c r="D134">
        <v>0.7</v>
      </c>
      <c r="E134">
        <v>1</v>
      </c>
      <c r="F134">
        <v>0</v>
      </c>
      <c r="G134">
        <v>780</v>
      </c>
      <c r="H134" t="s">
        <v>365</v>
      </c>
      <c r="I134">
        <v>13.47</v>
      </c>
      <c r="J134" s="4">
        <v>26</v>
      </c>
      <c r="K134" s="2">
        <v>42832</v>
      </c>
      <c r="L134" s="2" t="s">
        <v>377</v>
      </c>
      <c r="M134">
        <f t="shared" ref="M134" si="183">L134-K134</f>
        <v>651</v>
      </c>
      <c r="N134">
        <f t="shared" ref="N134" si="184">M134/365</f>
        <v>1.7835616438356163</v>
      </c>
      <c r="O134">
        <f>AVERAGE(E134,D134)</f>
        <v>0.85</v>
      </c>
      <c r="P134">
        <f t="shared" ref="P134" si="185">J134/I134</f>
        <v>1.9302152932442465</v>
      </c>
      <c r="Q134">
        <f t="shared" si="181"/>
        <v>0.26473703824338102</v>
      </c>
      <c r="R134">
        <f t="shared" si="182"/>
        <v>-2.6007176441474882</v>
      </c>
    </row>
    <row r="135" spans="1:18" x14ac:dyDescent="0.25">
      <c r="A135" t="s">
        <v>19</v>
      </c>
      <c r="B135">
        <v>1.7</v>
      </c>
      <c r="C135">
        <v>0</v>
      </c>
      <c r="D135">
        <v>1.39</v>
      </c>
      <c r="E135">
        <v>1.59</v>
      </c>
      <c r="F135">
        <v>0</v>
      </c>
      <c r="G135">
        <v>210</v>
      </c>
      <c r="H135" t="s">
        <v>366</v>
      </c>
      <c r="I135">
        <v>13.47</v>
      </c>
      <c r="J135" s="4">
        <v>15</v>
      </c>
      <c r="K135" s="2">
        <v>42832</v>
      </c>
      <c r="L135" s="2" t="s">
        <v>378</v>
      </c>
      <c r="M135">
        <f t="shared" ref="M135:M138" si="186">L135-K135</f>
        <v>0</v>
      </c>
      <c r="N135">
        <f t="shared" ref="N135:N138" si="187">M135/365</f>
        <v>0</v>
      </c>
      <c r="O135">
        <f>AVERAGE(E135,D135)</f>
        <v>1.49</v>
      </c>
      <c r="P135">
        <f t="shared" ref="P135:P138" si="188">J135/I135</f>
        <v>1.1135857461024499</v>
      </c>
      <c r="Q135">
        <f t="shared" si="181"/>
        <v>0.58751551537452595</v>
      </c>
      <c r="R135">
        <f t="shared" si="182"/>
        <v>0.1213808463251668</v>
      </c>
    </row>
    <row r="136" spans="1:18" x14ac:dyDescent="0.25">
      <c r="A136" t="s">
        <v>20</v>
      </c>
      <c r="B136">
        <v>0</v>
      </c>
      <c r="C136">
        <v>0</v>
      </c>
      <c r="D136">
        <v>1.87</v>
      </c>
      <c r="E136">
        <v>4.05</v>
      </c>
      <c r="F136">
        <v>0</v>
      </c>
      <c r="G136">
        <v>0</v>
      </c>
      <c r="H136" t="s">
        <v>366</v>
      </c>
      <c r="I136">
        <v>13.47</v>
      </c>
      <c r="J136" s="4">
        <v>15.5</v>
      </c>
      <c r="K136" s="2">
        <v>42832</v>
      </c>
      <c r="L136" s="2" t="s">
        <v>378</v>
      </c>
      <c r="M136">
        <f t="shared" si="186"/>
        <v>0</v>
      </c>
      <c r="N136">
        <f t="shared" si="187"/>
        <v>0</v>
      </c>
      <c r="O136">
        <f>AVERAGE(E136,D136)</f>
        <v>2.96</v>
      </c>
      <c r="P136">
        <f t="shared" si="188"/>
        <v>1.1507052709725314</v>
      </c>
      <c r="Q136">
        <f t="shared" si="181"/>
        <v>0.57284376641401935</v>
      </c>
      <c r="R136">
        <f t="shared" si="182"/>
        <v>-2.3509032417720743E-3</v>
      </c>
    </row>
    <row r="137" spans="1:18" x14ac:dyDescent="0.25">
      <c r="A137" t="s">
        <v>21</v>
      </c>
      <c r="B137">
        <v>0</v>
      </c>
      <c r="C137">
        <v>0</v>
      </c>
      <c r="D137">
        <v>1.95</v>
      </c>
      <c r="E137">
        <v>2.84</v>
      </c>
      <c r="F137">
        <v>0</v>
      </c>
      <c r="G137">
        <v>0</v>
      </c>
      <c r="H137" t="s">
        <v>366</v>
      </c>
      <c r="I137">
        <v>13.47</v>
      </c>
      <c r="J137" s="4">
        <v>16</v>
      </c>
      <c r="K137" s="2">
        <v>42832</v>
      </c>
      <c r="L137" s="2" t="s">
        <v>378</v>
      </c>
      <c r="M137">
        <f t="shared" si="186"/>
        <v>0</v>
      </c>
      <c r="N137">
        <f t="shared" si="187"/>
        <v>0</v>
      </c>
      <c r="O137">
        <f>AVERAGE(E137,D137)</f>
        <v>2.395</v>
      </c>
      <c r="P137">
        <f t="shared" si="188"/>
        <v>1.1878247958426131</v>
      </c>
      <c r="Q137">
        <f t="shared" ref="Q137:Q140" si="189">((2.6*I137)-J137)/(2.53*I137)</f>
        <v>0.55817201745351275</v>
      </c>
      <c r="R137">
        <f t="shared" ref="R137:R140" si="190">((1.15*I137)-J137)/(0.3*I137)</f>
        <v>-0.12608265280871095</v>
      </c>
    </row>
    <row r="138" spans="1:18" x14ac:dyDescent="0.25">
      <c r="A138" t="s">
        <v>22</v>
      </c>
      <c r="B138">
        <v>0</v>
      </c>
      <c r="C138">
        <v>0</v>
      </c>
      <c r="D138">
        <v>0.83</v>
      </c>
      <c r="E138">
        <v>4.8</v>
      </c>
      <c r="F138">
        <v>0</v>
      </c>
      <c r="G138">
        <v>0</v>
      </c>
      <c r="H138" t="s">
        <v>366</v>
      </c>
      <c r="I138">
        <v>13.47</v>
      </c>
      <c r="J138" s="4">
        <v>16.5</v>
      </c>
      <c r="K138" s="2">
        <v>42832</v>
      </c>
      <c r="L138" s="2" t="s">
        <v>378</v>
      </c>
      <c r="M138">
        <f t="shared" si="186"/>
        <v>0</v>
      </c>
      <c r="N138">
        <f t="shared" si="187"/>
        <v>0</v>
      </c>
      <c r="O138">
        <f>AVERAGE(E138,D138)</f>
        <v>2.8149999999999999</v>
      </c>
      <c r="P138">
        <f t="shared" si="188"/>
        <v>1.2249443207126949</v>
      </c>
      <c r="Q138">
        <f t="shared" si="189"/>
        <v>0.54350026849300614</v>
      </c>
      <c r="R138">
        <f t="shared" si="190"/>
        <v>-0.24981440237564981</v>
      </c>
    </row>
    <row r="139" spans="1:18" x14ac:dyDescent="0.25">
      <c r="A139" t="s">
        <v>23</v>
      </c>
      <c r="B139">
        <v>0</v>
      </c>
      <c r="C139">
        <v>0</v>
      </c>
      <c r="D139">
        <v>1.35</v>
      </c>
      <c r="E139">
        <v>4.0999999999999996</v>
      </c>
      <c r="F139">
        <v>0</v>
      </c>
      <c r="G139">
        <v>0</v>
      </c>
      <c r="H139" t="s">
        <v>366</v>
      </c>
      <c r="I139">
        <v>13.47</v>
      </c>
      <c r="J139" s="4">
        <v>17</v>
      </c>
      <c r="K139" s="2">
        <v>42832</v>
      </c>
      <c r="L139" s="2" t="s">
        <v>378</v>
      </c>
      <c r="M139">
        <f t="shared" ref="M139:M142" si="191">L139-K139</f>
        <v>0</v>
      </c>
      <c r="N139">
        <f t="shared" ref="N139:N142" si="192">M139/365</f>
        <v>0</v>
      </c>
      <c r="O139">
        <f>AVERAGE(E139,D139)</f>
        <v>2.7249999999999996</v>
      </c>
      <c r="P139">
        <f t="shared" ref="P139:P142" si="193">J139/I139</f>
        <v>1.2620638455827764</v>
      </c>
      <c r="Q139">
        <f t="shared" si="189"/>
        <v>0.52882851953249965</v>
      </c>
      <c r="R139">
        <f t="shared" si="190"/>
        <v>-0.37354615194258867</v>
      </c>
    </row>
    <row r="140" spans="1:18" x14ac:dyDescent="0.25">
      <c r="A140" t="s">
        <v>24</v>
      </c>
      <c r="B140">
        <v>0</v>
      </c>
      <c r="C140">
        <v>0</v>
      </c>
      <c r="D140">
        <v>1.85</v>
      </c>
      <c r="E140">
        <v>5.75</v>
      </c>
      <c r="F140">
        <v>0</v>
      </c>
      <c r="G140">
        <v>0</v>
      </c>
      <c r="H140" t="s">
        <v>366</v>
      </c>
      <c r="I140">
        <v>13.47</v>
      </c>
      <c r="J140" s="4">
        <v>17.5</v>
      </c>
      <c r="K140" s="2">
        <v>42832</v>
      </c>
      <c r="L140" s="2" t="s">
        <v>378</v>
      </c>
      <c r="M140">
        <f t="shared" si="191"/>
        <v>0</v>
      </c>
      <c r="N140">
        <f t="shared" si="192"/>
        <v>0</v>
      </c>
      <c r="O140">
        <f>AVERAGE(E140,D140)</f>
        <v>3.8</v>
      </c>
      <c r="P140">
        <f t="shared" si="193"/>
        <v>1.2991833704528581</v>
      </c>
      <c r="Q140">
        <f t="shared" si="189"/>
        <v>0.51415677057199305</v>
      </c>
      <c r="R140">
        <f t="shared" si="190"/>
        <v>-0.49727790150952755</v>
      </c>
    </row>
    <row r="141" spans="1:18" x14ac:dyDescent="0.25">
      <c r="A141" t="s">
        <v>25</v>
      </c>
      <c r="B141">
        <v>0</v>
      </c>
      <c r="C141">
        <v>0</v>
      </c>
      <c r="D141">
        <v>2.34</v>
      </c>
      <c r="E141">
        <v>6.3</v>
      </c>
      <c r="F141">
        <v>0</v>
      </c>
      <c r="G141">
        <v>0</v>
      </c>
      <c r="H141" t="s">
        <v>366</v>
      </c>
      <c r="I141">
        <v>13.47</v>
      </c>
      <c r="J141" s="4">
        <v>18</v>
      </c>
      <c r="K141" s="2">
        <v>42832</v>
      </c>
      <c r="L141" s="2" t="s">
        <v>378</v>
      </c>
      <c r="M141">
        <f t="shared" si="191"/>
        <v>0</v>
      </c>
      <c r="N141">
        <f t="shared" si="192"/>
        <v>0</v>
      </c>
      <c r="O141">
        <f>AVERAGE(E141,D141)</f>
        <v>4.32</v>
      </c>
      <c r="P141">
        <f t="shared" si="193"/>
        <v>1.3363028953229399</v>
      </c>
      <c r="Q141">
        <f t="shared" ref="Q141:Q144" si="194">((2.6*I141)-J141)/(2.53*I141)</f>
        <v>0.49948502161148645</v>
      </c>
      <c r="R141">
        <f t="shared" ref="R141:R144" si="195">((1.15*I141)-J141)/(0.3*I141)</f>
        <v>-0.62100965107646644</v>
      </c>
    </row>
    <row r="142" spans="1:18" x14ac:dyDescent="0.25">
      <c r="A142" t="s">
        <v>26</v>
      </c>
      <c r="B142">
        <v>0</v>
      </c>
      <c r="C142">
        <v>0</v>
      </c>
      <c r="D142">
        <v>2.89</v>
      </c>
      <c r="E142">
        <v>5.85</v>
      </c>
      <c r="F142">
        <v>0</v>
      </c>
      <c r="G142">
        <v>0</v>
      </c>
      <c r="H142" t="s">
        <v>366</v>
      </c>
      <c r="I142">
        <v>13.47</v>
      </c>
      <c r="J142" s="4">
        <v>18.5</v>
      </c>
      <c r="K142" s="2">
        <v>42832</v>
      </c>
      <c r="L142" s="2" t="s">
        <v>378</v>
      </c>
      <c r="M142">
        <f t="shared" si="191"/>
        <v>0</v>
      </c>
      <c r="N142">
        <f t="shared" si="192"/>
        <v>0</v>
      </c>
      <c r="O142">
        <f>AVERAGE(E142,D142)</f>
        <v>4.37</v>
      </c>
      <c r="P142">
        <f t="shared" si="193"/>
        <v>1.3734224201930214</v>
      </c>
      <c r="Q142">
        <f t="shared" si="194"/>
        <v>0.48481327265097984</v>
      </c>
      <c r="R142">
        <f t="shared" si="195"/>
        <v>-0.74474140064340522</v>
      </c>
    </row>
    <row r="143" spans="1:18" x14ac:dyDescent="0.25">
      <c r="A143" t="s">
        <v>27</v>
      </c>
      <c r="B143">
        <v>0</v>
      </c>
      <c r="C143">
        <v>0</v>
      </c>
      <c r="D143">
        <v>3.4</v>
      </c>
      <c r="E143">
        <v>7.15</v>
      </c>
      <c r="F143">
        <v>0</v>
      </c>
      <c r="G143">
        <v>0</v>
      </c>
      <c r="H143" t="s">
        <v>366</v>
      </c>
      <c r="I143">
        <v>13.47</v>
      </c>
      <c r="J143" s="4">
        <v>19</v>
      </c>
      <c r="K143" s="2">
        <v>42832</v>
      </c>
      <c r="L143" s="2" t="s">
        <v>378</v>
      </c>
      <c r="M143">
        <f t="shared" ref="M143:M146" si="196">L143-K143</f>
        <v>0</v>
      </c>
      <c r="N143">
        <f t="shared" ref="N143:N146" si="197">M143/365</f>
        <v>0</v>
      </c>
      <c r="O143">
        <f>AVERAGE(E143,D143)</f>
        <v>5.2750000000000004</v>
      </c>
      <c r="P143">
        <f t="shared" ref="P143:P146" si="198">J143/I143</f>
        <v>1.4105419450631032</v>
      </c>
      <c r="Q143">
        <f t="shared" si="194"/>
        <v>0.47014152369047324</v>
      </c>
      <c r="R143">
        <f t="shared" si="195"/>
        <v>-0.8684731502103441</v>
      </c>
    </row>
    <row r="144" spans="1:18" x14ac:dyDescent="0.25">
      <c r="A144" t="s">
        <v>28</v>
      </c>
      <c r="B144">
        <v>0</v>
      </c>
      <c r="C144">
        <v>0</v>
      </c>
      <c r="D144">
        <v>3.75</v>
      </c>
      <c r="E144">
        <v>7.75</v>
      </c>
      <c r="F144">
        <v>0</v>
      </c>
      <c r="G144">
        <v>0</v>
      </c>
      <c r="H144" t="s">
        <v>366</v>
      </c>
      <c r="I144">
        <v>13.47</v>
      </c>
      <c r="J144" s="4">
        <v>19.5</v>
      </c>
      <c r="K144" s="2">
        <v>42832</v>
      </c>
      <c r="L144" s="2" t="s">
        <v>378</v>
      </c>
      <c r="M144">
        <f t="shared" si="196"/>
        <v>0</v>
      </c>
      <c r="N144">
        <f t="shared" si="197"/>
        <v>0</v>
      </c>
      <c r="O144">
        <f>AVERAGE(E144,D144)</f>
        <v>5.75</v>
      </c>
      <c r="P144">
        <f t="shared" si="198"/>
        <v>1.4476614699331849</v>
      </c>
      <c r="Q144">
        <f t="shared" si="194"/>
        <v>0.45546977472996669</v>
      </c>
      <c r="R144">
        <f t="shared" si="195"/>
        <v>-0.99220489977728299</v>
      </c>
    </row>
    <row r="145" spans="1:18" x14ac:dyDescent="0.25">
      <c r="A145" t="s">
        <v>29</v>
      </c>
      <c r="B145">
        <v>0</v>
      </c>
      <c r="C145">
        <v>0</v>
      </c>
      <c r="D145">
        <v>4.45</v>
      </c>
      <c r="E145">
        <v>7.75</v>
      </c>
      <c r="F145">
        <v>0</v>
      </c>
      <c r="G145">
        <v>0</v>
      </c>
      <c r="H145" t="s">
        <v>366</v>
      </c>
      <c r="I145">
        <v>13.47</v>
      </c>
      <c r="J145" s="4">
        <v>20</v>
      </c>
      <c r="K145" s="2">
        <v>42832</v>
      </c>
      <c r="L145" s="2" t="s">
        <v>378</v>
      </c>
      <c r="M145">
        <f t="shared" si="196"/>
        <v>0</v>
      </c>
      <c r="N145">
        <f t="shared" si="197"/>
        <v>0</v>
      </c>
      <c r="O145">
        <f>AVERAGE(E145,D145)</f>
        <v>6.1</v>
      </c>
      <c r="P145">
        <f t="shared" si="198"/>
        <v>1.4847809948032664</v>
      </c>
      <c r="Q145">
        <f t="shared" ref="Q145:Q148" si="199">((2.6*I145)-J145)/(2.53*I145)</f>
        <v>0.44079802576946009</v>
      </c>
      <c r="R145">
        <f t="shared" ref="R145:R148" si="200">((1.15*I145)-J145)/(0.3*I145)</f>
        <v>-1.1159366493442218</v>
      </c>
    </row>
    <row r="146" spans="1:18" x14ac:dyDescent="0.25">
      <c r="A146" t="s">
        <v>30</v>
      </c>
      <c r="B146">
        <v>0</v>
      </c>
      <c r="C146">
        <v>0</v>
      </c>
      <c r="D146">
        <v>5</v>
      </c>
      <c r="E146">
        <v>8.75</v>
      </c>
      <c r="F146">
        <v>0</v>
      </c>
      <c r="G146">
        <v>0</v>
      </c>
      <c r="H146" t="s">
        <v>366</v>
      </c>
      <c r="I146">
        <v>13.47</v>
      </c>
      <c r="J146" s="4">
        <v>20.5</v>
      </c>
      <c r="K146" s="2">
        <v>42832</v>
      </c>
      <c r="L146" s="2" t="s">
        <v>378</v>
      </c>
      <c r="M146">
        <f t="shared" si="196"/>
        <v>0</v>
      </c>
      <c r="N146">
        <f t="shared" si="197"/>
        <v>0</v>
      </c>
      <c r="O146">
        <f>AVERAGE(E146,D146)</f>
        <v>6.875</v>
      </c>
      <c r="P146">
        <f t="shared" si="198"/>
        <v>1.5219005196733482</v>
      </c>
      <c r="Q146">
        <f t="shared" si="199"/>
        <v>0.42612627680895349</v>
      </c>
      <c r="R146">
        <f t="shared" si="200"/>
        <v>-1.2396683989111608</v>
      </c>
    </row>
    <row r="147" spans="1:18" x14ac:dyDescent="0.25">
      <c r="A147" t="s">
        <v>31</v>
      </c>
      <c r="B147">
        <v>0</v>
      </c>
      <c r="C147">
        <v>0</v>
      </c>
      <c r="D147">
        <v>5.45</v>
      </c>
      <c r="E147">
        <v>9.1999999999999993</v>
      </c>
      <c r="F147">
        <v>0</v>
      </c>
      <c r="G147">
        <v>0</v>
      </c>
      <c r="H147" t="s">
        <v>366</v>
      </c>
      <c r="I147">
        <v>13.47</v>
      </c>
      <c r="J147" s="4">
        <v>21</v>
      </c>
      <c r="K147" s="2">
        <v>42832</v>
      </c>
      <c r="L147" s="2" t="s">
        <v>378</v>
      </c>
      <c r="M147">
        <f t="shared" ref="M147:M150" si="201">L147-K147</f>
        <v>0</v>
      </c>
      <c r="N147">
        <f t="shared" ref="N147:N150" si="202">M147/365</f>
        <v>0</v>
      </c>
      <c r="O147">
        <f>AVERAGE(E147,D147)</f>
        <v>7.3249999999999993</v>
      </c>
      <c r="P147">
        <f t="shared" ref="P147:P150" si="203">J147/I147</f>
        <v>1.5590200445434297</v>
      </c>
      <c r="Q147">
        <f t="shared" si="199"/>
        <v>0.41145452784844688</v>
      </c>
      <c r="R147">
        <f t="shared" si="200"/>
        <v>-1.3634001484780995</v>
      </c>
    </row>
    <row r="148" spans="1:18" x14ac:dyDescent="0.25">
      <c r="A148" t="s">
        <v>32</v>
      </c>
      <c r="B148">
        <v>0</v>
      </c>
      <c r="C148">
        <v>0</v>
      </c>
      <c r="D148">
        <v>5.95</v>
      </c>
      <c r="E148">
        <v>9.6999999999999993</v>
      </c>
      <c r="F148">
        <v>0</v>
      </c>
      <c r="G148">
        <v>0</v>
      </c>
      <c r="H148" t="s">
        <v>366</v>
      </c>
      <c r="I148">
        <v>13.47</v>
      </c>
      <c r="J148" s="4">
        <v>21.5</v>
      </c>
      <c r="K148" s="2">
        <v>42832</v>
      </c>
      <c r="L148" s="2" t="s">
        <v>378</v>
      </c>
      <c r="M148">
        <f t="shared" si="201"/>
        <v>0</v>
      </c>
      <c r="N148">
        <f t="shared" si="202"/>
        <v>0</v>
      </c>
      <c r="O148">
        <f>AVERAGE(E148,D148)</f>
        <v>7.8249999999999993</v>
      </c>
      <c r="P148">
        <f t="shared" si="203"/>
        <v>1.5961395694135114</v>
      </c>
      <c r="Q148">
        <f t="shared" si="199"/>
        <v>0.39678277888794034</v>
      </c>
      <c r="R148">
        <f t="shared" si="200"/>
        <v>-1.4871318980450385</v>
      </c>
    </row>
    <row r="149" spans="1:18" x14ac:dyDescent="0.25">
      <c r="A149" t="s">
        <v>33</v>
      </c>
      <c r="B149">
        <v>0</v>
      </c>
      <c r="C149">
        <v>0</v>
      </c>
      <c r="D149">
        <v>6.45</v>
      </c>
      <c r="E149">
        <v>8.6999999999999993</v>
      </c>
      <c r="F149">
        <v>0</v>
      </c>
      <c r="G149">
        <v>0</v>
      </c>
      <c r="H149" t="s">
        <v>366</v>
      </c>
      <c r="I149">
        <v>13.47</v>
      </c>
      <c r="J149" s="4">
        <v>22</v>
      </c>
      <c r="K149" s="2">
        <v>42832</v>
      </c>
      <c r="L149" s="2" t="s">
        <v>378</v>
      </c>
      <c r="M149">
        <f t="shared" si="201"/>
        <v>0</v>
      </c>
      <c r="N149">
        <f t="shared" si="202"/>
        <v>0</v>
      </c>
      <c r="O149">
        <f>AVERAGE(E149,D149)</f>
        <v>7.5749999999999993</v>
      </c>
      <c r="P149">
        <f t="shared" si="203"/>
        <v>1.6332590942835932</v>
      </c>
      <c r="Q149">
        <f t="shared" ref="Q149:Q152" si="204">((2.6*I149)-J149)/(2.53*I149)</f>
        <v>0.38211102992743373</v>
      </c>
      <c r="R149">
        <f t="shared" ref="R149:R152" si="205">((1.15*I149)-J149)/(0.3*I149)</f>
        <v>-1.6108636476119773</v>
      </c>
    </row>
    <row r="150" spans="1:18" x14ac:dyDescent="0.25">
      <c r="A150" t="s">
        <v>34</v>
      </c>
      <c r="B150">
        <v>0</v>
      </c>
      <c r="C150">
        <v>0</v>
      </c>
      <c r="D150">
        <v>6.85</v>
      </c>
      <c r="E150">
        <v>10.85</v>
      </c>
      <c r="F150">
        <v>0</v>
      </c>
      <c r="G150">
        <v>0</v>
      </c>
      <c r="H150" t="s">
        <v>366</v>
      </c>
      <c r="I150">
        <v>13.47</v>
      </c>
      <c r="J150" s="4">
        <v>22.5</v>
      </c>
      <c r="K150" s="2">
        <v>42832</v>
      </c>
      <c r="L150" s="2" t="s">
        <v>378</v>
      </c>
      <c r="M150">
        <f t="shared" si="201"/>
        <v>0</v>
      </c>
      <c r="N150">
        <f t="shared" si="202"/>
        <v>0</v>
      </c>
      <c r="O150">
        <f>AVERAGE(E150,D150)</f>
        <v>8.85</v>
      </c>
      <c r="P150">
        <f t="shared" si="203"/>
        <v>1.6703786191536747</v>
      </c>
      <c r="Q150">
        <f t="shared" si="204"/>
        <v>0.36743928096692713</v>
      </c>
      <c r="R150">
        <f t="shared" si="205"/>
        <v>-1.7345953971789161</v>
      </c>
    </row>
    <row r="151" spans="1:18" x14ac:dyDescent="0.25">
      <c r="A151" t="s">
        <v>35</v>
      </c>
      <c r="B151">
        <v>0</v>
      </c>
      <c r="C151">
        <v>0</v>
      </c>
      <c r="D151">
        <v>7.5</v>
      </c>
      <c r="E151">
        <v>9.6999999999999993</v>
      </c>
      <c r="F151">
        <v>0</v>
      </c>
      <c r="G151">
        <v>0</v>
      </c>
      <c r="H151" t="s">
        <v>366</v>
      </c>
      <c r="I151">
        <v>13.47</v>
      </c>
      <c r="J151" s="4">
        <v>23</v>
      </c>
      <c r="K151" s="2">
        <v>42832</v>
      </c>
      <c r="L151" s="2" t="s">
        <v>378</v>
      </c>
      <c r="M151">
        <f t="shared" ref="M151:M154" si="206">L151-K151</f>
        <v>0</v>
      </c>
      <c r="N151">
        <f t="shared" ref="N151:N154" si="207">M151/365</f>
        <v>0</v>
      </c>
      <c r="O151">
        <f>AVERAGE(E151,D151)</f>
        <v>8.6</v>
      </c>
      <c r="P151">
        <f t="shared" ref="P151:P154" si="208">J151/I151</f>
        <v>1.7074981440237564</v>
      </c>
      <c r="Q151">
        <f t="shared" si="204"/>
        <v>0.35276753200642058</v>
      </c>
      <c r="R151">
        <f t="shared" si="205"/>
        <v>-1.8583271467458551</v>
      </c>
    </row>
    <row r="152" spans="1:18" x14ac:dyDescent="0.25">
      <c r="A152" t="s">
        <v>36</v>
      </c>
      <c r="B152">
        <v>0</v>
      </c>
      <c r="C152">
        <v>0</v>
      </c>
      <c r="D152">
        <v>8</v>
      </c>
      <c r="E152">
        <v>11.85</v>
      </c>
      <c r="F152">
        <v>0</v>
      </c>
      <c r="G152">
        <v>0</v>
      </c>
      <c r="H152" t="s">
        <v>366</v>
      </c>
      <c r="I152">
        <v>13.47</v>
      </c>
      <c r="J152" s="4">
        <v>23.5</v>
      </c>
      <c r="K152" s="2">
        <v>42832</v>
      </c>
      <c r="L152" s="2" t="s">
        <v>378</v>
      </c>
      <c r="M152">
        <f t="shared" si="206"/>
        <v>0</v>
      </c>
      <c r="N152">
        <f t="shared" si="207"/>
        <v>0</v>
      </c>
      <c r="O152">
        <f>AVERAGE(E152,D152)</f>
        <v>9.9250000000000007</v>
      </c>
      <c r="P152">
        <f t="shared" si="208"/>
        <v>1.7446176688938382</v>
      </c>
      <c r="Q152">
        <f t="shared" si="204"/>
        <v>0.33809578304591398</v>
      </c>
      <c r="R152">
        <f t="shared" si="205"/>
        <v>-1.9820588963127939</v>
      </c>
    </row>
    <row r="153" spans="1:18" x14ac:dyDescent="0.25">
      <c r="A153" t="s">
        <v>37</v>
      </c>
      <c r="B153">
        <v>0</v>
      </c>
      <c r="C153">
        <v>0</v>
      </c>
      <c r="D153">
        <v>8.4499999999999993</v>
      </c>
      <c r="E153">
        <v>10.65</v>
      </c>
      <c r="F153">
        <v>0</v>
      </c>
      <c r="G153">
        <v>0</v>
      </c>
      <c r="H153" t="s">
        <v>366</v>
      </c>
      <c r="I153">
        <v>13.47</v>
      </c>
      <c r="J153" s="4">
        <v>24</v>
      </c>
      <c r="K153" s="2">
        <v>42832</v>
      </c>
      <c r="L153" s="2" t="s">
        <v>378</v>
      </c>
      <c r="M153">
        <f t="shared" si="206"/>
        <v>0</v>
      </c>
      <c r="N153">
        <f t="shared" si="207"/>
        <v>0</v>
      </c>
      <c r="O153">
        <f>AVERAGE(E153,D153)</f>
        <v>9.5500000000000007</v>
      </c>
      <c r="P153">
        <f t="shared" si="208"/>
        <v>1.7817371937639197</v>
      </c>
      <c r="Q153">
        <f t="shared" ref="Q153:Q156" si="209">((2.6*I153)-J153)/(2.53*I153)</f>
        <v>0.32342403408540737</v>
      </c>
      <c r="R153">
        <f t="shared" ref="R153:R156" si="210">((1.15*I153)-J153)/(0.3*I153)</f>
        <v>-2.1057906458797326</v>
      </c>
    </row>
    <row r="154" spans="1:18" x14ac:dyDescent="0.25">
      <c r="A154" t="s">
        <v>38</v>
      </c>
      <c r="B154">
        <v>0</v>
      </c>
      <c r="C154">
        <v>0</v>
      </c>
      <c r="D154">
        <v>8.9499999999999993</v>
      </c>
      <c r="E154">
        <v>12.85</v>
      </c>
      <c r="F154">
        <v>0</v>
      </c>
      <c r="G154">
        <v>0</v>
      </c>
      <c r="H154" t="s">
        <v>366</v>
      </c>
      <c r="I154">
        <v>13.47</v>
      </c>
      <c r="J154" s="4">
        <v>24.5</v>
      </c>
      <c r="K154" s="2">
        <v>42832</v>
      </c>
      <c r="L154" s="2" t="s">
        <v>378</v>
      </c>
      <c r="M154">
        <f t="shared" si="206"/>
        <v>0</v>
      </c>
      <c r="N154">
        <f t="shared" si="207"/>
        <v>0</v>
      </c>
      <c r="O154">
        <f>AVERAGE(E154,D154)</f>
        <v>10.899999999999999</v>
      </c>
      <c r="P154">
        <f t="shared" si="208"/>
        <v>1.8188567186340014</v>
      </c>
      <c r="Q154">
        <f t="shared" si="209"/>
        <v>0.30875228512490077</v>
      </c>
      <c r="R154">
        <f t="shared" si="210"/>
        <v>-2.2295223954466716</v>
      </c>
    </row>
    <row r="155" spans="1:18" x14ac:dyDescent="0.25">
      <c r="A155" t="s">
        <v>39</v>
      </c>
      <c r="B155">
        <v>0</v>
      </c>
      <c r="C155">
        <v>0</v>
      </c>
      <c r="D155">
        <v>11.35</v>
      </c>
      <c r="E155">
        <v>11.6</v>
      </c>
      <c r="F155">
        <v>0</v>
      </c>
      <c r="G155">
        <v>0</v>
      </c>
      <c r="H155" t="s">
        <v>366</v>
      </c>
      <c r="I155">
        <v>13.47</v>
      </c>
      <c r="J155" s="4">
        <v>25</v>
      </c>
      <c r="K155" s="2">
        <v>42832</v>
      </c>
      <c r="L155" s="2" t="s">
        <v>378</v>
      </c>
      <c r="M155">
        <f t="shared" ref="M155" si="211">L155-K155</f>
        <v>0</v>
      </c>
      <c r="N155">
        <f t="shared" ref="N155" si="212">M155/365</f>
        <v>0</v>
      </c>
      <c r="O155">
        <f>AVERAGE(E155,D155)</f>
        <v>11.475</v>
      </c>
      <c r="P155">
        <f t="shared" ref="P155" si="213">J155/I155</f>
        <v>1.855976243504083</v>
      </c>
      <c r="Q155">
        <f t="shared" si="209"/>
        <v>0.29408053616439422</v>
      </c>
      <c r="R155">
        <f t="shared" si="210"/>
        <v>-2.3532541450136106</v>
      </c>
    </row>
    <row r="156" spans="1:18" x14ac:dyDescent="0.25">
      <c r="A156" t="s">
        <v>50</v>
      </c>
      <c r="B156">
        <v>0</v>
      </c>
      <c r="C156">
        <v>0</v>
      </c>
      <c r="D156">
        <v>0.74</v>
      </c>
      <c r="E156">
        <v>1.23</v>
      </c>
      <c r="F156">
        <v>0</v>
      </c>
      <c r="G156">
        <v>0</v>
      </c>
      <c r="H156" t="s">
        <v>366</v>
      </c>
      <c r="I156">
        <v>13.47</v>
      </c>
      <c r="J156" s="4">
        <v>14.5</v>
      </c>
      <c r="K156" s="2">
        <v>42832</v>
      </c>
      <c r="L156" s="2" t="s">
        <v>379</v>
      </c>
      <c r="M156">
        <f t="shared" ref="M156" si="214">L156-K156</f>
        <v>6</v>
      </c>
      <c r="N156">
        <f t="shared" ref="N156" si="215">M156/365</f>
        <v>1.643835616438356E-2</v>
      </c>
      <c r="O156">
        <f>AVERAGE(E156,D156)</f>
        <v>0.98499999999999999</v>
      </c>
      <c r="P156">
        <f t="shared" ref="P156" si="216">J156/I156</f>
        <v>1.0764662212323681</v>
      </c>
      <c r="Q156">
        <f t="shared" si="209"/>
        <v>0.60218726433503256</v>
      </c>
      <c r="R156">
        <f t="shared" si="210"/>
        <v>0.24511259589210566</v>
      </c>
    </row>
    <row r="157" spans="1:18" x14ac:dyDescent="0.25">
      <c r="A157" t="s">
        <v>51</v>
      </c>
      <c r="B157">
        <v>0</v>
      </c>
      <c r="C157">
        <v>0</v>
      </c>
      <c r="D157">
        <v>1.24</v>
      </c>
      <c r="E157">
        <v>1.72</v>
      </c>
      <c r="F157">
        <v>0</v>
      </c>
      <c r="G157">
        <v>0</v>
      </c>
      <c r="H157" t="s">
        <v>366</v>
      </c>
      <c r="I157">
        <v>13.47</v>
      </c>
      <c r="J157" s="4">
        <v>15</v>
      </c>
      <c r="K157" s="2">
        <v>42832</v>
      </c>
      <c r="L157" s="2" t="s">
        <v>379</v>
      </c>
      <c r="M157">
        <f t="shared" ref="M157:M160" si="217">L157-K157</f>
        <v>6</v>
      </c>
      <c r="N157">
        <f t="shared" ref="N157:N160" si="218">M157/365</f>
        <v>1.643835616438356E-2</v>
      </c>
      <c r="O157">
        <f>AVERAGE(E157,D157)</f>
        <v>1.48</v>
      </c>
      <c r="P157">
        <f t="shared" ref="P157:P160" si="219">J157/I157</f>
        <v>1.1135857461024499</v>
      </c>
      <c r="Q157">
        <f t="shared" ref="Q157:Q161" si="220">((2.6*I157)-J157)/(2.53*I157)</f>
        <v>0.58751551537452595</v>
      </c>
      <c r="R157">
        <f t="shared" ref="R157:R161" si="221">((1.15*I157)-J157)/(0.3*I157)</f>
        <v>0.1213808463251668</v>
      </c>
    </row>
    <row r="158" spans="1:18" x14ac:dyDescent="0.25">
      <c r="A158" t="s">
        <v>52</v>
      </c>
      <c r="B158">
        <v>0</v>
      </c>
      <c r="C158">
        <v>0</v>
      </c>
      <c r="D158">
        <v>0.93</v>
      </c>
      <c r="E158">
        <v>3.1</v>
      </c>
      <c r="F158">
        <v>0</v>
      </c>
      <c r="G158">
        <v>0</v>
      </c>
      <c r="H158" t="s">
        <v>366</v>
      </c>
      <c r="I158">
        <v>13.47</v>
      </c>
      <c r="J158" s="4">
        <v>15.5</v>
      </c>
      <c r="K158" s="2">
        <v>42832</v>
      </c>
      <c r="L158" s="2" t="s">
        <v>379</v>
      </c>
      <c r="M158">
        <f t="shared" si="217"/>
        <v>6</v>
      </c>
      <c r="N158">
        <f t="shared" si="218"/>
        <v>1.643835616438356E-2</v>
      </c>
      <c r="O158">
        <f>AVERAGE(E158,D158)</f>
        <v>2.0150000000000001</v>
      </c>
      <c r="P158">
        <f t="shared" si="219"/>
        <v>1.1507052709725314</v>
      </c>
      <c r="Q158">
        <f t="shared" si="220"/>
        <v>0.57284376641401935</v>
      </c>
      <c r="R158">
        <f t="shared" si="221"/>
        <v>-2.3509032417720743E-3</v>
      </c>
    </row>
    <row r="159" spans="1:18" x14ac:dyDescent="0.25">
      <c r="A159" t="s">
        <v>53</v>
      </c>
      <c r="B159">
        <v>0</v>
      </c>
      <c r="C159">
        <v>0</v>
      </c>
      <c r="D159">
        <v>2.08</v>
      </c>
      <c r="E159">
        <v>2.86</v>
      </c>
      <c r="F159">
        <v>0</v>
      </c>
      <c r="G159">
        <v>0</v>
      </c>
      <c r="H159" t="s">
        <v>366</v>
      </c>
      <c r="I159">
        <v>13.47</v>
      </c>
      <c r="J159" s="4">
        <v>16</v>
      </c>
      <c r="K159" s="2">
        <v>42832</v>
      </c>
      <c r="L159" s="2" t="s">
        <v>379</v>
      </c>
      <c r="M159">
        <f t="shared" si="217"/>
        <v>6</v>
      </c>
      <c r="N159">
        <f t="shared" si="218"/>
        <v>1.643835616438356E-2</v>
      </c>
      <c r="O159">
        <f>AVERAGE(E159,D159)</f>
        <v>2.4699999999999998</v>
      </c>
      <c r="P159">
        <f t="shared" si="219"/>
        <v>1.1878247958426131</v>
      </c>
      <c r="Q159">
        <f t="shared" si="220"/>
        <v>0.55817201745351275</v>
      </c>
      <c r="R159">
        <f t="shared" si="221"/>
        <v>-0.12608265280871095</v>
      </c>
    </row>
    <row r="160" spans="1:18" x14ac:dyDescent="0.25">
      <c r="A160" t="s">
        <v>54</v>
      </c>
      <c r="B160">
        <v>0</v>
      </c>
      <c r="C160">
        <v>0</v>
      </c>
      <c r="D160">
        <v>1.96</v>
      </c>
      <c r="E160">
        <v>4.25</v>
      </c>
      <c r="F160">
        <v>0</v>
      </c>
      <c r="G160">
        <v>0</v>
      </c>
      <c r="H160" t="s">
        <v>366</v>
      </c>
      <c r="I160">
        <v>13.47</v>
      </c>
      <c r="J160" s="4">
        <v>16.5</v>
      </c>
      <c r="K160" s="2">
        <v>42832</v>
      </c>
      <c r="L160" s="2" t="s">
        <v>379</v>
      </c>
      <c r="M160">
        <f t="shared" si="217"/>
        <v>6</v>
      </c>
      <c r="N160">
        <f t="shared" si="218"/>
        <v>1.643835616438356E-2</v>
      </c>
      <c r="O160">
        <f>AVERAGE(E160,D160)</f>
        <v>3.105</v>
      </c>
      <c r="P160">
        <f t="shared" si="219"/>
        <v>1.2249443207126949</v>
      </c>
      <c r="Q160">
        <f t="shared" si="220"/>
        <v>0.54350026849300614</v>
      </c>
      <c r="R160">
        <f t="shared" si="221"/>
        <v>-0.24981440237564981</v>
      </c>
    </row>
    <row r="161" spans="1:18" x14ac:dyDescent="0.25">
      <c r="A161" t="s">
        <v>55</v>
      </c>
      <c r="B161">
        <v>0</v>
      </c>
      <c r="C161">
        <v>0</v>
      </c>
      <c r="D161">
        <v>2.58</v>
      </c>
      <c r="E161">
        <v>5.35</v>
      </c>
      <c r="F161">
        <v>0</v>
      </c>
      <c r="G161">
        <v>0</v>
      </c>
      <c r="H161" t="s">
        <v>366</v>
      </c>
      <c r="I161">
        <v>13.47</v>
      </c>
      <c r="J161" s="4">
        <v>17</v>
      </c>
      <c r="K161" s="2">
        <v>42832</v>
      </c>
      <c r="L161" s="2" t="s">
        <v>379</v>
      </c>
      <c r="M161">
        <f t="shared" ref="M161:M164" si="222">L161-K161</f>
        <v>6</v>
      </c>
      <c r="N161">
        <f t="shared" ref="N161:N164" si="223">M161/365</f>
        <v>1.643835616438356E-2</v>
      </c>
      <c r="O161">
        <f>AVERAGE(E161,D161)</f>
        <v>3.9649999999999999</v>
      </c>
      <c r="P161">
        <f t="shared" ref="P161:P164" si="224">J161/I161</f>
        <v>1.2620638455827764</v>
      </c>
      <c r="Q161">
        <f t="shared" si="220"/>
        <v>0.52882851953249965</v>
      </c>
      <c r="R161">
        <f t="shared" si="221"/>
        <v>-0.37354615194258867</v>
      </c>
    </row>
    <row r="162" spans="1:18" x14ac:dyDescent="0.25">
      <c r="A162" t="s">
        <v>56</v>
      </c>
      <c r="B162">
        <v>0</v>
      </c>
      <c r="C162">
        <v>0</v>
      </c>
      <c r="D162">
        <v>2.86</v>
      </c>
      <c r="E162">
        <v>6</v>
      </c>
      <c r="F162">
        <v>0</v>
      </c>
      <c r="G162">
        <v>0</v>
      </c>
      <c r="H162" t="s">
        <v>366</v>
      </c>
      <c r="I162">
        <v>13.47</v>
      </c>
      <c r="J162" s="4">
        <v>17.5</v>
      </c>
      <c r="K162" s="2">
        <v>42832</v>
      </c>
      <c r="L162" s="2" t="s">
        <v>379</v>
      </c>
      <c r="M162">
        <f t="shared" si="222"/>
        <v>6</v>
      </c>
      <c r="N162">
        <f t="shared" si="223"/>
        <v>1.643835616438356E-2</v>
      </c>
      <c r="O162">
        <f>AVERAGE(E162,D162)</f>
        <v>4.43</v>
      </c>
      <c r="P162">
        <f t="shared" si="224"/>
        <v>1.2991833704528581</v>
      </c>
      <c r="Q162">
        <f t="shared" ref="Q162:Q166" si="225">((2.6*I162)-J162)/(2.53*I162)</f>
        <v>0.51415677057199305</v>
      </c>
      <c r="R162">
        <f t="shared" ref="R162:R166" si="226">((1.15*I162)-J162)/(0.3*I162)</f>
        <v>-0.49727790150952755</v>
      </c>
    </row>
    <row r="163" spans="1:18" x14ac:dyDescent="0.25">
      <c r="A163" t="s">
        <v>57</v>
      </c>
      <c r="B163">
        <v>0</v>
      </c>
      <c r="C163">
        <v>0</v>
      </c>
      <c r="D163">
        <v>2.63</v>
      </c>
      <c r="E163">
        <v>6.55</v>
      </c>
      <c r="F163">
        <v>0</v>
      </c>
      <c r="G163">
        <v>0</v>
      </c>
      <c r="H163" t="s">
        <v>366</v>
      </c>
      <c r="I163">
        <v>13.47</v>
      </c>
      <c r="J163" s="4">
        <v>18</v>
      </c>
      <c r="K163" s="2">
        <v>42832</v>
      </c>
      <c r="L163" s="2" t="s">
        <v>379</v>
      </c>
      <c r="M163">
        <f t="shared" si="222"/>
        <v>6</v>
      </c>
      <c r="N163">
        <f t="shared" si="223"/>
        <v>1.643835616438356E-2</v>
      </c>
      <c r="O163">
        <f>AVERAGE(E163,D163)</f>
        <v>4.59</v>
      </c>
      <c r="P163">
        <f t="shared" si="224"/>
        <v>1.3363028953229399</v>
      </c>
      <c r="Q163">
        <f t="shared" si="225"/>
        <v>0.49948502161148645</v>
      </c>
      <c r="R163">
        <f t="shared" si="226"/>
        <v>-0.62100965107646644</v>
      </c>
    </row>
    <row r="164" spans="1:18" x14ac:dyDescent="0.25">
      <c r="A164" t="s">
        <v>58</v>
      </c>
      <c r="B164">
        <v>0</v>
      </c>
      <c r="C164">
        <v>0</v>
      </c>
      <c r="D164">
        <v>2.86</v>
      </c>
      <c r="E164">
        <v>6.95</v>
      </c>
      <c r="F164">
        <v>0</v>
      </c>
      <c r="G164">
        <v>0</v>
      </c>
      <c r="H164" t="s">
        <v>366</v>
      </c>
      <c r="I164">
        <v>13.47</v>
      </c>
      <c r="J164" s="4">
        <v>18.5</v>
      </c>
      <c r="K164" s="2">
        <v>42832</v>
      </c>
      <c r="L164" s="2" t="s">
        <v>379</v>
      </c>
      <c r="M164">
        <f t="shared" si="222"/>
        <v>6</v>
      </c>
      <c r="N164">
        <f t="shared" si="223"/>
        <v>1.643835616438356E-2</v>
      </c>
      <c r="O164">
        <f>AVERAGE(E164,D164)</f>
        <v>4.9050000000000002</v>
      </c>
      <c r="P164">
        <f t="shared" si="224"/>
        <v>1.3734224201930214</v>
      </c>
      <c r="Q164">
        <f t="shared" si="225"/>
        <v>0.48481327265097984</v>
      </c>
      <c r="R164">
        <f t="shared" si="226"/>
        <v>-0.74474140064340522</v>
      </c>
    </row>
    <row r="165" spans="1:18" x14ac:dyDescent="0.25">
      <c r="A165" t="s">
        <v>59</v>
      </c>
      <c r="B165">
        <v>0</v>
      </c>
      <c r="C165">
        <v>0</v>
      </c>
      <c r="D165">
        <v>3.4</v>
      </c>
      <c r="E165">
        <v>6.55</v>
      </c>
      <c r="F165">
        <v>0</v>
      </c>
      <c r="G165">
        <v>0</v>
      </c>
      <c r="H165" t="s">
        <v>366</v>
      </c>
      <c r="I165">
        <v>13.47</v>
      </c>
      <c r="J165" s="4">
        <v>19</v>
      </c>
      <c r="K165" s="2">
        <v>42832</v>
      </c>
      <c r="L165" s="2" t="s">
        <v>379</v>
      </c>
      <c r="M165">
        <f t="shared" ref="M165:M168" si="227">L165-K165</f>
        <v>6</v>
      </c>
      <c r="N165">
        <f t="shared" ref="N165:N168" si="228">M165/365</f>
        <v>1.643835616438356E-2</v>
      </c>
      <c r="O165">
        <f>AVERAGE(E165,D165)</f>
        <v>4.9749999999999996</v>
      </c>
      <c r="P165">
        <f t="shared" ref="P165:P168" si="229">J165/I165</f>
        <v>1.4105419450631032</v>
      </c>
      <c r="Q165">
        <f t="shared" si="225"/>
        <v>0.47014152369047324</v>
      </c>
      <c r="R165">
        <f t="shared" si="226"/>
        <v>-0.8684731502103441</v>
      </c>
    </row>
    <row r="166" spans="1:18" x14ac:dyDescent="0.25">
      <c r="A166" t="s">
        <v>60</v>
      </c>
      <c r="B166">
        <v>0</v>
      </c>
      <c r="C166">
        <v>0</v>
      </c>
      <c r="D166">
        <v>4.05</v>
      </c>
      <c r="E166">
        <v>7.9</v>
      </c>
      <c r="F166">
        <v>0</v>
      </c>
      <c r="G166">
        <v>0</v>
      </c>
      <c r="H166" t="s">
        <v>366</v>
      </c>
      <c r="I166">
        <v>13.47</v>
      </c>
      <c r="J166" s="4">
        <v>19.5</v>
      </c>
      <c r="K166" s="2">
        <v>42832</v>
      </c>
      <c r="L166" s="2" t="s">
        <v>379</v>
      </c>
      <c r="M166">
        <f t="shared" si="227"/>
        <v>6</v>
      </c>
      <c r="N166">
        <f t="shared" si="228"/>
        <v>1.643835616438356E-2</v>
      </c>
      <c r="O166">
        <f>AVERAGE(E166,D166)</f>
        <v>5.9749999999999996</v>
      </c>
      <c r="P166">
        <f t="shared" si="229"/>
        <v>1.4476614699331849</v>
      </c>
      <c r="Q166">
        <f t="shared" si="225"/>
        <v>0.45546977472996669</v>
      </c>
      <c r="R166">
        <f t="shared" si="226"/>
        <v>-0.99220489977728299</v>
      </c>
    </row>
    <row r="167" spans="1:18" x14ac:dyDescent="0.25">
      <c r="A167" t="s">
        <v>61</v>
      </c>
      <c r="B167">
        <v>0</v>
      </c>
      <c r="C167">
        <v>0</v>
      </c>
      <c r="D167">
        <v>4.75</v>
      </c>
      <c r="E167">
        <v>8.5</v>
      </c>
      <c r="F167">
        <v>0</v>
      </c>
      <c r="G167">
        <v>0</v>
      </c>
      <c r="H167" t="s">
        <v>366</v>
      </c>
      <c r="I167">
        <v>13.47</v>
      </c>
      <c r="J167" s="4">
        <v>20</v>
      </c>
      <c r="K167" s="2">
        <v>42832</v>
      </c>
      <c r="L167" s="2" t="s">
        <v>379</v>
      </c>
      <c r="M167">
        <f t="shared" si="227"/>
        <v>6</v>
      </c>
      <c r="N167">
        <f t="shared" si="228"/>
        <v>1.643835616438356E-2</v>
      </c>
      <c r="O167">
        <f>AVERAGE(E167,D167)</f>
        <v>6.625</v>
      </c>
      <c r="P167">
        <f t="shared" si="229"/>
        <v>1.4847809948032664</v>
      </c>
      <c r="Q167">
        <f t="shared" ref="Q167:Q171" si="230">((2.6*I167)-J167)/(2.53*I167)</f>
        <v>0.44079802576946009</v>
      </c>
      <c r="R167">
        <f t="shared" ref="R167:R171" si="231">((1.15*I167)-J167)/(0.3*I167)</f>
        <v>-1.1159366493442218</v>
      </c>
    </row>
    <row r="168" spans="1:18" x14ac:dyDescent="0.25">
      <c r="A168" t="s">
        <v>62</v>
      </c>
      <c r="B168">
        <v>0</v>
      </c>
      <c r="C168">
        <v>0</v>
      </c>
      <c r="D168">
        <v>5.05</v>
      </c>
      <c r="E168">
        <v>9</v>
      </c>
      <c r="F168">
        <v>0</v>
      </c>
      <c r="G168">
        <v>0</v>
      </c>
      <c r="H168" t="s">
        <v>366</v>
      </c>
      <c r="I168">
        <v>13.47</v>
      </c>
      <c r="J168" s="4">
        <v>20.5</v>
      </c>
      <c r="K168" s="2">
        <v>42832</v>
      </c>
      <c r="L168" s="2" t="s">
        <v>379</v>
      </c>
      <c r="M168">
        <f t="shared" si="227"/>
        <v>6</v>
      </c>
      <c r="N168">
        <f t="shared" si="228"/>
        <v>1.643835616438356E-2</v>
      </c>
      <c r="O168">
        <f>AVERAGE(E168,D168)</f>
        <v>7.0250000000000004</v>
      </c>
      <c r="P168">
        <f t="shared" si="229"/>
        <v>1.5219005196733482</v>
      </c>
      <c r="Q168">
        <f t="shared" si="230"/>
        <v>0.42612627680895349</v>
      </c>
      <c r="R168">
        <f t="shared" si="231"/>
        <v>-1.2396683989111608</v>
      </c>
    </row>
    <row r="169" spans="1:18" x14ac:dyDescent="0.25">
      <c r="A169" t="s">
        <v>63</v>
      </c>
      <c r="B169">
        <v>0</v>
      </c>
      <c r="C169">
        <v>0</v>
      </c>
      <c r="D169">
        <v>5.75</v>
      </c>
      <c r="E169">
        <v>9.5500000000000007</v>
      </c>
      <c r="F169">
        <v>0</v>
      </c>
      <c r="G169">
        <v>0</v>
      </c>
      <c r="H169" t="s">
        <v>366</v>
      </c>
      <c r="I169">
        <v>13.47</v>
      </c>
      <c r="J169" s="4">
        <v>21</v>
      </c>
      <c r="K169" s="2">
        <v>42832</v>
      </c>
      <c r="L169" s="2" t="s">
        <v>379</v>
      </c>
      <c r="M169">
        <f t="shared" ref="M169:M172" si="232">L169-K169</f>
        <v>6</v>
      </c>
      <c r="N169">
        <f t="shared" ref="N169:N172" si="233">M169/365</f>
        <v>1.643835616438356E-2</v>
      </c>
      <c r="O169">
        <f>AVERAGE(E169,D169)</f>
        <v>7.65</v>
      </c>
      <c r="P169">
        <f t="shared" ref="P169:P172" si="234">J169/I169</f>
        <v>1.5590200445434297</v>
      </c>
      <c r="Q169">
        <f t="shared" si="230"/>
        <v>0.41145452784844688</v>
      </c>
      <c r="R169">
        <f t="shared" si="231"/>
        <v>-1.3634001484780995</v>
      </c>
    </row>
    <row r="170" spans="1:18" x14ac:dyDescent="0.25">
      <c r="A170" t="s">
        <v>64</v>
      </c>
      <c r="B170">
        <v>0</v>
      </c>
      <c r="C170">
        <v>0</v>
      </c>
      <c r="D170">
        <v>5.9</v>
      </c>
      <c r="E170">
        <v>10.050000000000001</v>
      </c>
      <c r="F170">
        <v>0</v>
      </c>
      <c r="G170">
        <v>0</v>
      </c>
      <c r="H170" t="s">
        <v>366</v>
      </c>
      <c r="I170">
        <v>13.47</v>
      </c>
      <c r="J170" s="4">
        <v>21.5</v>
      </c>
      <c r="K170" s="2">
        <v>42832</v>
      </c>
      <c r="L170" s="2" t="s">
        <v>379</v>
      </c>
      <c r="M170">
        <f t="shared" si="232"/>
        <v>6</v>
      </c>
      <c r="N170">
        <f t="shared" si="233"/>
        <v>1.643835616438356E-2</v>
      </c>
      <c r="O170">
        <f>AVERAGE(E170,D170)</f>
        <v>7.9750000000000005</v>
      </c>
      <c r="P170">
        <f t="shared" si="234"/>
        <v>1.5961395694135114</v>
      </c>
      <c r="Q170">
        <f t="shared" si="230"/>
        <v>0.39678277888794034</v>
      </c>
      <c r="R170">
        <f t="shared" si="231"/>
        <v>-1.4871318980450385</v>
      </c>
    </row>
    <row r="171" spans="1:18" x14ac:dyDescent="0.25">
      <c r="A171" t="s">
        <v>65</v>
      </c>
      <c r="B171">
        <v>0</v>
      </c>
      <c r="C171">
        <v>0</v>
      </c>
      <c r="D171">
        <v>6.5</v>
      </c>
      <c r="E171">
        <v>10.4</v>
      </c>
      <c r="F171">
        <v>0</v>
      </c>
      <c r="G171">
        <v>0</v>
      </c>
      <c r="H171" t="s">
        <v>366</v>
      </c>
      <c r="I171">
        <v>13.47</v>
      </c>
      <c r="J171" s="4">
        <v>22</v>
      </c>
      <c r="K171" s="2">
        <v>42832</v>
      </c>
      <c r="L171" s="2" t="s">
        <v>379</v>
      </c>
      <c r="M171">
        <f t="shared" si="232"/>
        <v>6</v>
      </c>
      <c r="N171">
        <f t="shared" si="233"/>
        <v>1.643835616438356E-2</v>
      </c>
      <c r="O171">
        <f>AVERAGE(E171,D171)</f>
        <v>8.4499999999999993</v>
      </c>
      <c r="P171">
        <f t="shared" si="234"/>
        <v>1.6332590942835932</v>
      </c>
      <c r="Q171">
        <f t="shared" si="230"/>
        <v>0.38211102992743373</v>
      </c>
      <c r="R171">
        <f t="shared" si="231"/>
        <v>-1.6108636476119773</v>
      </c>
    </row>
    <row r="172" spans="1:18" x14ac:dyDescent="0.25">
      <c r="A172" t="s">
        <v>66</v>
      </c>
      <c r="B172">
        <v>0</v>
      </c>
      <c r="C172">
        <v>0</v>
      </c>
      <c r="D172">
        <v>6.9</v>
      </c>
      <c r="E172">
        <v>11.35</v>
      </c>
      <c r="F172">
        <v>0</v>
      </c>
      <c r="G172">
        <v>0</v>
      </c>
      <c r="H172" t="s">
        <v>366</v>
      </c>
      <c r="I172">
        <v>13.47</v>
      </c>
      <c r="J172" s="4">
        <v>22.5</v>
      </c>
      <c r="K172" s="2">
        <v>42832</v>
      </c>
      <c r="L172" s="2" t="s">
        <v>379</v>
      </c>
      <c r="M172">
        <f t="shared" si="232"/>
        <v>6</v>
      </c>
      <c r="N172">
        <f t="shared" si="233"/>
        <v>1.643835616438356E-2</v>
      </c>
      <c r="O172">
        <f>AVERAGE(E172,D172)</f>
        <v>9.125</v>
      </c>
      <c r="P172">
        <f t="shared" si="234"/>
        <v>1.6703786191536747</v>
      </c>
      <c r="Q172">
        <f t="shared" ref="Q172:Q175" si="235">((2.6*I172)-J172)/(2.53*I172)</f>
        <v>0.36743928096692713</v>
      </c>
      <c r="R172">
        <f t="shared" ref="R172:R175" si="236">((1.15*I172)-J172)/(0.3*I172)</f>
        <v>-1.7345953971789161</v>
      </c>
    </row>
    <row r="173" spans="1:18" x14ac:dyDescent="0.25">
      <c r="A173" t="s">
        <v>67</v>
      </c>
      <c r="B173">
        <v>0</v>
      </c>
      <c r="C173">
        <v>0</v>
      </c>
      <c r="D173">
        <v>7.5</v>
      </c>
      <c r="E173">
        <v>11.4</v>
      </c>
      <c r="F173">
        <v>0</v>
      </c>
      <c r="G173">
        <v>0</v>
      </c>
      <c r="H173" t="s">
        <v>366</v>
      </c>
      <c r="I173">
        <v>13.47</v>
      </c>
      <c r="J173" s="4">
        <v>23</v>
      </c>
      <c r="K173" s="2">
        <v>42832</v>
      </c>
      <c r="L173" s="2" t="s">
        <v>379</v>
      </c>
      <c r="M173">
        <f t="shared" ref="M173:M175" si="237">L173-K173</f>
        <v>6</v>
      </c>
      <c r="N173">
        <f t="shared" ref="N173:N175" si="238">M173/365</f>
        <v>1.643835616438356E-2</v>
      </c>
      <c r="O173">
        <f>AVERAGE(E173,D173)</f>
        <v>9.4499999999999993</v>
      </c>
      <c r="P173">
        <f t="shared" ref="P173:P175" si="239">J173/I173</f>
        <v>1.7074981440237564</v>
      </c>
      <c r="Q173">
        <f t="shared" si="235"/>
        <v>0.35276753200642058</v>
      </c>
      <c r="R173">
        <f t="shared" si="236"/>
        <v>-1.8583271467458551</v>
      </c>
    </row>
    <row r="174" spans="1:18" x14ac:dyDescent="0.25">
      <c r="A174" t="s">
        <v>68</v>
      </c>
      <c r="B174">
        <v>0</v>
      </c>
      <c r="C174">
        <v>0</v>
      </c>
      <c r="D174">
        <v>7.95</v>
      </c>
      <c r="E174">
        <v>12.2</v>
      </c>
      <c r="F174">
        <v>0</v>
      </c>
      <c r="G174">
        <v>0</v>
      </c>
      <c r="H174" t="s">
        <v>366</v>
      </c>
      <c r="I174">
        <v>13.47</v>
      </c>
      <c r="J174" s="4">
        <v>23.5</v>
      </c>
      <c r="K174" s="2">
        <v>42832</v>
      </c>
      <c r="L174" s="2" t="s">
        <v>379</v>
      </c>
      <c r="M174">
        <f t="shared" si="237"/>
        <v>6</v>
      </c>
      <c r="N174">
        <f t="shared" si="238"/>
        <v>1.643835616438356E-2</v>
      </c>
      <c r="O174">
        <f>AVERAGE(E174,D174)</f>
        <v>10.074999999999999</v>
      </c>
      <c r="P174">
        <f t="shared" si="239"/>
        <v>1.7446176688938382</v>
      </c>
      <c r="Q174">
        <f t="shared" si="235"/>
        <v>0.33809578304591398</v>
      </c>
      <c r="R174">
        <f t="shared" si="236"/>
        <v>-1.9820588963127939</v>
      </c>
    </row>
    <row r="175" spans="1:18" x14ac:dyDescent="0.25">
      <c r="A175" t="s">
        <v>69</v>
      </c>
      <c r="B175">
        <v>0</v>
      </c>
      <c r="C175">
        <v>0</v>
      </c>
      <c r="D175">
        <v>9.6999999999999993</v>
      </c>
      <c r="E175">
        <v>11</v>
      </c>
      <c r="F175">
        <v>0</v>
      </c>
      <c r="G175">
        <v>0</v>
      </c>
      <c r="H175" t="s">
        <v>366</v>
      </c>
      <c r="I175">
        <v>13.47</v>
      </c>
      <c r="J175" s="4">
        <v>24</v>
      </c>
      <c r="K175" s="2">
        <v>42832</v>
      </c>
      <c r="L175" s="2" t="s">
        <v>379</v>
      </c>
      <c r="M175">
        <f t="shared" si="237"/>
        <v>6</v>
      </c>
      <c r="N175">
        <f t="shared" si="238"/>
        <v>1.643835616438356E-2</v>
      </c>
      <c r="O175">
        <f>AVERAGE(E175,D175)</f>
        <v>10.35</v>
      </c>
      <c r="P175">
        <f t="shared" si="239"/>
        <v>1.7817371937639197</v>
      </c>
      <c r="Q175">
        <f t="shared" si="235"/>
        <v>0.32342403408540737</v>
      </c>
      <c r="R175">
        <f t="shared" si="236"/>
        <v>-2.1057906458797326</v>
      </c>
    </row>
    <row r="176" spans="1:18" x14ac:dyDescent="0.25">
      <c r="A176" t="s">
        <v>88</v>
      </c>
      <c r="B176">
        <v>0.6</v>
      </c>
      <c r="C176">
        <v>0</v>
      </c>
      <c r="D176">
        <v>0.5</v>
      </c>
      <c r="E176">
        <v>0.77</v>
      </c>
      <c r="F176">
        <v>0</v>
      </c>
      <c r="G176">
        <v>516</v>
      </c>
      <c r="H176" t="s">
        <v>366</v>
      </c>
      <c r="I176">
        <v>13.47</v>
      </c>
      <c r="J176" s="4">
        <v>14</v>
      </c>
      <c r="K176" s="2">
        <v>42832</v>
      </c>
      <c r="L176" s="2" t="s">
        <v>380</v>
      </c>
      <c r="M176">
        <f t="shared" ref="M176:M177" si="240">L176-K176</f>
        <v>14</v>
      </c>
      <c r="N176">
        <f t="shared" ref="N176:N177" si="241">M176/365</f>
        <v>3.8356164383561646E-2</v>
      </c>
      <c r="O176">
        <f>AVERAGE(E176,D176)</f>
        <v>0.63500000000000001</v>
      </c>
      <c r="P176">
        <f t="shared" ref="P176:P177" si="242">J176/I176</f>
        <v>1.0393466963622866</v>
      </c>
      <c r="Q176">
        <f t="shared" ref="Q176:Q179" si="243">((2.6*I176)-J176)/(2.53*I176)</f>
        <v>0.61685901329553916</v>
      </c>
      <c r="R176">
        <f t="shared" ref="R176:R179" si="244">((1.15*I176)-J176)/(0.3*I176)</f>
        <v>0.36884434545904454</v>
      </c>
    </row>
    <row r="177" spans="1:18" x14ac:dyDescent="0.25">
      <c r="A177" t="s">
        <v>89</v>
      </c>
      <c r="B177">
        <v>0.86</v>
      </c>
      <c r="C177">
        <v>0</v>
      </c>
      <c r="D177">
        <v>0.78</v>
      </c>
      <c r="E177">
        <v>1.23</v>
      </c>
      <c r="F177">
        <v>0</v>
      </c>
      <c r="G177">
        <v>20</v>
      </c>
      <c r="H177" t="s">
        <v>366</v>
      </c>
      <c r="I177">
        <v>13.47</v>
      </c>
      <c r="J177" s="4">
        <v>14.5</v>
      </c>
      <c r="K177" s="2">
        <v>42832</v>
      </c>
      <c r="L177" s="2" t="s">
        <v>380</v>
      </c>
      <c r="M177">
        <f t="shared" si="240"/>
        <v>14</v>
      </c>
      <c r="N177">
        <f t="shared" si="241"/>
        <v>3.8356164383561646E-2</v>
      </c>
      <c r="O177">
        <f>AVERAGE(E177,D177)</f>
        <v>1.0049999999999999</v>
      </c>
      <c r="P177">
        <f t="shared" si="242"/>
        <v>1.0764662212323681</v>
      </c>
      <c r="Q177">
        <f t="shared" si="243"/>
        <v>0.60218726433503256</v>
      </c>
      <c r="R177">
        <f t="shared" si="244"/>
        <v>0.24511259589210566</v>
      </c>
    </row>
    <row r="178" spans="1:18" x14ac:dyDescent="0.25">
      <c r="A178" t="s">
        <v>90</v>
      </c>
      <c r="B178">
        <v>1.42</v>
      </c>
      <c r="C178">
        <v>0</v>
      </c>
      <c r="D178">
        <v>1.27</v>
      </c>
      <c r="E178">
        <v>1.7</v>
      </c>
      <c r="F178">
        <v>0</v>
      </c>
      <c r="G178">
        <v>43</v>
      </c>
      <c r="H178" t="s">
        <v>366</v>
      </c>
      <c r="I178">
        <v>13.47</v>
      </c>
      <c r="J178" s="4">
        <v>15</v>
      </c>
      <c r="K178" s="2">
        <v>42832</v>
      </c>
      <c r="L178" s="2" t="s">
        <v>380</v>
      </c>
      <c r="M178">
        <f t="shared" ref="M178:M181" si="245">L178-K178</f>
        <v>14</v>
      </c>
      <c r="N178">
        <f t="shared" ref="N178:N181" si="246">M178/365</f>
        <v>3.8356164383561646E-2</v>
      </c>
      <c r="O178">
        <f>AVERAGE(E178,D178)</f>
        <v>1.4849999999999999</v>
      </c>
      <c r="P178">
        <f t="shared" ref="P178:P181" si="247">J178/I178</f>
        <v>1.1135857461024499</v>
      </c>
      <c r="Q178">
        <f t="shared" si="243"/>
        <v>0.58751551537452595</v>
      </c>
      <c r="R178">
        <f t="shared" si="244"/>
        <v>0.1213808463251668</v>
      </c>
    </row>
    <row r="179" spans="1:18" x14ac:dyDescent="0.25">
      <c r="A179" t="s">
        <v>91</v>
      </c>
      <c r="B179">
        <v>0</v>
      </c>
      <c r="C179">
        <v>0</v>
      </c>
      <c r="D179">
        <v>1.59</v>
      </c>
      <c r="E179">
        <v>2.23</v>
      </c>
      <c r="F179">
        <v>0</v>
      </c>
      <c r="G179">
        <v>0</v>
      </c>
      <c r="H179" t="s">
        <v>366</v>
      </c>
      <c r="I179">
        <v>13.47</v>
      </c>
      <c r="J179" s="4">
        <v>15.5</v>
      </c>
      <c r="K179" s="2">
        <v>42832</v>
      </c>
      <c r="L179" s="2" t="s">
        <v>380</v>
      </c>
      <c r="M179">
        <f t="shared" si="245"/>
        <v>14</v>
      </c>
      <c r="N179">
        <f t="shared" si="246"/>
        <v>3.8356164383561646E-2</v>
      </c>
      <c r="O179">
        <f>AVERAGE(E179,D179)</f>
        <v>1.9100000000000001</v>
      </c>
      <c r="P179">
        <f t="shared" si="247"/>
        <v>1.1507052709725314</v>
      </c>
      <c r="Q179">
        <f t="shared" si="243"/>
        <v>0.57284376641401935</v>
      </c>
      <c r="R179">
        <f t="shared" si="244"/>
        <v>-2.3509032417720743E-3</v>
      </c>
    </row>
    <row r="180" spans="1:18" x14ac:dyDescent="0.25">
      <c r="A180" t="s">
        <v>92</v>
      </c>
      <c r="B180">
        <v>0</v>
      </c>
      <c r="C180">
        <v>0</v>
      </c>
      <c r="D180">
        <v>2.08</v>
      </c>
      <c r="E180">
        <v>2.87</v>
      </c>
      <c r="F180">
        <v>0</v>
      </c>
      <c r="G180">
        <v>0</v>
      </c>
      <c r="H180" t="s">
        <v>366</v>
      </c>
      <c r="I180">
        <v>13.47</v>
      </c>
      <c r="J180" s="4">
        <v>16</v>
      </c>
      <c r="K180" s="2">
        <v>42832</v>
      </c>
      <c r="L180" s="2" t="s">
        <v>380</v>
      </c>
      <c r="M180">
        <f t="shared" si="245"/>
        <v>14</v>
      </c>
      <c r="N180">
        <f t="shared" si="246"/>
        <v>3.8356164383561646E-2</v>
      </c>
      <c r="O180">
        <f>AVERAGE(E180,D180)</f>
        <v>2.4750000000000001</v>
      </c>
      <c r="P180">
        <f t="shared" si="247"/>
        <v>1.1878247958426131</v>
      </c>
      <c r="Q180">
        <f t="shared" ref="Q180:Q183" si="248">((2.6*I180)-J180)/(2.53*I180)</f>
        <v>0.55817201745351275</v>
      </c>
      <c r="R180">
        <f t="shared" ref="R180:R183" si="249">((1.15*I180)-J180)/(0.3*I180)</f>
        <v>-0.12608265280871095</v>
      </c>
    </row>
    <row r="181" spans="1:18" x14ac:dyDescent="0.25">
      <c r="A181" t="s">
        <v>93</v>
      </c>
      <c r="B181">
        <v>0</v>
      </c>
      <c r="C181">
        <v>0</v>
      </c>
      <c r="D181">
        <v>2.6</v>
      </c>
      <c r="E181">
        <v>3.35</v>
      </c>
      <c r="F181">
        <v>0</v>
      </c>
      <c r="G181">
        <v>0</v>
      </c>
      <c r="H181" t="s">
        <v>366</v>
      </c>
      <c r="I181">
        <v>13.47</v>
      </c>
      <c r="J181" s="4">
        <v>16.5</v>
      </c>
      <c r="K181" s="2">
        <v>42832</v>
      </c>
      <c r="L181" s="2" t="s">
        <v>380</v>
      </c>
      <c r="M181">
        <f t="shared" si="245"/>
        <v>14</v>
      </c>
      <c r="N181">
        <f t="shared" si="246"/>
        <v>3.8356164383561646E-2</v>
      </c>
      <c r="O181">
        <f>AVERAGE(E181,D181)</f>
        <v>2.9750000000000001</v>
      </c>
      <c r="P181">
        <f t="shared" si="247"/>
        <v>1.2249443207126949</v>
      </c>
      <c r="Q181">
        <f t="shared" si="248"/>
        <v>0.54350026849300614</v>
      </c>
      <c r="R181">
        <f t="shared" si="249"/>
        <v>-0.24981440237564981</v>
      </c>
    </row>
    <row r="182" spans="1:18" x14ac:dyDescent="0.25">
      <c r="A182" t="s">
        <v>94</v>
      </c>
      <c r="B182">
        <v>3.17</v>
      </c>
      <c r="C182">
        <v>0</v>
      </c>
      <c r="D182">
        <v>3.15</v>
      </c>
      <c r="E182">
        <v>3.8</v>
      </c>
      <c r="F182">
        <v>0</v>
      </c>
      <c r="G182">
        <v>20</v>
      </c>
      <c r="H182" t="s">
        <v>366</v>
      </c>
      <c r="I182">
        <v>13.47</v>
      </c>
      <c r="J182" s="4">
        <v>17</v>
      </c>
      <c r="K182" s="2">
        <v>42832</v>
      </c>
      <c r="L182" s="2" t="s">
        <v>380</v>
      </c>
      <c r="M182">
        <f t="shared" ref="M182:M185" si="250">L182-K182</f>
        <v>14</v>
      </c>
      <c r="N182">
        <f t="shared" ref="N182:N185" si="251">M182/365</f>
        <v>3.8356164383561646E-2</v>
      </c>
      <c r="O182">
        <f>AVERAGE(E182,D182)</f>
        <v>3.4749999999999996</v>
      </c>
      <c r="P182">
        <f t="shared" ref="P182:P185" si="252">J182/I182</f>
        <v>1.2620638455827764</v>
      </c>
      <c r="Q182">
        <f t="shared" si="248"/>
        <v>0.52882851953249965</v>
      </c>
      <c r="R182">
        <f t="shared" si="249"/>
        <v>-0.37354615194258867</v>
      </c>
    </row>
    <row r="183" spans="1:18" x14ac:dyDescent="0.25">
      <c r="A183" t="s">
        <v>95</v>
      </c>
      <c r="B183">
        <v>0</v>
      </c>
      <c r="C183">
        <v>0</v>
      </c>
      <c r="D183">
        <v>3.6</v>
      </c>
      <c r="E183">
        <v>4.3499999999999996</v>
      </c>
      <c r="F183">
        <v>0</v>
      </c>
      <c r="G183">
        <v>0</v>
      </c>
      <c r="H183" t="s">
        <v>366</v>
      </c>
      <c r="I183">
        <v>13.47</v>
      </c>
      <c r="J183" s="4">
        <v>17.5</v>
      </c>
      <c r="K183" s="2">
        <v>42832</v>
      </c>
      <c r="L183" s="2" t="s">
        <v>380</v>
      </c>
      <c r="M183">
        <f t="shared" si="250"/>
        <v>14</v>
      </c>
      <c r="N183">
        <f t="shared" si="251"/>
        <v>3.8356164383561646E-2</v>
      </c>
      <c r="O183">
        <f>AVERAGE(E183,D183)</f>
        <v>3.9749999999999996</v>
      </c>
      <c r="P183">
        <f t="shared" si="252"/>
        <v>1.2991833704528581</v>
      </c>
      <c r="Q183">
        <f t="shared" si="248"/>
        <v>0.51415677057199305</v>
      </c>
      <c r="R183">
        <f t="shared" si="249"/>
        <v>-0.49727790150952755</v>
      </c>
    </row>
    <row r="184" spans="1:18" x14ac:dyDescent="0.25">
      <c r="A184" t="s">
        <v>96</v>
      </c>
      <c r="B184">
        <v>0</v>
      </c>
      <c r="C184">
        <v>0</v>
      </c>
      <c r="D184">
        <v>4.1500000000000004</v>
      </c>
      <c r="E184">
        <v>4.8</v>
      </c>
      <c r="F184">
        <v>0</v>
      </c>
      <c r="G184">
        <v>0</v>
      </c>
      <c r="H184" t="s">
        <v>366</v>
      </c>
      <c r="I184">
        <v>13.47</v>
      </c>
      <c r="J184" s="4">
        <v>18</v>
      </c>
      <c r="K184" s="2">
        <v>42832</v>
      </c>
      <c r="L184" s="2" t="s">
        <v>380</v>
      </c>
      <c r="M184">
        <f t="shared" si="250"/>
        <v>14</v>
      </c>
      <c r="N184">
        <f t="shared" si="251"/>
        <v>3.8356164383561646E-2</v>
      </c>
      <c r="O184">
        <f>AVERAGE(E184,D184)</f>
        <v>4.4749999999999996</v>
      </c>
      <c r="P184">
        <f t="shared" si="252"/>
        <v>1.3363028953229399</v>
      </c>
      <c r="Q184">
        <f t="shared" ref="Q184:Q187" si="253">((2.6*I184)-J184)/(2.53*I184)</f>
        <v>0.49948502161148645</v>
      </c>
      <c r="R184">
        <f t="shared" ref="R184:R187" si="254">((1.15*I184)-J184)/(0.3*I184)</f>
        <v>-0.62100965107646644</v>
      </c>
    </row>
    <row r="185" spans="1:18" x14ac:dyDescent="0.25">
      <c r="A185" t="s">
        <v>97</v>
      </c>
      <c r="B185">
        <v>0</v>
      </c>
      <c r="C185">
        <v>0</v>
      </c>
      <c r="D185">
        <v>4.5999999999999996</v>
      </c>
      <c r="E185">
        <v>5.35</v>
      </c>
      <c r="F185">
        <v>0</v>
      </c>
      <c r="G185">
        <v>0</v>
      </c>
      <c r="H185" t="s">
        <v>366</v>
      </c>
      <c r="I185">
        <v>13.47</v>
      </c>
      <c r="J185" s="4">
        <v>18.5</v>
      </c>
      <c r="K185" s="2">
        <v>42832</v>
      </c>
      <c r="L185" s="2" t="s">
        <v>380</v>
      </c>
      <c r="M185">
        <f t="shared" si="250"/>
        <v>14</v>
      </c>
      <c r="N185">
        <f t="shared" si="251"/>
        <v>3.8356164383561646E-2</v>
      </c>
      <c r="O185">
        <f>AVERAGE(E185,D185)</f>
        <v>4.9749999999999996</v>
      </c>
      <c r="P185">
        <f t="shared" si="252"/>
        <v>1.3734224201930214</v>
      </c>
      <c r="Q185">
        <f t="shared" si="253"/>
        <v>0.48481327265097984</v>
      </c>
      <c r="R185">
        <f t="shared" si="254"/>
        <v>-0.74474140064340522</v>
      </c>
    </row>
    <row r="186" spans="1:18" x14ac:dyDescent="0.25">
      <c r="A186" t="s">
        <v>98</v>
      </c>
      <c r="B186">
        <v>0</v>
      </c>
      <c r="C186">
        <v>0</v>
      </c>
      <c r="D186">
        <v>3.95</v>
      </c>
      <c r="E186">
        <v>6.5</v>
      </c>
      <c r="F186">
        <v>0</v>
      </c>
      <c r="G186">
        <v>0</v>
      </c>
      <c r="H186" t="s">
        <v>366</v>
      </c>
      <c r="I186">
        <v>13.47</v>
      </c>
      <c r="J186" s="4">
        <v>19</v>
      </c>
      <c r="K186" s="2">
        <v>42832</v>
      </c>
      <c r="L186" s="2" t="s">
        <v>380</v>
      </c>
      <c r="M186">
        <f t="shared" ref="M186:M189" si="255">L186-K186</f>
        <v>14</v>
      </c>
      <c r="N186">
        <f t="shared" ref="N186:N189" si="256">M186/365</f>
        <v>3.8356164383561646E-2</v>
      </c>
      <c r="O186">
        <f>AVERAGE(E186,D186)</f>
        <v>5.2249999999999996</v>
      </c>
      <c r="P186">
        <f t="shared" ref="P186:P189" si="257">J186/I186</f>
        <v>1.4105419450631032</v>
      </c>
      <c r="Q186">
        <f t="shared" si="253"/>
        <v>0.47014152369047324</v>
      </c>
      <c r="R186">
        <f t="shared" si="254"/>
        <v>-0.8684731502103441</v>
      </c>
    </row>
    <row r="187" spans="1:18" x14ac:dyDescent="0.25">
      <c r="A187" t="s">
        <v>99</v>
      </c>
      <c r="B187">
        <v>0</v>
      </c>
      <c r="C187">
        <v>0</v>
      </c>
      <c r="D187">
        <v>4.05</v>
      </c>
      <c r="E187">
        <v>6.85</v>
      </c>
      <c r="F187">
        <v>0</v>
      </c>
      <c r="G187">
        <v>0</v>
      </c>
      <c r="H187" t="s">
        <v>366</v>
      </c>
      <c r="I187">
        <v>13.47</v>
      </c>
      <c r="J187" s="4">
        <v>19.5</v>
      </c>
      <c r="K187" s="2">
        <v>42832</v>
      </c>
      <c r="L187" s="2" t="s">
        <v>380</v>
      </c>
      <c r="M187">
        <f t="shared" si="255"/>
        <v>14</v>
      </c>
      <c r="N187">
        <f t="shared" si="256"/>
        <v>3.8356164383561646E-2</v>
      </c>
      <c r="O187">
        <f>AVERAGE(E187,D187)</f>
        <v>5.4499999999999993</v>
      </c>
      <c r="P187">
        <f t="shared" si="257"/>
        <v>1.4476614699331849</v>
      </c>
      <c r="Q187">
        <f t="shared" si="253"/>
        <v>0.45546977472996669</v>
      </c>
      <c r="R187">
        <f t="shared" si="254"/>
        <v>-0.99220489977728299</v>
      </c>
    </row>
    <row r="188" spans="1:18" x14ac:dyDescent="0.25">
      <c r="A188" t="s">
        <v>100</v>
      </c>
      <c r="B188">
        <v>0</v>
      </c>
      <c r="C188">
        <v>0</v>
      </c>
      <c r="D188">
        <v>5.55</v>
      </c>
      <c r="E188">
        <v>6.95</v>
      </c>
      <c r="F188">
        <v>0</v>
      </c>
      <c r="G188">
        <v>0</v>
      </c>
      <c r="H188" t="s">
        <v>366</v>
      </c>
      <c r="I188">
        <v>13.47</v>
      </c>
      <c r="J188" s="4">
        <v>20</v>
      </c>
      <c r="K188" s="2">
        <v>42832</v>
      </c>
      <c r="L188" s="2" t="s">
        <v>380</v>
      </c>
      <c r="M188">
        <f t="shared" si="255"/>
        <v>14</v>
      </c>
      <c r="N188">
        <f t="shared" si="256"/>
        <v>3.8356164383561646E-2</v>
      </c>
      <c r="O188">
        <f>AVERAGE(E188,D188)</f>
        <v>6.25</v>
      </c>
      <c r="P188">
        <f t="shared" si="257"/>
        <v>1.4847809948032664</v>
      </c>
      <c r="Q188">
        <f t="shared" ref="Q188:Q191" si="258">((2.6*I188)-J188)/(2.53*I188)</f>
        <v>0.44079802576946009</v>
      </c>
      <c r="R188">
        <f t="shared" ref="R188:R191" si="259">((1.15*I188)-J188)/(0.3*I188)</f>
        <v>-1.1159366493442218</v>
      </c>
    </row>
    <row r="189" spans="1:18" x14ac:dyDescent="0.25">
      <c r="A189" t="s">
        <v>101</v>
      </c>
      <c r="B189">
        <v>0</v>
      </c>
      <c r="C189">
        <v>0</v>
      </c>
      <c r="D189">
        <v>4.95</v>
      </c>
      <c r="E189">
        <v>7.9</v>
      </c>
      <c r="F189">
        <v>0</v>
      </c>
      <c r="G189">
        <v>0</v>
      </c>
      <c r="H189" t="s">
        <v>366</v>
      </c>
      <c r="I189">
        <v>13.47</v>
      </c>
      <c r="J189" s="4">
        <v>20.5</v>
      </c>
      <c r="K189" s="2">
        <v>42832</v>
      </c>
      <c r="L189" s="2" t="s">
        <v>380</v>
      </c>
      <c r="M189">
        <f t="shared" si="255"/>
        <v>14</v>
      </c>
      <c r="N189">
        <f t="shared" si="256"/>
        <v>3.8356164383561646E-2</v>
      </c>
      <c r="O189">
        <f>AVERAGE(E189,D189)</f>
        <v>6.4250000000000007</v>
      </c>
      <c r="P189">
        <f t="shared" si="257"/>
        <v>1.5219005196733482</v>
      </c>
      <c r="Q189">
        <f t="shared" si="258"/>
        <v>0.42612627680895349</v>
      </c>
      <c r="R189">
        <f t="shared" si="259"/>
        <v>-1.2396683989111608</v>
      </c>
    </row>
    <row r="190" spans="1:18" x14ac:dyDescent="0.25">
      <c r="A190" t="s">
        <v>102</v>
      </c>
      <c r="B190">
        <v>0</v>
      </c>
      <c r="C190">
        <v>0</v>
      </c>
      <c r="D190">
        <v>5.65</v>
      </c>
      <c r="E190">
        <v>9.4</v>
      </c>
      <c r="F190">
        <v>0</v>
      </c>
      <c r="G190">
        <v>0</v>
      </c>
      <c r="H190" t="s">
        <v>366</v>
      </c>
      <c r="I190">
        <v>13.47</v>
      </c>
      <c r="J190" s="4">
        <v>21</v>
      </c>
      <c r="K190" s="2">
        <v>42832</v>
      </c>
      <c r="L190" s="2" t="s">
        <v>380</v>
      </c>
      <c r="M190">
        <f t="shared" ref="M190:M193" si="260">L190-K190</f>
        <v>14</v>
      </c>
      <c r="N190">
        <f t="shared" ref="N190:N193" si="261">M190/365</f>
        <v>3.8356164383561646E-2</v>
      </c>
      <c r="O190">
        <f>AVERAGE(E190,D190)</f>
        <v>7.5250000000000004</v>
      </c>
      <c r="P190">
        <f t="shared" ref="P190:P193" si="262">J190/I190</f>
        <v>1.5590200445434297</v>
      </c>
      <c r="Q190">
        <f t="shared" si="258"/>
        <v>0.41145452784844688</v>
      </c>
      <c r="R190">
        <f t="shared" si="259"/>
        <v>-1.3634001484780995</v>
      </c>
    </row>
    <row r="191" spans="1:18" x14ac:dyDescent="0.25">
      <c r="A191" t="s">
        <v>103</v>
      </c>
      <c r="B191">
        <v>0</v>
      </c>
      <c r="C191">
        <v>0</v>
      </c>
      <c r="D191">
        <v>6.5</v>
      </c>
      <c r="E191">
        <v>10.45</v>
      </c>
      <c r="F191">
        <v>0</v>
      </c>
      <c r="G191">
        <v>0</v>
      </c>
      <c r="H191" t="s">
        <v>366</v>
      </c>
      <c r="I191">
        <v>13.47</v>
      </c>
      <c r="J191" s="4">
        <v>22</v>
      </c>
      <c r="K191" s="2">
        <v>42832</v>
      </c>
      <c r="L191" s="2" t="s">
        <v>380</v>
      </c>
      <c r="M191">
        <f t="shared" si="260"/>
        <v>14</v>
      </c>
      <c r="N191">
        <f t="shared" si="261"/>
        <v>3.8356164383561646E-2</v>
      </c>
      <c r="O191">
        <f>AVERAGE(E191,D191)</f>
        <v>8.4749999999999996</v>
      </c>
      <c r="P191">
        <f t="shared" si="262"/>
        <v>1.6332590942835932</v>
      </c>
      <c r="Q191">
        <f t="shared" si="258"/>
        <v>0.38211102992743373</v>
      </c>
      <c r="R191">
        <f t="shared" si="259"/>
        <v>-1.6108636476119773</v>
      </c>
    </row>
    <row r="192" spans="1:18" x14ac:dyDescent="0.25">
      <c r="A192" t="s">
        <v>104</v>
      </c>
      <c r="B192">
        <v>0</v>
      </c>
      <c r="C192">
        <v>0</v>
      </c>
      <c r="D192">
        <v>7.5</v>
      </c>
      <c r="E192">
        <v>11.3</v>
      </c>
      <c r="F192">
        <v>0</v>
      </c>
      <c r="G192">
        <v>0</v>
      </c>
      <c r="H192" t="s">
        <v>366</v>
      </c>
      <c r="I192">
        <v>13.47</v>
      </c>
      <c r="J192" s="4">
        <v>23</v>
      </c>
      <c r="K192" s="2">
        <v>42832</v>
      </c>
      <c r="L192" s="2" t="s">
        <v>380</v>
      </c>
      <c r="M192">
        <f t="shared" si="260"/>
        <v>14</v>
      </c>
      <c r="N192">
        <f t="shared" si="261"/>
        <v>3.8356164383561646E-2</v>
      </c>
      <c r="O192">
        <f>AVERAGE(E192,D192)</f>
        <v>9.4</v>
      </c>
      <c r="P192">
        <f t="shared" si="262"/>
        <v>1.7074981440237564</v>
      </c>
      <c r="Q192">
        <f t="shared" ref="Q192:Q195" si="263">((2.6*I192)-J192)/(2.53*I192)</f>
        <v>0.35276753200642058</v>
      </c>
      <c r="R192">
        <f t="shared" ref="R192:R195" si="264">((1.15*I192)-J192)/(0.3*I192)</f>
        <v>-1.8583271467458551</v>
      </c>
    </row>
    <row r="193" spans="1:18" x14ac:dyDescent="0.25">
      <c r="A193" t="s">
        <v>105</v>
      </c>
      <c r="B193">
        <v>10.6</v>
      </c>
      <c r="C193">
        <v>0</v>
      </c>
      <c r="D193">
        <v>8.5500000000000007</v>
      </c>
      <c r="E193">
        <v>12.55</v>
      </c>
      <c r="F193">
        <v>0</v>
      </c>
      <c r="G193">
        <v>0</v>
      </c>
      <c r="H193" t="s">
        <v>366</v>
      </c>
      <c r="I193">
        <v>13.47</v>
      </c>
      <c r="J193" s="4">
        <v>24</v>
      </c>
      <c r="K193" s="2">
        <v>42832</v>
      </c>
      <c r="L193" s="2" t="s">
        <v>380</v>
      </c>
      <c r="M193">
        <f t="shared" si="260"/>
        <v>14</v>
      </c>
      <c r="N193">
        <f t="shared" si="261"/>
        <v>3.8356164383561646E-2</v>
      </c>
      <c r="O193">
        <f>AVERAGE(E193,D193)</f>
        <v>10.55</v>
      </c>
      <c r="P193">
        <f t="shared" si="262"/>
        <v>1.7817371937639197</v>
      </c>
      <c r="Q193">
        <f t="shared" si="263"/>
        <v>0.32342403408540737</v>
      </c>
      <c r="R193">
        <f t="shared" si="264"/>
        <v>-2.1057906458797326</v>
      </c>
    </row>
    <row r="194" spans="1:18" x14ac:dyDescent="0.25">
      <c r="A194" t="s">
        <v>106</v>
      </c>
      <c r="B194">
        <v>0</v>
      </c>
      <c r="C194">
        <v>0</v>
      </c>
      <c r="D194">
        <v>9.5500000000000007</v>
      </c>
      <c r="E194">
        <v>13.5</v>
      </c>
      <c r="F194">
        <v>0</v>
      </c>
      <c r="G194">
        <v>0</v>
      </c>
      <c r="H194" t="s">
        <v>366</v>
      </c>
      <c r="I194">
        <v>13.47</v>
      </c>
      <c r="J194" s="4">
        <v>25</v>
      </c>
      <c r="K194" s="2">
        <v>42832</v>
      </c>
      <c r="L194" s="2" t="s">
        <v>380</v>
      </c>
      <c r="M194">
        <f t="shared" ref="M194:M196" si="265">L194-K194</f>
        <v>14</v>
      </c>
      <c r="N194">
        <f t="shared" ref="N194:N196" si="266">M194/365</f>
        <v>3.8356164383561646E-2</v>
      </c>
      <c r="O194">
        <f>AVERAGE(E194,D194)</f>
        <v>11.525</v>
      </c>
      <c r="P194">
        <f t="shared" ref="P194:P196" si="267">J194/I194</f>
        <v>1.855976243504083</v>
      </c>
      <c r="Q194">
        <f t="shared" si="263"/>
        <v>0.29408053616439422</v>
      </c>
      <c r="R194">
        <f t="shared" si="264"/>
        <v>-2.3532541450136106</v>
      </c>
    </row>
    <row r="195" spans="1:18" x14ac:dyDescent="0.25">
      <c r="A195" t="s">
        <v>107</v>
      </c>
      <c r="B195">
        <v>0</v>
      </c>
      <c r="C195">
        <v>0</v>
      </c>
      <c r="D195">
        <v>10.5</v>
      </c>
      <c r="E195">
        <v>14.45</v>
      </c>
      <c r="F195">
        <v>0</v>
      </c>
      <c r="G195">
        <v>0</v>
      </c>
      <c r="H195" t="s">
        <v>366</v>
      </c>
      <c r="I195">
        <v>13.47</v>
      </c>
      <c r="J195" s="4">
        <v>26</v>
      </c>
      <c r="K195" s="2">
        <v>42832</v>
      </c>
      <c r="L195" s="2" t="s">
        <v>380</v>
      </c>
      <c r="M195">
        <f t="shared" si="265"/>
        <v>14</v>
      </c>
      <c r="N195">
        <f t="shared" si="266"/>
        <v>3.8356164383561646E-2</v>
      </c>
      <c r="O195">
        <f>AVERAGE(E195,D195)</f>
        <v>12.475</v>
      </c>
      <c r="P195">
        <f t="shared" si="267"/>
        <v>1.9302152932442465</v>
      </c>
      <c r="Q195">
        <f t="shared" si="263"/>
        <v>0.26473703824338102</v>
      </c>
      <c r="R195">
        <f t="shared" si="264"/>
        <v>-2.6007176441474882</v>
      </c>
    </row>
    <row r="196" spans="1:18" x14ac:dyDescent="0.25">
      <c r="A196" t="s">
        <v>108</v>
      </c>
      <c r="B196">
        <v>0</v>
      </c>
      <c r="C196">
        <v>0</v>
      </c>
      <c r="D196">
        <v>13.35</v>
      </c>
      <c r="E196">
        <v>13.6</v>
      </c>
      <c r="F196">
        <v>0</v>
      </c>
      <c r="G196">
        <v>0</v>
      </c>
      <c r="H196" t="s">
        <v>366</v>
      </c>
      <c r="I196">
        <v>13.47</v>
      </c>
      <c r="J196" s="4">
        <v>27</v>
      </c>
      <c r="K196" s="2">
        <v>42832</v>
      </c>
      <c r="L196" s="2" t="s">
        <v>380</v>
      </c>
      <c r="M196">
        <f t="shared" si="265"/>
        <v>14</v>
      </c>
      <c r="N196">
        <f t="shared" si="266"/>
        <v>3.8356164383561646E-2</v>
      </c>
      <c r="O196">
        <f>AVERAGE(E196,D196)</f>
        <v>13.475</v>
      </c>
      <c r="P196">
        <f t="shared" si="267"/>
        <v>2.0044543429844097</v>
      </c>
      <c r="Q196">
        <f t="shared" ref="Q196:Q200" si="268">((2.6*I196)-J196)/(2.53*I196)</f>
        <v>0.23539354032236787</v>
      </c>
      <c r="R196">
        <f t="shared" ref="R196:R200" si="269">((1.15*I196)-J196)/(0.3*I196)</f>
        <v>-2.8481811432813662</v>
      </c>
    </row>
    <row r="197" spans="1:18" x14ac:dyDescent="0.25">
      <c r="A197" t="s">
        <v>117</v>
      </c>
      <c r="B197">
        <v>0</v>
      </c>
      <c r="C197">
        <v>0</v>
      </c>
      <c r="D197">
        <v>1.28</v>
      </c>
      <c r="E197">
        <v>1.75</v>
      </c>
      <c r="F197">
        <v>0</v>
      </c>
      <c r="G197">
        <v>0</v>
      </c>
      <c r="H197" t="s">
        <v>366</v>
      </c>
      <c r="I197">
        <v>13.47</v>
      </c>
      <c r="J197" s="4">
        <v>15</v>
      </c>
      <c r="K197" s="2">
        <v>42832</v>
      </c>
      <c r="L197" s="2" t="s">
        <v>381</v>
      </c>
      <c r="M197">
        <f t="shared" ref="M197:M199" si="270">L197-K197</f>
        <v>21</v>
      </c>
      <c r="N197">
        <f t="shared" ref="N197:N199" si="271">M197/365</f>
        <v>5.7534246575342465E-2</v>
      </c>
      <c r="O197">
        <f>AVERAGE(E197,D197)</f>
        <v>1.5150000000000001</v>
      </c>
      <c r="P197">
        <f t="shared" ref="P197:P199" si="272">J197/I197</f>
        <v>1.1135857461024499</v>
      </c>
      <c r="Q197">
        <f t="shared" si="268"/>
        <v>0.58751551537452595</v>
      </c>
      <c r="R197">
        <f t="shared" si="269"/>
        <v>0.1213808463251668</v>
      </c>
    </row>
    <row r="198" spans="1:18" x14ac:dyDescent="0.25">
      <c r="A198" t="s">
        <v>118</v>
      </c>
      <c r="B198">
        <v>0</v>
      </c>
      <c r="C198">
        <v>0</v>
      </c>
      <c r="D198">
        <v>2.1</v>
      </c>
      <c r="E198">
        <v>2.86</v>
      </c>
      <c r="F198">
        <v>0</v>
      </c>
      <c r="G198">
        <v>0</v>
      </c>
      <c r="H198" t="s">
        <v>366</v>
      </c>
      <c r="I198">
        <v>13.47</v>
      </c>
      <c r="J198" s="4">
        <v>16</v>
      </c>
      <c r="K198" s="2">
        <v>42832</v>
      </c>
      <c r="L198" s="2" t="s">
        <v>381</v>
      </c>
      <c r="M198">
        <f t="shared" si="270"/>
        <v>21</v>
      </c>
      <c r="N198">
        <f t="shared" si="271"/>
        <v>5.7534246575342465E-2</v>
      </c>
      <c r="O198">
        <f>AVERAGE(E198,D198)</f>
        <v>2.48</v>
      </c>
      <c r="P198">
        <f t="shared" si="272"/>
        <v>1.1878247958426131</v>
      </c>
      <c r="Q198">
        <f t="shared" si="268"/>
        <v>0.55817201745351275</v>
      </c>
      <c r="R198">
        <f t="shared" si="269"/>
        <v>-0.12608265280871095</v>
      </c>
    </row>
    <row r="199" spans="1:18" x14ac:dyDescent="0.25">
      <c r="A199" t="s">
        <v>119</v>
      </c>
      <c r="B199">
        <v>0</v>
      </c>
      <c r="C199">
        <v>0</v>
      </c>
      <c r="D199">
        <v>2.6</v>
      </c>
      <c r="E199">
        <v>3.35</v>
      </c>
      <c r="F199">
        <v>0</v>
      </c>
      <c r="G199">
        <v>0</v>
      </c>
      <c r="H199" t="s">
        <v>366</v>
      </c>
      <c r="I199">
        <v>13.47</v>
      </c>
      <c r="J199" s="4">
        <v>16.5</v>
      </c>
      <c r="K199" s="2">
        <v>42832</v>
      </c>
      <c r="L199" s="2" t="s">
        <v>381</v>
      </c>
      <c r="M199">
        <f t="shared" si="270"/>
        <v>21</v>
      </c>
      <c r="N199">
        <f t="shared" si="271"/>
        <v>5.7534246575342465E-2</v>
      </c>
      <c r="O199">
        <f>AVERAGE(E199,D199)</f>
        <v>2.9750000000000001</v>
      </c>
      <c r="P199">
        <f t="shared" si="272"/>
        <v>1.2249443207126949</v>
      </c>
      <c r="Q199">
        <f t="shared" si="268"/>
        <v>0.54350026849300614</v>
      </c>
      <c r="R199">
        <f t="shared" si="269"/>
        <v>-0.24981440237564981</v>
      </c>
    </row>
    <row r="200" spans="1:18" x14ac:dyDescent="0.25">
      <c r="A200" t="s">
        <v>120</v>
      </c>
      <c r="B200">
        <v>0</v>
      </c>
      <c r="C200">
        <v>0</v>
      </c>
      <c r="D200">
        <v>3.1</v>
      </c>
      <c r="E200">
        <v>3.85</v>
      </c>
      <c r="F200">
        <v>0</v>
      </c>
      <c r="G200">
        <v>0</v>
      </c>
      <c r="H200" t="s">
        <v>366</v>
      </c>
      <c r="I200">
        <v>13.47</v>
      </c>
      <c r="J200" s="4">
        <v>17</v>
      </c>
      <c r="K200" s="2">
        <v>42832</v>
      </c>
      <c r="L200" s="2" t="s">
        <v>381</v>
      </c>
      <c r="M200">
        <f t="shared" ref="M200:M203" si="273">L200-K200</f>
        <v>21</v>
      </c>
      <c r="N200">
        <f t="shared" ref="N200:N203" si="274">M200/365</f>
        <v>5.7534246575342465E-2</v>
      </c>
      <c r="O200">
        <f>AVERAGE(E200,D200)</f>
        <v>3.4750000000000001</v>
      </c>
      <c r="P200">
        <f t="shared" ref="P200:P203" si="275">J200/I200</f>
        <v>1.2620638455827764</v>
      </c>
      <c r="Q200">
        <f t="shared" si="268"/>
        <v>0.52882851953249965</v>
      </c>
      <c r="R200">
        <f t="shared" si="269"/>
        <v>-0.37354615194258867</v>
      </c>
    </row>
    <row r="201" spans="1:18" x14ac:dyDescent="0.25">
      <c r="A201" t="s">
        <v>121</v>
      </c>
      <c r="B201">
        <v>0</v>
      </c>
      <c r="C201">
        <v>0</v>
      </c>
      <c r="D201">
        <v>2.87</v>
      </c>
      <c r="E201">
        <v>6</v>
      </c>
      <c r="F201">
        <v>0</v>
      </c>
      <c r="G201">
        <v>0</v>
      </c>
      <c r="H201" t="s">
        <v>366</v>
      </c>
      <c r="I201">
        <v>13.47</v>
      </c>
      <c r="J201" s="4">
        <v>17.5</v>
      </c>
      <c r="K201" s="2">
        <v>42832</v>
      </c>
      <c r="L201" s="2" t="s">
        <v>381</v>
      </c>
      <c r="M201">
        <f t="shared" si="273"/>
        <v>21</v>
      </c>
      <c r="N201">
        <f t="shared" si="274"/>
        <v>5.7534246575342465E-2</v>
      </c>
      <c r="O201">
        <f>AVERAGE(E201,D201)</f>
        <v>4.4350000000000005</v>
      </c>
      <c r="P201">
        <f t="shared" si="275"/>
        <v>1.2991833704528581</v>
      </c>
      <c r="Q201">
        <f t="shared" ref="Q201:Q205" si="276">((2.6*I201)-J201)/(2.53*I201)</f>
        <v>0.51415677057199305</v>
      </c>
      <c r="R201">
        <f t="shared" ref="R201:R205" si="277">((1.15*I201)-J201)/(0.3*I201)</f>
        <v>-0.49727790150952755</v>
      </c>
    </row>
    <row r="202" spans="1:18" x14ac:dyDescent="0.25">
      <c r="A202" t="s">
        <v>122</v>
      </c>
      <c r="B202">
        <v>0</v>
      </c>
      <c r="C202">
        <v>0</v>
      </c>
      <c r="D202">
        <v>2.7</v>
      </c>
      <c r="E202">
        <v>6.65</v>
      </c>
      <c r="F202">
        <v>0</v>
      </c>
      <c r="G202">
        <v>0</v>
      </c>
      <c r="H202" t="s">
        <v>366</v>
      </c>
      <c r="I202">
        <v>13.47</v>
      </c>
      <c r="J202" s="4">
        <v>18</v>
      </c>
      <c r="K202" s="2">
        <v>42832</v>
      </c>
      <c r="L202" s="2" t="s">
        <v>381</v>
      </c>
      <c r="M202">
        <f t="shared" si="273"/>
        <v>21</v>
      </c>
      <c r="N202">
        <f t="shared" si="274"/>
        <v>5.7534246575342465E-2</v>
      </c>
      <c r="O202">
        <f>AVERAGE(E202,D202)</f>
        <v>4.6750000000000007</v>
      </c>
      <c r="P202">
        <f t="shared" si="275"/>
        <v>1.3363028953229399</v>
      </c>
      <c r="Q202">
        <f t="shared" si="276"/>
        <v>0.49948502161148645</v>
      </c>
      <c r="R202">
        <f t="shared" si="277"/>
        <v>-0.62100965107646644</v>
      </c>
    </row>
    <row r="203" spans="1:18" x14ac:dyDescent="0.25">
      <c r="A203" t="s">
        <v>123</v>
      </c>
      <c r="B203">
        <v>0</v>
      </c>
      <c r="C203">
        <v>0</v>
      </c>
      <c r="D203">
        <v>2.89</v>
      </c>
      <c r="E203">
        <v>6.8</v>
      </c>
      <c r="F203">
        <v>0</v>
      </c>
      <c r="G203">
        <v>0</v>
      </c>
      <c r="H203" t="s">
        <v>366</v>
      </c>
      <c r="I203">
        <v>13.47</v>
      </c>
      <c r="J203" s="4">
        <v>18.5</v>
      </c>
      <c r="K203" s="2">
        <v>42832</v>
      </c>
      <c r="L203" s="2" t="s">
        <v>381</v>
      </c>
      <c r="M203">
        <f t="shared" si="273"/>
        <v>21</v>
      </c>
      <c r="N203">
        <f t="shared" si="274"/>
        <v>5.7534246575342465E-2</v>
      </c>
      <c r="O203">
        <f>AVERAGE(E203,D203)</f>
        <v>4.8449999999999998</v>
      </c>
      <c r="P203">
        <f t="shared" si="275"/>
        <v>1.3734224201930214</v>
      </c>
      <c r="Q203">
        <f t="shared" si="276"/>
        <v>0.48481327265097984</v>
      </c>
      <c r="R203">
        <f t="shared" si="277"/>
        <v>-0.74474140064340522</v>
      </c>
    </row>
    <row r="204" spans="1:18" x14ac:dyDescent="0.25">
      <c r="A204" t="s">
        <v>124</v>
      </c>
      <c r="B204">
        <v>0</v>
      </c>
      <c r="C204">
        <v>0</v>
      </c>
      <c r="D204">
        <v>3.5</v>
      </c>
      <c r="E204">
        <v>7.3</v>
      </c>
      <c r="F204">
        <v>0</v>
      </c>
      <c r="G204">
        <v>0</v>
      </c>
      <c r="H204" t="s">
        <v>366</v>
      </c>
      <c r="I204">
        <v>13.47</v>
      </c>
      <c r="J204" s="4">
        <v>19</v>
      </c>
      <c r="K204" s="2">
        <v>42832</v>
      </c>
      <c r="L204" s="2" t="s">
        <v>381</v>
      </c>
      <c r="M204">
        <f t="shared" ref="M204:M207" si="278">L204-K204</f>
        <v>21</v>
      </c>
      <c r="N204">
        <f t="shared" ref="N204:N207" si="279">M204/365</f>
        <v>5.7534246575342465E-2</v>
      </c>
      <c r="O204">
        <f>AVERAGE(E204,D204)</f>
        <v>5.4</v>
      </c>
      <c r="P204">
        <f t="shared" ref="P204:P207" si="280">J204/I204</f>
        <v>1.4105419450631032</v>
      </c>
      <c r="Q204">
        <f t="shared" si="276"/>
        <v>0.47014152369047324</v>
      </c>
      <c r="R204">
        <f t="shared" si="277"/>
        <v>-0.8684731502103441</v>
      </c>
    </row>
    <row r="205" spans="1:18" x14ac:dyDescent="0.25">
      <c r="A205" t="s">
        <v>125</v>
      </c>
      <c r="B205">
        <v>0</v>
      </c>
      <c r="C205">
        <v>0</v>
      </c>
      <c r="D205">
        <v>4.3</v>
      </c>
      <c r="E205">
        <v>8.0500000000000007</v>
      </c>
      <c r="F205">
        <v>0</v>
      </c>
      <c r="G205">
        <v>0</v>
      </c>
      <c r="H205" t="s">
        <v>366</v>
      </c>
      <c r="I205">
        <v>13.47</v>
      </c>
      <c r="J205" s="4">
        <v>19.5</v>
      </c>
      <c r="K205" s="2">
        <v>42832</v>
      </c>
      <c r="L205" s="2" t="s">
        <v>381</v>
      </c>
      <c r="M205">
        <f t="shared" si="278"/>
        <v>21</v>
      </c>
      <c r="N205">
        <f t="shared" si="279"/>
        <v>5.7534246575342465E-2</v>
      </c>
      <c r="O205">
        <f>AVERAGE(E205,D205)</f>
        <v>6.1750000000000007</v>
      </c>
      <c r="P205">
        <f t="shared" si="280"/>
        <v>1.4476614699331849</v>
      </c>
      <c r="Q205">
        <f t="shared" si="276"/>
        <v>0.45546977472996669</v>
      </c>
      <c r="R205">
        <f t="shared" si="277"/>
        <v>-0.99220489977728299</v>
      </c>
    </row>
    <row r="206" spans="1:18" x14ac:dyDescent="0.25">
      <c r="A206" t="s">
        <v>126</v>
      </c>
      <c r="B206">
        <v>0</v>
      </c>
      <c r="C206">
        <v>0</v>
      </c>
      <c r="D206">
        <v>4.8</v>
      </c>
      <c r="E206">
        <v>7.75</v>
      </c>
      <c r="F206">
        <v>0</v>
      </c>
      <c r="G206">
        <v>0</v>
      </c>
      <c r="H206" t="s">
        <v>366</v>
      </c>
      <c r="I206">
        <v>13.47</v>
      </c>
      <c r="J206" s="4">
        <v>20</v>
      </c>
      <c r="K206" s="2">
        <v>42832</v>
      </c>
      <c r="L206" s="2" t="s">
        <v>381</v>
      </c>
      <c r="M206">
        <f t="shared" si="278"/>
        <v>21</v>
      </c>
      <c r="N206">
        <f t="shared" si="279"/>
        <v>5.7534246575342465E-2</v>
      </c>
      <c r="O206">
        <f>AVERAGE(E206,D206)</f>
        <v>6.2750000000000004</v>
      </c>
      <c r="P206">
        <f t="shared" si="280"/>
        <v>1.4847809948032664</v>
      </c>
      <c r="Q206">
        <f t="shared" ref="Q206:Q209" si="281">((2.6*I206)-J206)/(2.53*I206)</f>
        <v>0.44079802576946009</v>
      </c>
      <c r="R206">
        <f t="shared" ref="R206:R209" si="282">((1.15*I206)-J206)/(0.3*I206)</f>
        <v>-1.1159366493442218</v>
      </c>
    </row>
    <row r="207" spans="1:18" x14ac:dyDescent="0.25">
      <c r="A207" t="s">
        <v>127</v>
      </c>
      <c r="B207">
        <v>0</v>
      </c>
      <c r="C207">
        <v>0</v>
      </c>
      <c r="D207">
        <v>6.55</v>
      </c>
      <c r="E207">
        <v>9.0500000000000007</v>
      </c>
      <c r="F207">
        <v>0</v>
      </c>
      <c r="G207">
        <v>0</v>
      </c>
      <c r="H207" t="s">
        <v>366</v>
      </c>
      <c r="I207">
        <v>13.47</v>
      </c>
      <c r="J207" s="4">
        <v>20.5</v>
      </c>
      <c r="K207" s="2">
        <v>42832</v>
      </c>
      <c r="L207" s="2" t="s">
        <v>381</v>
      </c>
      <c r="M207">
        <f t="shared" si="278"/>
        <v>21</v>
      </c>
      <c r="N207">
        <f t="shared" si="279"/>
        <v>5.7534246575342465E-2</v>
      </c>
      <c r="O207">
        <f>AVERAGE(E207,D207)</f>
        <v>7.8000000000000007</v>
      </c>
      <c r="P207">
        <f t="shared" si="280"/>
        <v>1.5219005196733482</v>
      </c>
      <c r="Q207">
        <f t="shared" si="281"/>
        <v>0.42612627680895349</v>
      </c>
      <c r="R207">
        <f t="shared" si="282"/>
        <v>-1.2396683989111608</v>
      </c>
    </row>
    <row r="208" spans="1:18" x14ac:dyDescent="0.25">
      <c r="A208" t="s">
        <v>128</v>
      </c>
      <c r="B208">
        <v>0</v>
      </c>
      <c r="C208">
        <v>0</v>
      </c>
      <c r="D208">
        <v>5.8</v>
      </c>
      <c r="E208">
        <v>9.4499999999999993</v>
      </c>
      <c r="F208">
        <v>0</v>
      </c>
      <c r="G208">
        <v>0</v>
      </c>
      <c r="H208" t="s">
        <v>366</v>
      </c>
      <c r="I208">
        <v>13.47</v>
      </c>
      <c r="J208" s="4">
        <v>21</v>
      </c>
      <c r="K208" s="2">
        <v>42832</v>
      </c>
      <c r="L208" s="2" t="s">
        <v>381</v>
      </c>
      <c r="M208">
        <f t="shared" ref="M208:M211" si="283">L208-K208</f>
        <v>21</v>
      </c>
      <c r="N208">
        <f t="shared" ref="N208:N211" si="284">M208/365</f>
        <v>5.7534246575342465E-2</v>
      </c>
      <c r="O208">
        <f>AVERAGE(E208,D208)</f>
        <v>7.625</v>
      </c>
      <c r="P208">
        <f t="shared" ref="P208:P211" si="285">J208/I208</f>
        <v>1.5590200445434297</v>
      </c>
      <c r="Q208">
        <f t="shared" si="281"/>
        <v>0.41145452784844688</v>
      </c>
      <c r="R208">
        <f t="shared" si="282"/>
        <v>-1.3634001484780995</v>
      </c>
    </row>
    <row r="209" spans="1:18" x14ac:dyDescent="0.25">
      <c r="A209" t="s">
        <v>129</v>
      </c>
      <c r="B209">
        <v>0</v>
      </c>
      <c r="C209">
        <v>0</v>
      </c>
      <c r="D209">
        <v>6</v>
      </c>
      <c r="E209">
        <v>9.9499999999999993</v>
      </c>
      <c r="F209">
        <v>0</v>
      </c>
      <c r="G209">
        <v>0</v>
      </c>
      <c r="H209" t="s">
        <v>366</v>
      </c>
      <c r="I209">
        <v>13.47</v>
      </c>
      <c r="J209" s="4">
        <v>21.5</v>
      </c>
      <c r="K209" s="2">
        <v>42832</v>
      </c>
      <c r="L209" s="2" t="s">
        <v>381</v>
      </c>
      <c r="M209">
        <f t="shared" si="283"/>
        <v>21</v>
      </c>
      <c r="N209">
        <f t="shared" si="284"/>
        <v>5.7534246575342465E-2</v>
      </c>
      <c r="O209">
        <f>AVERAGE(E209,D209)</f>
        <v>7.9749999999999996</v>
      </c>
      <c r="P209">
        <f t="shared" si="285"/>
        <v>1.5961395694135114</v>
      </c>
      <c r="Q209">
        <f t="shared" si="281"/>
        <v>0.39678277888794034</v>
      </c>
      <c r="R209">
        <f t="shared" si="282"/>
        <v>-1.4871318980450385</v>
      </c>
    </row>
    <row r="210" spans="1:18" x14ac:dyDescent="0.25">
      <c r="A210" t="s">
        <v>130</v>
      </c>
      <c r="B210">
        <v>0</v>
      </c>
      <c r="C210">
        <v>0</v>
      </c>
      <c r="D210">
        <v>6.4</v>
      </c>
      <c r="E210">
        <v>10.9</v>
      </c>
      <c r="F210">
        <v>0</v>
      </c>
      <c r="G210">
        <v>0</v>
      </c>
      <c r="H210" t="s">
        <v>366</v>
      </c>
      <c r="I210">
        <v>13.47</v>
      </c>
      <c r="J210" s="4">
        <v>22</v>
      </c>
      <c r="K210" s="2">
        <v>42832</v>
      </c>
      <c r="L210" s="2" t="s">
        <v>381</v>
      </c>
      <c r="M210">
        <f t="shared" si="283"/>
        <v>21</v>
      </c>
      <c r="N210">
        <f t="shared" si="284"/>
        <v>5.7534246575342465E-2</v>
      </c>
      <c r="O210">
        <f>AVERAGE(E210,D210)</f>
        <v>8.65</v>
      </c>
      <c r="P210">
        <f t="shared" si="285"/>
        <v>1.6332590942835932</v>
      </c>
      <c r="Q210">
        <f t="shared" ref="Q210:Q214" si="286">((2.6*I210)-J210)/(2.53*I210)</f>
        <v>0.38211102992743373</v>
      </c>
      <c r="R210">
        <f t="shared" ref="R210:R214" si="287">((1.15*I210)-J210)/(0.3*I210)</f>
        <v>-1.6108636476119773</v>
      </c>
    </row>
    <row r="211" spans="1:18" x14ac:dyDescent="0.25">
      <c r="A211" t="s">
        <v>131</v>
      </c>
      <c r="B211">
        <v>0</v>
      </c>
      <c r="C211">
        <v>0</v>
      </c>
      <c r="D211">
        <v>6.9</v>
      </c>
      <c r="E211">
        <v>11.05</v>
      </c>
      <c r="F211">
        <v>0</v>
      </c>
      <c r="G211">
        <v>0</v>
      </c>
      <c r="H211" t="s">
        <v>366</v>
      </c>
      <c r="I211">
        <v>13.47</v>
      </c>
      <c r="J211" s="4">
        <v>22.5</v>
      </c>
      <c r="K211" s="2">
        <v>42832</v>
      </c>
      <c r="L211" s="2" t="s">
        <v>381</v>
      </c>
      <c r="M211">
        <f t="shared" si="283"/>
        <v>21</v>
      </c>
      <c r="N211">
        <f t="shared" si="284"/>
        <v>5.7534246575342465E-2</v>
      </c>
      <c r="O211">
        <f>AVERAGE(E211,D211)</f>
        <v>8.9750000000000014</v>
      </c>
      <c r="P211">
        <f t="shared" si="285"/>
        <v>1.6703786191536747</v>
      </c>
      <c r="Q211">
        <f t="shared" si="286"/>
        <v>0.36743928096692713</v>
      </c>
      <c r="R211">
        <f t="shared" si="287"/>
        <v>-1.7345953971789161</v>
      </c>
    </row>
    <row r="212" spans="1:18" x14ac:dyDescent="0.25">
      <c r="A212" t="s">
        <v>132</v>
      </c>
      <c r="B212">
        <v>0</v>
      </c>
      <c r="C212">
        <v>0</v>
      </c>
      <c r="D212">
        <v>7.45</v>
      </c>
      <c r="E212">
        <v>11.85</v>
      </c>
      <c r="F212">
        <v>0</v>
      </c>
      <c r="G212">
        <v>0</v>
      </c>
      <c r="H212" t="s">
        <v>366</v>
      </c>
      <c r="I212">
        <v>13.47</v>
      </c>
      <c r="J212" s="4">
        <v>23</v>
      </c>
      <c r="K212" s="2">
        <v>42832</v>
      </c>
      <c r="L212" s="2" t="s">
        <v>381</v>
      </c>
      <c r="M212">
        <f t="shared" ref="M212:M215" si="288">L212-K212</f>
        <v>21</v>
      </c>
      <c r="N212">
        <f t="shared" ref="N212:N215" si="289">M212/365</f>
        <v>5.7534246575342465E-2</v>
      </c>
      <c r="O212">
        <f>AVERAGE(E212,D212)</f>
        <v>9.65</v>
      </c>
      <c r="P212">
        <f t="shared" ref="P212:P215" si="290">J212/I212</f>
        <v>1.7074981440237564</v>
      </c>
      <c r="Q212">
        <f t="shared" si="286"/>
        <v>0.35276753200642058</v>
      </c>
      <c r="R212">
        <f t="shared" si="287"/>
        <v>-1.8583271467458551</v>
      </c>
    </row>
    <row r="213" spans="1:18" x14ac:dyDescent="0.25">
      <c r="A213" t="s">
        <v>133</v>
      </c>
      <c r="B213">
        <v>0</v>
      </c>
      <c r="C213">
        <v>0</v>
      </c>
      <c r="D213">
        <v>8.0500000000000007</v>
      </c>
      <c r="E213">
        <v>11.9</v>
      </c>
      <c r="F213">
        <v>0</v>
      </c>
      <c r="G213">
        <v>0</v>
      </c>
      <c r="H213" t="s">
        <v>366</v>
      </c>
      <c r="I213">
        <v>13.47</v>
      </c>
      <c r="J213" s="4">
        <v>23.5</v>
      </c>
      <c r="K213" s="2">
        <v>42832</v>
      </c>
      <c r="L213" s="2" t="s">
        <v>381</v>
      </c>
      <c r="M213">
        <f t="shared" si="288"/>
        <v>21</v>
      </c>
      <c r="N213">
        <f t="shared" si="289"/>
        <v>5.7534246575342465E-2</v>
      </c>
      <c r="O213">
        <f>AVERAGE(E213,D213)</f>
        <v>9.9750000000000014</v>
      </c>
      <c r="P213">
        <f t="shared" si="290"/>
        <v>1.7446176688938382</v>
      </c>
      <c r="Q213">
        <f t="shared" si="286"/>
        <v>0.33809578304591398</v>
      </c>
      <c r="R213">
        <f t="shared" si="287"/>
        <v>-1.9820588963127939</v>
      </c>
    </row>
    <row r="214" spans="1:18" x14ac:dyDescent="0.25">
      <c r="A214" t="s">
        <v>134</v>
      </c>
      <c r="B214">
        <v>0</v>
      </c>
      <c r="C214">
        <v>0</v>
      </c>
      <c r="D214">
        <v>8.5</v>
      </c>
      <c r="E214">
        <v>12.85</v>
      </c>
      <c r="F214">
        <v>0</v>
      </c>
      <c r="G214">
        <v>0</v>
      </c>
      <c r="H214" t="s">
        <v>366</v>
      </c>
      <c r="I214">
        <v>13.47</v>
      </c>
      <c r="J214" s="4">
        <v>24</v>
      </c>
      <c r="K214" s="2">
        <v>42832</v>
      </c>
      <c r="L214" s="2" t="s">
        <v>381</v>
      </c>
      <c r="M214">
        <f t="shared" si="288"/>
        <v>21</v>
      </c>
      <c r="N214">
        <f t="shared" si="289"/>
        <v>5.7534246575342465E-2</v>
      </c>
      <c r="O214">
        <f>AVERAGE(E214,D214)</f>
        <v>10.675000000000001</v>
      </c>
      <c r="P214">
        <f t="shared" si="290"/>
        <v>1.7817371937639197</v>
      </c>
      <c r="Q214">
        <f t="shared" si="286"/>
        <v>0.32342403408540737</v>
      </c>
      <c r="R214">
        <f t="shared" si="287"/>
        <v>-2.1057906458797326</v>
      </c>
    </row>
    <row r="215" spans="1:18" x14ac:dyDescent="0.25">
      <c r="A215" t="s">
        <v>135</v>
      </c>
      <c r="B215">
        <v>0</v>
      </c>
      <c r="C215">
        <v>0</v>
      </c>
      <c r="D215">
        <v>9.9499999999999993</v>
      </c>
      <c r="E215">
        <v>12.1</v>
      </c>
      <c r="F215">
        <v>0</v>
      </c>
      <c r="G215">
        <v>0</v>
      </c>
      <c r="H215" t="s">
        <v>366</v>
      </c>
      <c r="I215">
        <v>13.47</v>
      </c>
      <c r="J215" s="4">
        <v>24.5</v>
      </c>
      <c r="K215" s="2">
        <v>42832</v>
      </c>
      <c r="L215" s="2" t="s">
        <v>381</v>
      </c>
      <c r="M215">
        <f t="shared" si="288"/>
        <v>21</v>
      </c>
      <c r="N215">
        <f t="shared" si="289"/>
        <v>5.7534246575342465E-2</v>
      </c>
      <c r="O215">
        <f>AVERAGE(E215,D215)</f>
        <v>11.024999999999999</v>
      </c>
      <c r="P215">
        <f t="shared" si="290"/>
        <v>1.8188567186340014</v>
      </c>
      <c r="Q215">
        <f t="shared" ref="Q215:Q219" si="291">((2.6*I215)-J215)/(2.53*I215)</f>
        <v>0.30875228512490077</v>
      </c>
      <c r="R215">
        <f t="shared" ref="R215:R219" si="292">((1.15*I215)-J215)/(0.3*I215)</f>
        <v>-2.2295223954466716</v>
      </c>
    </row>
    <row r="216" spans="1:18" x14ac:dyDescent="0.25">
      <c r="A216" t="s">
        <v>145</v>
      </c>
      <c r="B216">
        <v>0</v>
      </c>
      <c r="C216">
        <v>0</v>
      </c>
      <c r="D216">
        <v>0.82</v>
      </c>
      <c r="E216">
        <v>1.31</v>
      </c>
      <c r="F216">
        <v>0</v>
      </c>
      <c r="G216">
        <v>0</v>
      </c>
      <c r="H216" t="s">
        <v>366</v>
      </c>
      <c r="I216">
        <v>13.47</v>
      </c>
      <c r="J216" s="4">
        <v>14.5</v>
      </c>
      <c r="K216" s="2">
        <v>42832</v>
      </c>
      <c r="L216" s="2" t="s">
        <v>382</v>
      </c>
      <c r="M216">
        <f t="shared" ref="M216:M217" si="293">L216-K216</f>
        <v>28</v>
      </c>
      <c r="N216">
        <f t="shared" ref="N216:N217" si="294">M216/365</f>
        <v>7.6712328767123292E-2</v>
      </c>
      <c r="O216">
        <f>AVERAGE(E216,D216)</f>
        <v>1.0649999999999999</v>
      </c>
      <c r="P216">
        <f t="shared" ref="P216:P217" si="295">J216/I216</f>
        <v>1.0764662212323681</v>
      </c>
      <c r="Q216">
        <f t="shared" si="291"/>
        <v>0.60218726433503256</v>
      </c>
      <c r="R216">
        <f t="shared" si="292"/>
        <v>0.24511259589210566</v>
      </c>
    </row>
    <row r="217" spans="1:18" x14ac:dyDescent="0.25">
      <c r="A217" t="s">
        <v>146</v>
      </c>
      <c r="B217">
        <v>0</v>
      </c>
      <c r="C217">
        <v>0</v>
      </c>
      <c r="D217">
        <v>1.28</v>
      </c>
      <c r="E217">
        <v>1.83</v>
      </c>
      <c r="F217">
        <v>0</v>
      </c>
      <c r="G217">
        <v>0</v>
      </c>
      <c r="H217" t="s">
        <v>366</v>
      </c>
      <c r="I217">
        <v>13.47</v>
      </c>
      <c r="J217" s="4">
        <v>15</v>
      </c>
      <c r="K217" s="2">
        <v>42832</v>
      </c>
      <c r="L217" s="2" t="s">
        <v>382</v>
      </c>
      <c r="M217">
        <f t="shared" si="293"/>
        <v>28</v>
      </c>
      <c r="N217">
        <f t="shared" si="294"/>
        <v>7.6712328767123292E-2</v>
      </c>
      <c r="O217">
        <f>AVERAGE(E217,D217)</f>
        <v>1.5550000000000002</v>
      </c>
      <c r="P217">
        <f t="shared" si="295"/>
        <v>1.1135857461024499</v>
      </c>
      <c r="Q217">
        <f t="shared" si="291"/>
        <v>0.58751551537452595</v>
      </c>
      <c r="R217">
        <f t="shared" si="292"/>
        <v>0.1213808463251668</v>
      </c>
    </row>
    <row r="218" spans="1:18" x14ac:dyDescent="0.25">
      <c r="A218" t="s">
        <v>147</v>
      </c>
      <c r="B218">
        <v>0</v>
      </c>
      <c r="C218">
        <v>0</v>
      </c>
      <c r="D218">
        <v>2.11</v>
      </c>
      <c r="E218">
        <v>2.9</v>
      </c>
      <c r="F218">
        <v>0</v>
      </c>
      <c r="G218">
        <v>0</v>
      </c>
      <c r="H218" t="s">
        <v>366</v>
      </c>
      <c r="I218">
        <v>13.47</v>
      </c>
      <c r="J218" s="4">
        <v>16</v>
      </c>
      <c r="K218" s="2">
        <v>42832</v>
      </c>
      <c r="L218" s="2" t="s">
        <v>382</v>
      </c>
      <c r="M218">
        <f t="shared" ref="M218:M221" si="296">L218-K218</f>
        <v>28</v>
      </c>
      <c r="N218">
        <f t="shared" ref="N218:N221" si="297">M218/365</f>
        <v>7.6712328767123292E-2</v>
      </c>
      <c r="O218">
        <f>AVERAGE(E218,D218)</f>
        <v>2.5049999999999999</v>
      </c>
      <c r="P218">
        <f t="shared" ref="P218:P221" si="298">J218/I218</f>
        <v>1.1878247958426131</v>
      </c>
      <c r="Q218">
        <f t="shared" si="291"/>
        <v>0.55817201745351275</v>
      </c>
      <c r="R218">
        <f t="shared" si="292"/>
        <v>-0.12608265280871095</v>
      </c>
    </row>
    <row r="219" spans="1:18" x14ac:dyDescent="0.25">
      <c r="A219" t="s">
        <v>148</v>
      </c>
      <c r="B219">
        <v>0</v>
      </c>
      <c r="C219">
        <v>0</v>
      </c>
      <c r="D219">
        <v>2.6</v>
      </c>
      <c r="E219">
        <v>3.35</v>
      </c>
      <c r="F219">
        <v>0</v>
      </c>
      <c r="G219">
        <v>0</v>
      </c>
      <c r="H219" t="s">
        <v>366</v>
      </c>
      <c r="I219">
        <v>13.47</v>
      </c>
      <c r="J219" s="4">
        <v>16.5</v>
      </c>
      <c r="K219" s="2">
        <v>42832</v>
      </c>
      <c r="L219" s="2" t="s">
        <v>382</v>
      </c>
      <c r="M219">
        <f t="shared" si="296"/>
        <v>28</v>
      </c>
      <c r="N219">
        <f t="shared" si="297"/>
        <v>7.6712328767123292E-2</v>
      </c>
      <c r="O219">
        <f>AVERAGE(E219,D219)</f>
        <v>2.9750000000000001</v>
      </c>
      <c r="P219">
        <f t="shared" si="298"/>
        <v>1.2249443207126949</v>
      </c>
      <c r="Q219">
        <f t="shared" si="291"/>
        <v>0.54350026849300614</v>
      </c>
      <c r="R219">
        <f t="shared" si="292"/>
        <v>-0.24981440237564981</v>
      </c>
    </row>
    <row r="220" spans="1:18" x14ac:dyDescent="0.25">
      <c r="A220" t="s">
        <v>149</v>
      </c>
      <c r="B220">
        <v>0</v>
      </c>
      <c r="C220">
        <v>0</v>
      </c>
      <c r="D220">
        <v>3.1</v>
      </c>
      <c r="E220">
        <v>3.9</v>
      </c>
      <c r="F220">
        <v>0</v>
      </c>
      <c r="G220">
        <v>0</v>
      </c>
      <c r="H220" t="s">
        <v>366</v>
      </c>
      <c r="I220">
        <v>13.47</v>
      </c>
      <c r="J220" s="4">
        <v>17</v>
      </c>
      <c r="K220" s="2">
        <v>42832</v>
      </c>
      <c r="L220" s="2" t="s">
        <v>382</v>
      </c>
      <c r="M220">
        <f t="shared" si="296"/>
        <v>28</v>
      </c>
      <c r="N220">
        <f t="shared" si="297"/>
        <v>7.6712328767123292E-2</v>
      </c>
      <c r="O220">
        <f>AVERAGE(E220,D220)</f>
        <v>3.5</v>
      </c>
      <c r="P220">
        <f t="shared" si="298"/>
        <v>1.2620638455827764</v>
      </c>
      <c r="Q220">
        <f t="shared" ref="Q220:Q223" si="299">((2.6*I220)-J220)/(2.53*I220)</f>
        <v>0.52882851953249965</v>
      </c>
      <c r="R220">
        <f t="shared" ref="R220:R223" si="300">((1.15*I220)-J220)/(0.3*I220)</f>
        <v>-0.37354615194258867</v>
      </c>
    </row>
    <row r="221" spans="1:18" x14ac:dyDescent="0.25">
      <c r="A221" t="s">
        <v>150</v>
      </c>
      <c r="B221">
        <v>0</v>
      </c>
      <c r="C221">
        <v>0</v>
      </c>
      <c r="D221">
        <v>3.7</v>
      </c>
      <c r="E221">
        <v>4.3499999999999996</v>
      </c>
      <c r="F221">
        <v>0</v>
      </c>
      <c r="G221">
        <v>0</v>
      </c>
      <c r="H221" t="s">
        <v>366</v>
      </c>
      <c r="I221">
        <v>13.47</v>
      </c>
      <c r="J221" s="4">
        <v>17.5</v>
      </c>
      <c r="K221" s="2">
        <v>42832</v>
      </c>
      <c r="L221" s="2" t="s">
        <v>382</v>
      </c>
      <c r="M221">
        <f t="shared" si="296"/>
        <v>28</v>
      </c>
      <c r="N221">
        <f t="shared" si="297"/>
        <v>7.6712328767123292E-2</v>
      </c>
      <c r="O221">
        <f>AVERAGE(E221,D221)</f>
        <v>4.0250000000000004</v>
      </c>
      <c r="P221">
        <f t="shared" si="298"/>
        <v>1.2991833704528581</v>
      </c>
      <c r="Q221">
        <f t="shared" si="299"/>
        <v>0.51415677057199305</v>
      </c>
      <c r="R221">
        <f t="shared" si="300"/>
        <v>-0.49727790150952755</v>
      </c>
    </row>
    <row r="222" spans="1:18" x14ac:dyDescent="0.25">
      <c r="A222" t="s">
        <v>151</v>
      </c>
      <c r="B222">
        <v>0</v>
      </c>
      <c r="C222">
        <v>0</v>
      </c>
      <c r="D222">
        <v>4.1500000000000004</v>
      </c>
      <c r="E222">
        <v>4.8499999999999996</v>
      </c>
      <c r="F222">
        <v>0</v>
      </c>
      <c r="G222">
        <v>0</v>
      </c>
      <c r="H222" t="s">
        <v>366</v>
      </c>
      <c r="I222">
        <v>13.47</v>
      </c>
      <c r="J222" s="4">
        <v>18</v>
      </c>
      <c r="K222" s="2">
        <v>42832</v>
      </c>
      <c r="L222" s="2" t="s">
        <v>382</v>
      </c>
      <c r="M222">
        <f t="shared" ref="M222:M225" si="301">L222-K222</f>
        <v>28</v>
      </c>
      <c r="N222">
        <f t="shared" ref="N222:N225" si="302">M222/365</f>
        <v>7.6712328767123292E-2</v>
      </c>
      <c r="O222">
        <f>AVERAGE(E222,D222)</f>
        <v>4.5</v>
      </c>
      <c r="P222">
        <f t="shared" ref="P222:P225" si="303">J222/I222</f>
        <v>1.3363028953229399</v>
      </c>
      <c r="Q222">
        <f t="shared" si="299"/>
        <v>0.49948502161148645</v>
      </c>
      <c r="R222">
        <f t="shared" si="300"/>
        <v>-0.62100965107646644</v>
      </c>
    </row>
    <row r="223" spans="1:18" x14ac:dyDescent="0.25">
      <c r="A223" t="s">
        <v>152</v>
      </c>
      <c r="B223">
        <v>0</v>
      </c>
      <c r="C223">
        <v>0</v>
      </c>
      <c r="D223">
        <v>3.5</v>
      </c>
      <c r="E223">
        <v>6.95</v>
      </c>
      <c r="F223">
        <v>0</v>
      </c>
      <c r="G223">
        <v>0</v>
      </c>
      <c r="H223" t="s">
        <v>366</v>
      </c>
      <c r="I223">
        <v>13.47</v>
      </c>
      <c r="J223" s="4">
        <v>18.5</v>
      </c>
      <c r="K223" s="2">
        <v>42832</v>
      </c>
      <c r="L223" s="2" t="s">
        <v>382</v>
      </c>
      <c r="M223">
        <f t="shared" si="301"/>
        <v>28</v>
      </c>
      <c r="N223">
        <f t="shared" si="302"/>
        <v>7.6712328767123292E-2</v>
      </c>
      <c r="O223">
        <f>AVERAGE(E223,D223)</f>
        <v>5.2249999999999996</v>
      </c>
      <c r="P223">
        <f t="shared" si="303"/>
        <v>1.3734224201930214</v>
      </c>
      <c r="Q223">
        <f t="shared" si="299"/>
        <v>0.48481327265097984</v>
      </c>
      <c r="R223">
        <f t="shared" si="300"/>
        <v>-0.74474140064340522</v>
      </c>
    </row>
    <row r="224" spans="1:18" x14ac:dyDescent="0.25">
      <c r="A224" t="s">
        <v>153</v>
      </c>
      <c r="B224">
        <v>0</v>
      </c>
      <c r="C224">
        <v>0</v>
      </c>
      <c r="D224">
        <v>3.45</v>
      </c>
      <c r="E224">
        <v>7.45</v>
      </c>
      <c r="F224">
        <v>0</v>
      </c>
      <c r="G224">
        <v>0</v>
      </c>
      <c r="H224" t="s">
        <v>366</v>
      </c>
      <c r="I224">
        <v>13.47</v>
      </c>
      <c r="J224" s="4">
        <v>19</v>
      </c>
      <c r="K224" s="2">
        <v>42832</v>
      </c>
      <c r="L224" s="2" t="s">
        <v>382</v>
      </c>
      <c r="M224">
        <f t="shared" si="301"/>
        <v>28</v>
      </c>
      <c r="N224">
        <f t="shared" si="302"/>
        <v>7.6712328767123292E-2</v>
      </c>
      <c r="O224">
        <f>AVERAGE(E224,D224)</f>
        <v>5.45</v>
      </c>
      <c r="P224">
        <f t="shared" si="303"/>
        <v>1.4105419450631032</v>
      </c>
      <c r="Q224">
        <f t="shared" ref="Q224:Q227" si="304">((2.6*I224)-J224)/(2.53*I224)</f>
        <v>0.47014152369047324</v>
      </c>
      <c r="R224">
        <f t="shared" ref="R224:R227" si="305">((1.15*I224)-J224)/(0.3*I224)</f>
        <v>-0.8684731502103441</v>
      </c>
    </row>
    <row r="225" spans="1:18" x14ac:dyDescent="0.25">
      <c r="A225" t="s">
        <v>154</v>
      </c>
      <c r="B225">
        <v>0</v>
      </c>
      <c r="C225">
        <v>0</v>
      </c>
      <c r="D225">
        <v>5</v>
      </c>
      <c r="E225">
        <v>6.95</v>
      </c>
      <c r="F225">
        <v>0</v>
      </c>
      <c r="G225">
        <v>0</v>
      </c>
      <c r="H225" t="s">
        <v>366</v>
      </c>
      <c r="I225">
        <v>13.47</v>
      </c>
      <c r="J225" s="4">
        <v>19.5</v>
      </c>
      <c r="K225" s="2">
        <v>42832</v>
      </c>
      <c r="L225" s="2" t="s">
        <v>382</v>
      </c>
      <c r="M225">
        <f t="shared" si="301"/>
        <v>28</v>
      </c>
      <c r="N225">
        <f t="shared" si="302"/>
        <v>7.6712328767123292E-2</v>
      </c>
      <c r="O225">
        <f>AVERAGE(E225,D225)</f>
        <v>5.9749999999999996</v>
      </c>
      <c r="P225">
        <f t="shared" si="303"/>
        <v>1.4476614699331849</v>
      </c>
      <c r="Q225">
        <f t="shared" si="304"/>
        <v>0.45546977472996669</v>
      </c>
      <c r="R225">
        <f t="shared" si="305"/>
        <v>-0.99220489977728299</v>
      </c>
    </row>
    <row r="226" spans="1:18" x14ac:dyDescent="0.25">
      <c r="A226" t="s">
        <v>155</v>
      </c>
      <c r="B226">
        <v>0</v>
      </c>
      <c r="C226">
        <v>0</v>
      </c>
      <c r="D226">
        <v>4.45</v>
      </c>
      <c r="E226">
        <v>7.75</v>
      </c>
      <c r="F226">
        <v>0</v>
      </c>
      <c r="G226">
        <v>0</v>
      </c>
      <c r="H226" t="s">
        <v>366</v>
      </c>
      <c r="I226">
        <v>13.47</v>
      </c>
      <c r="J226" s="4">
        <v>20</v>
      </c>
      <c r="K226" s="2">
        <v>42832</v>
      </c>
      <c r="L226" s="2" t="s">
        <v>382</v>
      </c>
      <c r="M226">
        <f t="shared" ref="M226:M229" si="306">L226-K226</f>
        <v>28</v>
      </c>
      <c r="N226">
        <f t="shared" ref="N226:N229" si="307">M226/365</f>
        <v>7.6712328767123292E-2</v>
      </c>
      <c r="O226">
        <f>AVERAGE(E226,D226)</f>
        <v>6.1</v>
      </c>
      <c r="P226">
        <f t="shared" ref="P226:P229" si="308">J226/I226</f>
        <v>1.4847809948032664</v>
      </c>
      <c r="Q226">
        <f t="shared" si="304"/>
        <v>0.44079802576946009</v>
      </c>
      <c r="R226">
        <f t="shared" si="305"/>
        <v>-1.1159366493442218</v>
      </c>
    </row>
    <row r="227" spans="1:18" x14ac:dyDescent="0.25">
      <c r="A227" t="s">
        <v>156</v>
      </c>
      <c r="B227">
        <v>0</v>
      </c>
      <c r="C227">
        <v>0</v>
      </c>
      <c r="D227">
        <v>5</v>
      </c>
      <c r="E227">
        <v>7.45</v>
      </c>
      <c r="F227">
        <v>0</v>
      </c>
      <c r="G227">
        <v>0</v>
      </c>
      <c r="H227" t="s">
        <v>366</v>
      </c>
      <c r="I227">
        <v>13.47</v>
      </c>
      <c r="J227" s="4">
        <v>20.5</v>
      </c>
      <c r="K227" s="2">
        <v>42832</v>
      </c>
      <c r="L227" s="2" t="s">
        <v>382</v>
      </c>
      <c r="M227">
        <f t="shared" si="306"/>
        <v>28</v>
      </c>
      <c r="N227">
        <f t="shared" si="307"/>
        <v>7.6712328767123292E-2</v>
      </c>
      <c r="O227">
        <f>AVERAGE(E227,D227)</f>
        <v>6.2249999999999996</v>
      </c>
      <c r="P227">
        <f t="shared" si="308"/>
        <v>1.5219005196733482</v>
      </c>
      <c r="Q227">
        <f t="shared" si="304"/>
        <v>0.42612627680895349</v>
      </c>
      <c r="R227">
        <f t="shared" si="305"/>
        <v>-1.2396683989111608</v>
      </c>
    </row>
    <row r="228" spans="1:18" x14ac:dyDescent="0.25">
      <c r="A228" t="s">
        <v>157</v>
      </c>
      <c r="B228">
        <v>0</v>
      </c>
      <c r="C228">
        <v>0</v>
      </c>
      <c r="D228">
        <v>6.2</v>
      </c>
      <c r="E228">
        <v>9.5500000000000007</v>
      </c>
      <c r="F228">
        <v>0</v>
      </c>
      <c r="G228">
        <v>0</v>
      </c>
      <c r="H228" t="s">
        <v>366</v>
      </c>
      <c r="I228">
        <v>13.47</v>
      </c>
      <c r="J228" s="4">
        <v>21</v>
      </c>
      <c r="K228" s="2">
        <v>42832</v>
      </c>
      <c r="L228" s="2" t="s">
        <v>382</v>
      </c>
      <c r="M228">
        <f t="shared" si="306"/>
        <v>28</v>
      </c>
      <c r="N228">
        <f t="shared" si="307"/>
        <v>7.6712328767123292E-2</v>
      </c>
      <c r="O228">
        <f>AVERAGE(E228,D228)</f>
        <v>7.875</v>
      </c>
      <c r="P228">
        <f t="shared" si="308"/>
        <v>1.5590200445434297</v>
      </c>
      <c r="Q228">
        <f t="shared" ref="Q228:Q231" si="309">((2.6*I228)-J228)/(2.53*I228)</f>
        <v>0.41145452784844688</v>
      </c>
      <c r="R228">
        <f t="shared" ref="R228:R231" si="310">((1.15*I228)-J228)/(0.3*I228)</f>
        <v>-1.3634001484780995</v>
      </c>
    </row>
    <row r="229" spans="1:18" x14ac:dyDescent="0.25">
      <c r="A229" t="s">
        <v>158</v>
      </c>
      <c r="B229">
        <v>0</v>
      </c>
      <c r="C229">
        <v>0</v>
      </c>
      <c r="D229">
        <v>5.95</v>
      </c>
      <c r="E229">
        <v>10.050000000000001</v>
      </c>
      <c r="F229">
        <v>0</v>
      </c>
      <c r="G229">
        <v>0</v>
      </c>
      <c r="H229" t="s">
        <v>366</v>
      </c>
      <c r="I229">
        <v>13.47</v>
      </c>
      <c r="J229" s="4">
        <v>21.5</v>
      </c>
      <c r="K229" s="2">
        <v>42832</v>
      </c>
      <c r="L229" s="2" t="s">
        <v>382</v>
      </c>
      <c r="M229">
        <f t="shared" si="306"/>
        <v>28</v>
      </c>
      <c r="N229">
        <f t="shared" si="307"/>
        <v>7.6712328767123292E-2</v>
      </c>
      <c r="O229">
        <f>AVERAGE(E229,D229)</f>
        <v>8</v>
      </c>
      <c r="P229">
        <f t="shared" si="308"/>
        <v>1.5961395694135114</v>
      </c>
      <c r="Q229">
        <f t="shared" si="309"/>
        <v>0.39678277888794034</v>
      </c>
      <c r="R229">
        <f t="shared" si="310"/>
        <v>-1.4871318980450385</v>
      </c>
    </row>
    <row r="230" spans="1:18" x14ac:dyDescent="0.25">
      <c r="A230" t="s">
        <v>159</v>
      </c>
      <c r="B230">
        <v>0</v>
      </c>
      <c r="C230">
        <v>0</v>
      </c>
      <c r="D230">
        <v>6.55</v>
      </c>
      <c r="E230">
        <v>10.45</v>
      </c>
      <c r="F230">
        <v>0</v>
      </c>
      <c r="G230">
        <v>0</v>
      </c>
      <c r="H230" t="s">
        <v>366</v>
      </c>
      <c r="I230">
        <v>13.47</v>
      </c>
      <c r="J230" s="4">
        <v>22</v>
      </c>
      <c r="K230" s="2">
        <v>42832</v>
      </c>
      <c r="L230" s="2" t="s">
        <v>382</v>
      </c>
      <c r="M230">
        <f t="shared" ref="M230:M233" si="311">L230-K230</f>
        <v>28</v>
      </c>
      <c r="N230">
        <f t="shared" ref="N230:N233" si="312">M230/365</f>
        <v>7.6712328767123292E-2</v>
      </c>
      <c r="O230">
        <f>AVERAGE(E230,D230)</f>
        <v>8.5</v>
      </c>
      <c r="P230">
        <f t="shared" ref="P230:P233" si="313">J230/I230</f>
        <v>1.6332590942835932</v>
      </c>
      <c r="Q230">
        <f t="shared" si="309"/>
        <v>0.38211102992743373</v>
      </c>
      <c r="R230">
        <f t="shared" si="310"/>
        <v>-1.6108636476119773</v>
      </c>
    </row>
    <row r="231" spans="1:18" x14ac:dyDescent="0.25">
      <c r="A231" t="s">
        <v>160</v>
      </c>
      <c r="B231">
        <v>0</v>
      </c>
      <c r="C231">
        <v>0</v>
      </c>
      <c r="D231">
        <v>7</v>
      </c>
      <c r="E231">
        <v>10.95</v>
      </c>
      <c r="F231">
        <v>0</v>
      </c>
      <c r="G231">
        <v>0</v>
      </c>
      <c r="H231" t="s">
        <v>366</v>
      </c>
      <c r="I231">
        <v>13.47</v>
      </c>
      <c r="J231" s="4">
        <v>22.5</v>
      </c>
      <c r="K231" s="2">
        <v>42832</v>
      </c>
      <c r="L231" s="2" t="s">
        <v>382</v>
      </c>
      <c r="M231">
        <f t="shared" si="311"/>
        <v>28</v>
      </c>
      <c r="N231">
        <f t="shared" si="312"/>
        <v>7.6712328767123292E-2</v>
      </c>
      <c r="O231">
        <f>AVERAGE(E231,D231)</f>
        <v>8.9749999999999996</v>
      </c>
      <c r="P231">
        <f t="shared" si="313"/>
        <v>1.6703786191536747</v>
      </c>
      <c r="Q231">
        <f t="shared" si="309"/>
        <v>0.36743928096692713</v>
      </c>
      <c r="R231">
        <f t="shared" si="310"/>
        <v>-1.7345953971789161</v>
      </c>
    </row>
    <row r="232" spans="1:18" x14ac:dyDescent="0.25">
      <c r="A232" t="s">
        <v>161</v>
      </c>
      <c r="B232">
        <v>0</v>
      </c>
      <c r="C232">
        <v>0</v>
      </c>
      <c r="D232">
        <v>7.5</v>
      </c>
      <c r="E232">
        <v>11.5</v>
      </c>
      <c r="F232">
        <v>0</v>
      </c>
      <c r="G232">
        <v>0</v>
      </c>
      <c r="H232" t="s">
        <v>366</v>
      </c>
      <c r="I232">
        <v>13.47</v>
      </c>
      <c r="J232" s="4">
        <v>23</v>
      </c>
      <c r="K232" s="2">
        <v>42832</v>
      </c>
      <c r="L232" s="2" t="s">
        <v>382</v>
      </c>
      <c r="M232">
        <f t="shared" si="311"/>
        <v>28</v>
      </c>
      <c r="N232">
        <f t="shared" si="312"/>
        <v>7.6712328767123292E-2</v>
      </c>
      <c r="O232">
        <f>AVERAGE(E232,D232)</f>
        <v>9.5</v>
      </c>
      <c r="P232">
        <f t="shared" si="313"/>
        <v>1.7074981440237564</v>
      </c>
      <c r="Q232">
        <f t="shared" ref="Q232:Q235" si="314">((2.6*I232)-J232)/(2.53*I232)</f>
        <v>0.35276753200642058</v>
      </c>
      <c r="R232">
        <f t="shared" ref="R232:R235" si="315">((1.15*I232)-J232)/(0.3*I232)</f>
        <v>-1.8583271467458551</v>
      </c>
    </row>
    <row r="233" spans="1:18" x14ac:dyDescent="0.25">
      <c r="A233" t="s">
        <v>162</v>
      </c>
      <c r="B233">
        <v>0</v>
      </c>
      <c r="C233">
        <v>0</v>
      </c>
      <c r="D233">
        <v>7.9</v>
      </c>
      <c r="E233">
        <v>12.05</v>
      </c>
      <c r="F233">
        <v>0</v>
      </c>
      <c r="G233">
        <v>0</v>
      </c>
      <c r="H233" t="s">
        <v>366</v>
      </c>
      <c r="I233">
        <v>13.47</v>
      </c>
      <c r="J233" s="4">
        <v>23.5</v>
      </c>
      <c r="K233" s="2">
        <v>42832</v>
      </c>
      <c r="L233" s="2" t="s">
        <v>382</v>
      </c>
      <c r="M233">
        <f t="shared" si="311"/>
        <v>28</v>
      </c>
      <c r="N233">
        <f t="shared" si="312"/>
        <v>7.6712328767123292E-2</v>
      </c>
      <c r="O233">
        <f>AVERAGE(E233,D233)</f>
        <v>9.9750000000000014</v>
      </c>
      <c r="P233">
        <f t="shared" si="313"/>
        <v>1.7446176688938382</v>
      </c>
      <c r="Q233">
        <f t="shared" si="314"/>
        <v>0.33809578304591398</v>
      </c>
      <c r="R233">
        <f t="shared" si="315"/>
        <v>-1.9820588963127939</v>
      </c>
    </row>
    <row r="234" spans="1:18" x14ac:dyDescent="0.25">
      <c r="A234" t="s">
        <v>163</v>
      </c>
      <c r="B234">
        <v>0</v>
      </c>
      <c r="C234">
        <v>0</v>
      </c>
      <c r="D234">
        <v>8.4</v>
      </c>
      <c r="E234">
        <v>12.85</v>
      </c>
      <c r="F234">
        <v>0</v>
      </c>
      <c r="G234">
        <v>0</v>
      </c>
      <c r="H234" t="s">
        <v>366</v>
      </c>
      <c r="I234">
        <v>13.47</v>
      </c>
      <c r="J234" s="4">
        <v>24</v>
      </c>
      <c r="K234" s="2">
        <v>42832</v>
      </c>
      <c r="L234" s="2" t="s">
        <v>382</v>
      </c>
      <c r="M234">
        <f t="shared" ref="M234:M235" si="316">L234-K234</f>
        <v>28</v>
      </c>
      <c r="N234">
        <f t="shared" ref="N234:N235" si="317">M234/365</f>
        <v>7.6712328767123292E-2</v>
      </c>
      <c r="O234">
        <f>AVERAGE(E234,D234)</f>
        <v>10.625</v>
      </c>
      <c r="P234">
        <f t="shared" ref="P234:P235" si="318">J234/I234</f>
        <v>1.7817371937639197</v>
      </c>
      <c r="Q234">
        <f t="shared" si="314"/>
        <v>0.32342403408540737</v>
      </c>
      <c r="R234">
        <f t="shared" si="315"/>
        <v>-2.1057906458797326</v>
      </c>
    </row>
    <row r="235" spans="1:18" x14ac:dyDescent="0.25">
      <c r="A235" t="s">
        <v>164</v>
      </c>
      <c r="B235">
        <v>0</v>
      </c>
      <c r="C235">
        <v>0</v>
      </c>
      <c r="D235">
        <v>9.4</v>
      </c>
      <c r="E235">
        <v>13</v>
      </c>
      <c r="F235">
        <v>0</v>
      </c>
      <c r="G235">
        <v>0</v>
      </c>
      <c r="H235" t="s">
        <v>366</v>
      </c>
      <c r="I235">
        <v>13.47</v>
      </c>
      <c r="J235" s="4">
        <v>24.5</v>
      </c>
      <c r="K235" s="2">
        <v>42832</v>
      </c>
      <c r="L235" s="2" t="s">
        <v>382</v>
      </c>
      <c r="M235">
        <f t="shared" si="316"/>
        <v>28</v>
      </c>
      <c r="N235">
        <f t="shared" si="317"/>
        <v>7.6712328767123292E-2</v>
      </c>
      <c r="O235">
        <f>AVERAGE(E235,D235)</f>
        <v>11.2</v>
      </c>
      <c r="P235">
        <f t="shared" si="318"/>
        <v>1.8188567186340014</v>
      </c>
      <c r="Q235">
        <f t="shared" si="314"/>
        <v>0.30875228512490077</v>
      </c>
      <c r="R235">
        <f t="shared" si="315"/>
        <v>-2.2295223954466716</v>
      </c>
    </row>
    <row r="236" spans="1:18" x14ac:dyDescent="0.25">
      <c r="A236" t="s">
        <v>173</v>
      </c>
      <c r="B236">
        <v>0</v>
      </c>
      <c r="C236">
        <v>0</v>
      </c>
      <c r="D236">
        <v>0.87</v>
      </c>
      <c r="E236">
        <v>1.35</v>
      </c>
      <c r="F236">
        <v>0</v>
      </c>
      <c r="G236">
        <v>0</v>
      </c>
      <c r="H236" t="s">
        <v>366</v>
      </c>
      <c r="I236">
        <v>13.47</v>
      </c>
      <c r="J236" s="4">
        <v>14.5</v>
      </c>
      <c r="K236" s="2">
        <v>42832</v>
      </c>
      <c r="L236" s="2" t="s">
        <v>383</v>
      </c>
      <c r="M236">
        <f t="shared" ref="M236" si="319">L236-K236</f>
        <v>35</v>
      </c>
      <c r="N236">
        <f t="shared" ref="N236" si="320">M236/365</f>
        <v>9.5890410958904104E-2</v>
      </c>
      <c r="O236">
        <f>AVERAGE(E236,D236)</f>
        <v>1.1100000000000001</v>
      </c>
      <c r="P236">
        <f t="shared" ref="P236" si="321">J236/I236</f>
        <v>1.0764662212323681</v>
      </c>
      <c r="Q236">
        <f t="shared" ref="Q236:Q239" si="322">((2.6*I236)-J236)/(2.53*I236)</f>
        <v>0.60218726433503256</v>
      </c>
      <c r="R236">
        <f t="shared" ref="R236:R239" si="323">((1.15*I236)-J236)/(0.3*I236)</f>
        <v>0.24511259589210566</v>
      </c>
    </row>
    <row r="237" spans="1:18" x14ac:dyDescent="0.25">
      <c r="A237" t="s">
        <v>174</v>
      </c>
      <c r="B237">
        <v>1.5</v>
      </c>
      <c r="C237">
        <v>0</v>
      </c>
      <c r="D237">
        <v>1.33</v>
      </c>
      <c r="E237">
        <v>1.79</v>
      </c>
      <c r="F237">
        <v>0</v>
      </c>
      <c r="G237">
        <v>6</v>
      </c>
      <c r="H237" t="s">
        <v>366</v>
      </c>
      <c r="I237">
        <v>13.47</v>
      </c>
      <c r="J237" s="4">
        <v>15</v>
      </c>
      <c r="K237" s="2">
        <v>42832</v>
      </c>
      <c r="L237" s="2" t="s">
        <v>383</v>
      </c>
      <c r="M237">
        <f t="shared" ref="M237:M240" si="324">L237-K237</f>
        <v>35</v>
      </c>
      <c r="N237">
        <f t="shared" ref="N237:N240" si="325">M237/365</f>
        <v>9.5890410958904104E-2</v>
      </c>
      <c r="O237">
        <f>AVERAGE(E237,D237)</f>
        <v>1.56</v>
      </c>
      <c r="P237">
        <f t="shared" ref="P237:P240" si="326">J237/I237</f>
        <v>1.1135857461024499</v>
      </c>
      <c r="Q237">
        <f t="shared" si="322"/>
        <v>0.58751551537452595</v>
      </c>
      <c r="R237">
        <f t="shared" si="323"/>
        <v>0.1213808463251668</v>
      </c>
    </row>
    <row r="238" spans="1:18" x14ac:dyDescent="0.25">
      <c r="A238" t="s">
        <v>175</v>
      </c>
      <c r="B238">
        <v>0</v>
      </c>
      <c r="C238">
        <v>0</v>
      </c>
      <c r="D238">
        <v>0.98</v>
      </c>
      <c r="E238">
        <v>3.4</v>
      </c>
      <c r="F238">
        <v>0</v>
      </c>
      <c r="G238">
        <v>0</v>
      </c>
      <c r="H238" t="s">
        <v>366</v>
      </c>
      <c r="I238">
        <v>13.47</v>
      </c>
      <c r="J238" s="4">
        <v>15.5</v>
      </c>
      <c r="K238" s="2">
        <v>42832</v>
      </c>
      <c r="L238" s="2" t="s">
        <v>383</v>
      </c>
      <c r="M238">
        <f t="shared" si="324"/>
        <v>35</v>
      </c>
      <c r="N238">
        <f t="shared" si="325"/>
        <v>9.5890410958904104E-2</v>
      </c>
      <c r="O238">
        <f>AVERAGE(E238,D238)</f>
        <v>2.19</v>
      </c>
      <c r="P238">
        <f t="shared" si="326"/>
        <v>1.1507052709725314</v>
      </c>
      <c r="Q238">
        <f t="shared" si="322"/>
        <v>0.57284376641401935</v>
      </c>
      <c r="R238">
        <f t="shared" si="323"/>
        <v>-2.3509032417720743E-3</v>
      </c>
    </row>
    <row r="239" spans="1:18" x14ac:dyDescent="0.25">
      <c r="A239" t="s">
        <v>176</v>
      </c>
      <c r="B239">
        <v>0</v>
      </c>
      <c r="C239">
        <v>0</v>
      </c>
      <c r="D239">
        <v>2.12</v>
      </c>
      <c r="E239">
        <v>2.89</v>
      </c>
      <c r="F239">
        <v>0</v>
      </c>
      <c r="G239">
        <v>0</v>
      </c>
      <c r="H239" t="s">
        <v>366</v>
      </c>
      <c r="I239">
        <v>13.47</v>
      </c>
      <c r="J239" s="4">
        <v>16</v>
      </c>
      <c r="K239" s="2">
        <v>42832</v>
      </c>
      <c r="L239" s="2" t="s">
        <v>383</v>
      </c>
      <c r="M239">
        <f t="shared" si="324"/>
        <v>35</v>
      </c>
      <c r="N239">
        <f t="shared" si="325"/>
        <v>9.5890410958904104E-2</v>
      </c>
      <c r="O239">
        <f>AVERAGE(E239,D239)</f>
        <v>2.5049999999999999</v>
      </c>
      <c r="P239">
        <f t="shared" si="326"/>
        <v>1.1878247958426131</v>
      </c>
      <c r="Q239">
        <f t="shared" si="322"/>
        <v>0.55817201745351275</v>
      </c>
      <c r="R239">
        <f t="shared" si="323"/>
        <v>-0.12608265280871095</v>
      </c>
    </row>
    <row r="240" spans="1:18" x14ac:dyDescent="0.25">
      <c r="A240" t="s">
        <v>177</v>
      </c>
      <c r="B240">
        <v>0</v>
      </c>
      <c r="C240">
        <v>0</v>
      </c>
      <c r="D240">
        <v>2.15</v>
      </c>
      <c r="E240">
        <v>4.9000000000000004</v>
      </c>
      <c r="F240">
        <v>0</v>
      </c>
      <c r="G240">
        <v>0</v>
      </c>
      <c r="H240" t="s">
        <v>366</v>
      </c>
      <c r="I240">
        <v>13.47</v>
      </c>
      <c r="J240" s="4">
        <v>16.5</v>
      </c>
      <c r="K240" s="2">
        <v>42832</v>
      </c>
      <c r="L240" s="2" t="s">
        <v>383</v>
      </c>
      <c r="M240">
        <f t="shared" si="324"/>
        <v>35</v>
      </c>
      <c r="N240">
        <f t="shared" si="325"/>
        <v>9.5890410958904104E-2</v>
      </c>
      <c r="O240">
        <f>AVERAGE(E240,D240)</f>
        <v>3.5250000000000004</v>
      </c>
      <c r="P240">
        <f t="shared" si="326"/>
        <v>1.2249443207126949</v>
      </c>
      <c r="Q240">
        <f t="shared" ref="Q240:Q243" si="327">((2.6*I240)-J240)/(2.53*I240)</f>
        <v>0.54350026849300614</v>
      </c>
      <c r="R240">
        <f t="shared" ref="R240:R243" si="328">((1.15*I240)-J240)/(0.3*I240)</f>
        <v>-0.24981440237564981</v>
      </c>
    </row>
    <row r="241" spans="1:18" x14ac:dyDescent="0.25">
      <c r="A241" t="s">
        <v>178</v>
      </c>
      <c r="B241">
        <v>0</v>
      </c>
      <c r="C241">
        <v>0</v>
      </c>
      <c r="D241">
        <v>2.62</v>
      </c>
      <c r="E241">
        <v>5.15</v>
      </c>
      <c r="F241">
        <v>0</v>
      </c>
      <c r="G241">
        <v>0</v>
      </c>
      <c r="H241" t="s">
        <v>366</v>
      </c>
      <c r="I241">
        <v>13.47</v>
      </c>
      <c r="J241" s="4">
        <v>17</v>
      </c>
      <c r="K241" s="2">
        <v>42832</v>
      </c>
      <c r="L241" s="2" t="s">
        <v>383</v>
      </c>
      <c r="M241">
        <f t="shared" ref="M241:M244" si="329">L241-K241</f>
        <v>35</v>
      </c>
      <c r="N241">
        <f t="shared" ref="N241:N244" si="330">M241/365</f>
        <v>9.5890410958904104E-2</v>
      </c>
      <c r="O241">
        <f>AVERAGE(E241,D241)</f>
        <v>3.8850000000000002</v>
      </c>
      <c r="P241">
        <f t="shared" ref="P241:P244" si="331">J241/I241</f>
        <v>1.2620638455827764</v>
      </c>
      <c r="Q241">
        <f t="shared" si="327"/>
        <v>0.52882851953249965</v>
      </c>
      <c r="R241">
        <f t="shared" si="328"/>
        <v>-0.37354615194258867</v>
      </c>
    </row>
    <row r="242" spans="1:18" x14ac:dyDescent="0.25">
      <c r="A242" t="s">
        <v>179</v>
      </c>
      <c r="B242">
        <v>0</v>
      </c>
      <c r="C242">
        <v>0</v>
      </c>
      <c r="D242">
        <v>3.35</v>
      </c>
      <c r="E242">
        <v>5.65</v>
      </c>
      <c r="F242">
        <v>0</v>
      </c>
      <c r="G242">
        <v>0</v>
      </c>
      <c r="H242" t="s">
        <v>366</v>
      </c>
      <c r="I242">
        <v>13.47</v>
      </c>
      <c r="J242" s="4">
        <v>17.5</v>
      </c>
      <c r="K242" s="2">
        <v>42832</v>
      </c>
      <c r="L242" s="2" t="s">
        <v>383</v>
      </c>
      <c r="M242">
        <f t="shared" si="329"/>
        <v>35</v>
      </c>
      <c r="N242">
        <f t="shared" si="330"/>
        <v>9.5890410958904104E-2</v>
      </c>
      <c r="O242">
        <f>AVERAGE(E242,D242)</f>
        <v>4.5</v>
      </c>
      <c r="P242">
        <f t="shared" si="331"/>
        <v>1.2991833704528581</v>
      </c>
      <c r="Q242">
        <f t="shared" si="327"/>
        <v>0.51415677057199305</v>
      </c>
      <c r="R242">
        <f t="shared" si="328"/>
        <v>-0.49727790150952755</v>
      </c>
    </row>
    <row r="243" spans="1:18" x14ac:dyDescent="0.25">
      <c r="A243" t="s">
        <v>180</v>
      </c>
      <c r="B243">
        <v>0</v>
      </c>
      <c r="C243">
        <v>0</v>
      </c>
      <c r="D243">
        <v>2.97</v>
      </c>
      <c r="E243">
        <v>6.15</v>
      </c>
      <c r="F243">
        <v>0</v>
      </c>
      <c r="G243">
        <v>0</v>
      </c>
      <c r="H243" t="s">
        <v>366</v>
      </c>
      <c r="I243">
        <v>13.47</v>
      </c>
      <c r="J243" s="4">
        <v>18</v>
      </c>
      <c r="K243" s="2">
        <v>42832</v>
      </c>
      <c r="L243" s="2" t="s">
        <v>383</v>
      </c>
      <c r="M243">
        <f t="shared" si="329"/>
        <v>35</v>
      </c>
      <c r="N243">
        <f t="shared" si="330"/>
        <v>9.5890410958904104E-2</v>
      </c>
      <c r="O243">
        <f>AVERAGE(E243,D243)</f>
        <v>4.5600000000000005</v>
      </c>
      <c r="P243">
        <f t="shared" si="331"/>
        <v>1.3363028953229399</v>
      </c>
      <c r="Q243">
        <f t="shared" si="327"/>
        <v>0.49948502161148645</v>
      </c>
      <c r="R243">
        <f t="shared" si="328"/>
        <v>-0.62100965107646644</v>
      </c>
    </row>
    <row r="244" spans="1:18" x14ac:dyDescent="0.25">
      <c r="A244" t="s">
        <v>181</v>
      </c>
      <c r="B244">
        <v>0</v>
      </c>
      <c r="C244">
        <v>0</v>
      </c>
      <c r="D244">
        <v>3.6</v>
      </c>
      <c r="E244">
        <v>7.05</v>
      </c>
      <c r="F244">
        <v>0</v>
      </c>
      <c r="G244">
        <v>0</v>
      </c>
      <c r="H244" t="s">
        <v>366</v>
      </c>
      <c r="I244">
        <v>13.47</v>
      </c>
      <c r="J244" s="4">
        <v>18.5</v>
      </c>
      <c r="K244" s="2">
        <v>42832</v>
      </c>
      <c r="L244" s="2" t="s">
        <v>383</v>
      </c>
      <c r="M244">
        <f t="shared" si="329"/>
        <v>35</v>
      </c>
      <c r="N244">
        <f t="shared" si="330"/>
        <v>9.5890410958904104E-2</v>
      </c>
      <c r="O244">
        <f>AVERAGE(E244,D244)</f>
        <v>5.3250000000000002</v>
      </c>
      <c r="P244">
        <f t="shared" si="331"/>
        <v>1.3734224201930214</v>
      </c>
      <c r="Q244">
        <f t="shared" ref="Q244:Q247" si="332">((2.6*I244)-J244)/(2.53*I244)</f>
        <v>0.48481327265097984</v>
      </c>
      <c r="R244">
        <f t="shared" ref="R244:R247" si="333">((1.15*I244)-J244)/(0.3*I244)</f>
        <v>-0.74474140064340522</v>
      </c>
    </row>
    <row r="245" spans="1:18" x14ac:dyDescent="0.25">
      <c r="A245" t="s">
        <v>182</v>
      </c>
      <c r="B245">
        <v>0</v>
      </c>
      <c r="C245">
        <v>0</v>
      </c>
      <c r="D245">
        <v>3.45</v>
      </c>
      <c r="E245">
        <v>7.2</v>
      </c>
      <c r="F245">
        <v>0</v>
      </c>
      <c r="G245">
        <v>0</v>
      </c>
      <c r="H245" t="s">
        <v>366</v>
      </c>
      <c r="I245">
        <v>13.47</v>
      </c>
      <c r="J245" s="4">
        <v>19</v>
      </c>
      <c r="K245" s="2">
        <v>42832</v>
      </c>
      <c r="L245" s="2" t="s">
        <v>383</v>
      </c>
      <c r="M245">
        <f t="shared" ref="M245:M248" si="334">L245-K245</f>
        <v>35</v>
      </c>
      <c r="N245">
        <f t="shared" ref="N245:N248" si="335">M245/365</f>
        <v>9.5890410958904104E-2</v>
      </c>
      <c r="O245">
        <f>AVERAGE(E245,D245)</f>
        <v>5.3250000000000002</v>
      </c>
      <c r="P245">
        <f t="shared" ref="P245:P248" si="336">J245/I245</f>
        <v>1.4105419450631032</v>
      </c>
      <c r="Q245">
        <f t="shared" si="332"/>
        <v>0.47014152369047324</v>
      </c>
      <c r="R245">
        <f t="shared" si="333"/>
        <v>-0.8684731502103441</v>
      </c>
    </row>
    <row r="246" spans="1:18" x14ac:dyDescent="0.25">
      <c r="A246" t="s">
        <v>183</v>
      </c>
      <c r="B246">
        <v>0</v>
      </c>
      <c r="C246">
        <v>0</v>
      </c>
      <c r="D246">
        <v>5.45</v>
      </c>
      <c r="E246">
        <v>6.45</v>
      </c>
      <c r="F246">
        <v>0</v>
      </c>
      <c r="G246">
        <v>0</v>
      </c>
      <c r="H246" t="s">
        <v>366</v>
      </c>
      <c r="I246">
        <v>13.47</v>
      </c>
      <c r="J246" s="4">
        <v>19.5</v>
      </c>
      <c r="K246" s="2">
        <v>42832</v>
      </c>
      <c r="L246" s="2" t="s">
        <v>383</v>
      </c>
      <c r="M246">
        <f t="shared" si="334"/>
        <v>35</v>
      </c>
      <c r="N246">
        <f t="shared" si="335"/>
        <v>9.5890410958904104E-2</v>
      </c>
      <c r="O246">
        <f>AVERAGE(E246,D246)</f>
        <v>5.95</v>
      </c>
      <c r="P246">
        <f t="shared" si="336"/>
        <v>1.4476614699331849</v>
      </c>
      <c r="Q246">
        <f t="shared" si="332"/>
        <v>0.45546977472996669</v>
      </c>
      <c r="R246">
        <f t="shared" si="333"/>
        <v>-0.99220489977728299</v>
      </c>
    </row>
    <row r="247" spans="1:18" x14ac:dyDescent="0.25">
      <c r="A247" t="s">
        <v>184</v>
      </c>
      <c r="B247">
        <v>0</v>
      </c>
      <c r="C247">
        <v>0</v>
      </c>
      <c r="D247">
        <v>4.5</v>
      </c>
      <c r="E247">
        <v>8.15</v>
      </c>
      <c r="F247">
        <v>0</v>
      </c>
      <c r="G247">
        <v>0</v>
      </c>
      <c r="H247" t="s">
        <v>366</v>
      </c>
      <c r="I247">
        <v>13.47</v>
      </c>
      <c r="J247" s="4">
        <v>20</v>
      </c>
      <c r="K247" s="2">
        <v>42832</v>
      </c>
      <c r="L247" s="2" t="s">
        <v>383</v>
      </c>
      <c r="M247">
        <f t="shared" si="334"/>
        <v>35</v>
      </c>
      <c r="N247">
        <f t="shared" si="335"/>
        <v>9.5890410958904104E-2</v>
      </c>
      <c r="O247">
        <f>AVERAGE(E247,D247)</f>
        <v>6.3250000000000002</v>
      </c>
      <c r="P247">
        <f t="shared" si="336"/>
        <v>1.4847809948032664</v>
      </c>
      <c r="Q247">
        <f t="shared" si="332"/>
        <v>0.44079802576946009</v>
      </c>
      <c r="R247">
        <f t="shared" si="333"/>
        <v>-1.1159366493442218</v>
      </c>
    </row>
    <row r="248" spans="1:18" x14ac:dyDescent="0.25">
      <c r="A248" t="s">
        <v>185</v>
      </c>
      <c r="B248">
        <v>0</v>
      </c>
      <c r="C248">
        <v>0</v>
      </c>
      <c r="D248">
        <v>4.95</v>
      </c>
      <c r="E248">
        <v>8.1999999999999993</v>
      </c>
      <c r="F248">
        <v>0</v>
      </c>
      <c r="G248">
        <v>0</v>
      </c>
      <c r="H248" t="s">
        <v>366</v>
      </c>
      <c r="I248">
        <v>13.47</v>
      </c>
      <c r="J248" s="4">
        <v>20.5</v>
      </c>
      <c r="K248" s="2">
        <v>42832</v>
      </c>
      <c r="L248" s="2" t="s">
        <v>383</v>
      </c>
      <c r="M248">
        <f t="shared" si="334"/>
        <v>35</v>
      </c>
      <c r="N248">
        <f t="shared" si="335"/>
        <v>9.5890410958904104E-2</v>
      </c>
      <c r="O248">
        <f>AVERAGE(E248,D248)</f>
        <v>6.5749999999999993</v>
      </c>
      <c r="P248">
        <f t="shared" si="336"/>
        <v>1.5219005196733482</v>
      </c>
      <c r="Q248">
        <f t="shared" ref="Q248:Q251" si="337">((2.6*I248)-J248)/(2.53*I248)</f>
        <v>0.42612627680895349</v>
      </c>
      <c r="R248">
        <f t="shared" ref="R248:R251" si="338">((1.15*I248)-J248)/(0.3*I248)</f>
        <v>-1.2396683989111608</v>
      </c>
    </row>
    <row r="249" spans="1:18" x14ac:dyDescent="0.25">
      <c r="A249" t="s">
        <v>186</v>
      </c>
      <c r="B249">
        <v>0</v>
      </c>
      <c r="C249">
        <v>0</v>
      </c>
      <c r="D249">
        <v>5.45</v>
      </c>
      <c r="E249">
        <v>8.4499999999999993</v>
      </c>
      <c r="F249">
        <v>0</v>
      </c>
      <c r="G249">
        <v>0</v>
      </c>
      <c r="H249" t="s">
        <v>366</v>
      </c>
      <c r="I249">
        <v>13.47</v>
      </c>
      <c r="J249" s="4">
        <v>21</v>
      </c>
      <c r="K249" s="2">
        <v>42832</v>
      </c>
      <c r="L249" s="2" t="s">
        <v>383</v>
      </c>
      <c r="M249">
        <f t="shared" ref="M249:M252" si="339">L249-K249</f>
        <v>35</v>
      </c>
      <c r="N249">
        <f t="shared" ref="N249:N252" si="340">M249/365</f>
        <v>9.5890410958904104E-2</v>
      </c>
      <c r="O249">
        <f>AVERAGE(E249,D249)</f>
        <v>6.9499999999999993</v>
      </c>
      <c r="P249">
        <f t="shared" ref="P249:P252" si="341">J249/I249</f>
        <v>1.5590200445434297</v>
      </c>
      <c r="Q249">
        <f t="shared" si="337"/>
        <v>0.41145452784844688</v>
      </c>
      <c r="R249">
        <f t="shared" si="338"/>
        <v>-1.3634001484780995</v>
      </c>
    </row>
    <row r="250" spans="1:18" x14ac:dyDescent="0.25">
      <c r="A250" t="s">
        <v>187</v>
      </c>
      <c r="B250">
        <v>0</v>
      </c>
      <c r="C250">
        <v>0</v>
      </c>
      <c r="D250">
        <v>6</v>
      </c>
      <c r="E250">
        <v>10</v>
      </c>
      <c r="F250">
        <v>0</v>
      </c>
      <c r="G250">
        <v>0</v>
      </c>
      <c r="H250" t="s">
        <v>366</v>
      </c>
      <c r="I250">
        <v>13.47</v>
      </c>
      <c r="J250" s="4">
        <v>21.5</v>
      </c>
      <c r="K250" s="2">
        <v>42832</v>
      </c>
      <c r="L250" s="2" t="s">
        <v>383</v>
      </c>
      <c r="M250">
        <f t="shared" si="339"/>
        <v>35</v>
      </c>
      <c r="N250">
        <f t="shared" si="340"/>
        <v>9.5890410958904104E-2</v>
      </c>
      <c r="O250">
        <f>AVERAGE(E250,D250)</f>
        <v>8</v>
      </c>
      <c r="P250">
        <f t="shared" si="341"/>
        <v>1.5961395694135114</v>
      </c>
      <c r="Q250">
        <f t="shared" si="337"/>
        <v>0.39678277888794034</v>
      </c>
      <c r="R250">
        <f t="shared" si="338"/>
        <v>-1.4871318980450385</v>
      </c>
    </row>
    <row r="251" spans="1:18" x14ac:dyDescent="0.25">
      <c r="A251" t="s">
        <v>188</v>
      </c>
      <c r="B251">
        <v>0</v>
      </c>
      <c r="C251">
        <v>0</v>
      </c>
      <c r="D251">
        <v>6.45</v>
      </c>
      <c r="E251">
        <v>10.55</v>
      </c>
      <c r="F251">
        <v>0</v>
      </c>
      <c r="G251">
        <v>0</v>
      </c>
      <c r="H251" t="s">
        <v>366</v>
      </c>
      <c r="I251">
        <v>13.47</v>
      </c>
      <c r="J251" s="4">
        <v>22</v>
      </c>
      <c r="K251" s="2">
        <v>42832</v>
      </c>
      <c r="L251" s="2" t="s">
        <v>383</v>
      </c>
      <c r="M251">
        <f t="shared" si="339"/>
        <v>35</v>
      </c>
      <c r="N251">
        <f t="shared" si="340"/>
        <v>9.5890410958904104E-2</v>
      </c>
      <c r="O251">
        <f>AVERAGE(E251,D251)</f>
        <v>8.5</v>
      </c>
      <c r="P251">
        <f t="shared" si="341"/>
        <v>1.6332590942835932</v>
      </c>
      <c r="Q251">
        <f t="shared" si="337"/>
        <v>0.38211102992743373</v>
      </c>
      <c r="R251">
        <f t="shared" si="338"/>
        <v>-1.6108636476119773</v>
      </c>
    </row>
    <row r="252" spans="1:18" x14ac:dyDescent="0.25">
      <c r="A252" t="s">
        <v>189</v>
      </c>
      <c r="B252">
        <v>0</v>
      </c>
      <c r="C252">
        <v>0</v>
      </c>
      <c r="D252">
        <v>7.05</v>
      </c>
      <c r="E252">
        <v>10.95</v>
      </c>
      <c r="F252">
        <v>0</v>
      </c>
      <c r="G252">
        <v>0</v>
      </c>
      <c r="H252" t="s">
        <v>366</v>
      </c>
      <c r="I252">
        <v>13.47</v>
      </c>
      <c r="J252" s="4">
        <v>22.5</v>
      </c>
      <c r="K252" s="2">
        <v>42832</v>
      </c>
      <c r="L252" s="2" t="s">
        <v>383</v>
      </c>
      <c r="M252">
        <f t="shared" si="339"/>
        <v>35</v>
      </c>
      <c r="N252">
        <f t="shared" si="340"/>
        <v>9.5890410958904104E-2</v>
      </c>
      <c r="O252">
        <f>AVERAGE(E252,D252)</f>
        <v>9</v>
      </c>
      <c r="P252">
        <f t="shared" si="341"/>
        <v>1.6703786191536747</v>
      </c>
      <c r="Q252">
        <f t="shared" ref="Q252:Q255" si="342">((2.6*I252)-J252)/(2.53*I252)</f>
        <v>0.36743928096692713</v>
      </c>
      <c r="R252">
        <f t="shared" ref="R252:R255" si="343">((1.15*I252)-J252)/(0.3*I252)</f>
        <v>-1.7345953971789161</v>
      </c>
    </row>
    <row r="253" spans="1:18" x14ac:dyDescent="0.25">
      <c r="A253" t="s">
        <v>190</v>
      </c>
      <c r="B253">
        <v>0</v>
      </c>
      <c r="C253">
        <v>0</v>
      </c>
      <c r="D253">
        <v>7.55</v>
      </c>
      <c r="E253">
        <v>11.65</v>
      </c>
      <c r="F253">
        <v>0</v>
      </c>
      <c r="G253">
        <v>0</v>
      </c>
      <c r="H253" t="s">
        <v>366</v>
      </c>
      <c r="I253">
        <v>13.47</v>
      </c>
      <c r="J253" s="4">
        <v>23</v>
      </c>
      <c r="K253" s="2">
        <v>42832</v>
      </c>
      <c r="L253" s="2" t="s">
        <v>383</v>
      </c>
      <c r="M253">
        <f t="shared" ref="M253:M255" si="344">L253-K253</f>
        <v>35</v>
      </c>
      <c r="N253">
        <f t="shared" ref="N253:N255" si="345">M253/365</f>
        <v>9.5890410958904104E-2</v>
      </c>
      <c r="O253">
        <f>AVERAGE(E253,D253)</f>
        <v>9.6</v>
      </c>
      <c r="P253">
        <f t="shared" ref="P253:P255" si="346">J253/I253</f>
        <v>1.7074981440237564</v>
      </c>
      <c r="Q253">
        <f t="shared" si="342"/>
        <v>0.35276753200642058</v>
      </c>
      <c r="R253">
        <f t="shared" si="343"/>
        <v>-1.8583271467458551</v>
      </c>
    </row>
    <row r="254" spans="1:18" x14ac:dyDescent="0.25">
      <c r="A254" t="s">
        <v>191</v>
      </c>
      <c r="B254">
        <v>0</v>
      </c>
      <c r="C254">
        <v>0</v>
      </c>
      <c r="D254">
        <v>7.95</v>
      </c>
      <c r="E254">
        <v>12.05</v>
      </c>
      <c r="F254">
        <v>0</v>
      </c>
      <c r="G254">
        <v>0</v>
      </c>
      <c r="H254" t="s">
        <v>366</v>
      </c>
      <c r="I254">
        <v>13.47</v>
      </c>
      <c r="J254" s="4">
        <v>23.5</v>
      </c>
      <c r="K254" s="2">
        <v>42832</v>
      </c>
      <c r="L254" s="2" t="s">
        <v>383</v>
      </c>
      <c r="M254">
        <f t="shared" si="344"/>
        <v>35</v>
      </c>
      <c r="N254">
        <f t="shared" si="345"/>
        <v>9.5890410958904104E-2</v>
      </c>
      <c r="O254">
        <f>AVERAGE(E254,D254)</f>
        <v>10</v>
      </c>
      <c r="P254">
        <f t="shared" si="346"/>
        <v>1.7446176688938382</v>
      </c>
      <c r="Q254">
        <f t="shared" si="342"/>
        <v>0.33809578304591398</v>
      </c>
      <c r="R254">
        <f t="shared" si="343"/>
        <v>-1.9820588963127939</v>
      </c>
    </row>
    <row r="255" spans="1:18" x14ac:dyDescent="0.25">
      <c r="A255" t="s">
        <v>192</v>
      </c>
      <c r="B255">
        <v>0</v>
      </c>
      <c r="C255">
        <v>0</v>
      </c>
      <c r="D255">
        <v>9.9</v>
      </c>
      <c r="E255">
        <v>11</v>
      </c>
      <c r="F255">
        <v>0</v>
      </c>
      <c r="G255">
        <v>0</v>
      </c>
      <c r="H255" t="s">
        <v>366</v>
      </c>
      <c r="I255">
        <v>13.47</v>
      </c>
      <c r="J255" s="4">
        <v>24</v>
      </c>
      <c r="K255" s="2">
        <v>42832</v>
      </c>
      <c r="L255" s="2" t="s">
        <v>383</v>
      </c>
      <c r="M255">
        <f t="shared" si="344"/>
        <v>35</v>
      </c>
      <c r="N255">
        <f t="shared" si="345"/>
        <v>9.5890410958904104E-2</v>
      </c>
      <c r="O255">
        <f>AVERAGE(E255,D255)</f>
        <v>10.45</v>
      </c>
      <c r="P255">
        <f t="shared" si="346"/>
        <v>1.7817371937639197</v>
      </c>
      <c r="Q255">
        <f t="shared" si="342"/>
        <v>0.32342403408540737</v>
      </c>
      <c r="R255">
        <f t="shared" si="343"/>
        <v>-2.1057906458797326</v>
      </c>
    </row>
    <row r="256" spans="1:18" x14ac:dyDescent="0.25">
      <c r="A256" t="s">
        <v>206</v>
      </c>
      <c r="B256">
        <v>0.76</v>
      </c>
      <c r="C256">
        <v>0</v>
      </c>
      <c r="D256">
        <v>0.53</v>
      </c>
      <c r="E256">
        <v>0.93</v>
      </c>
      <c r="F256">
        <v>0</v>
      </c>
      <c r="G256">
        <v>1</v>
      </c>
      <c r="H256" t="s">
        <v>366</v>
      </c>
      <c r="I256">
        <v>13.47</v>
      </c>
      <c r="J256" s="4">
        <v>14</v>
      </c>
      <c r="K256" s="2">
        <v>42832</v>
      </c>
      <c r="L256" s="2" t="s">
        <v>372</v>
      </c>
      <c r="M256">
        <f t="shared" ref="M256:M259" si="347">L256-K256</f>
        <v>42</v>
      </c>
      <c r="N256">
        <f t="shared" ref="N256:N259" si="348">M256/365</f>
        <v>0.11506849315068493</v>
      </c>
      <c r="O256">
        <f>AVERAGE(E256,D256)</f>
        <v>0.73</v>
      </c>
      <c r="P256">
        <f t="shared" ref="P256:P259" si="349">J256/I256</f>
        <v>1.0393466963622866</v>
      </c>
      <c r="Q256">
        <f t="shared" ref="Q256:Q259" si="350">((2.6*I256)-J256)/(2.53*I256)</f>
        <v>0.61685901329553916</v>
      </c>
      <c r="R256">
        <f t="shared" ref="R256:R259" si="351">((1.15*I256)-J256)/(0.3*I256)</f>
        <v>0.36884434545904454</v>
      </c>
    </row>
    <row r="257" spans="1:18" x14ac:dyDescent="0.25">
      <c r="A257" t="s">
        <v>207</v>
      </c>
      <c r="B257">
        <v>1.45</v>
      </c>
      <c r="C257">
        <v>0</v>
      </c>
      <c r="D257">
        <v>1.36</v>
      </c>
      <c r="E257">
        <v>1.81</v>
      </c>
      <c r="F257">
        <v>0</v>
      </c>
      <c r="G257">
        <v>30</v>
      </c>
      <c r="H257" t="s">
        <v>366</v>
      </c>
      <c r="I257">
        <v>13.47</v>
      </c>
      <c r="J257" s="4">
        <v>15</v>
      </c>
      <c r="K257" s="2">
        <v>42832</v>
      </c>
      <c r="L257" s="2" t="s">
        <v>372</v>
      </c>
      <c r="M257">
        <f t="shared" si="347"/>
        <v>42</v>
      </c>
      <c r="N257">
        <f t="shared" si="348"/>
        <v>0.11506849315068493</v>
      </c>
      <c r="O257">
        <f>AVERAGE(E257,D257)</f>
        <v>1.585</v>
      </c>
      <c r="P257">
        <f t="shared" si="349"/>
        <v>1.1135857461024499</v>
      </c>
      <c r="Q257">
        <f t="shared" si="350"/>
        <v>0.58751551537452595</v>
      </c>
      <c r="R257">
        <f t="shared" si="351"/>
        <v>0.1213808463251668</v>
      </c>
    </row>
    <row r="258" spans="1:18" x14ac:dyDescent="0.25">
      <c r="A258" t="s">
        <v>208</v>
      </c>
      <c r="B258">
        <v>0</v>
      </c>
      <c r="C258">
        <v>0</v>
      </c>
      <c r="D258">
        <v>2.13</v>
      </c>
      <c r="E258">
        <v>2.92</v>
      </c>
      <c r="F258">
        <v>0</v>
      </c>
      <c r="G258">
        <v>0</v>
      </c>
      <c r="H258" t="s">
        <v>366</v>
      </c>
      <c r="I258">
        <v>13.47</v>
      </c>
      <c r="J258" s="4">
        <v>16</v>
      </c>
      <c r="K258" s="2">
        <v>42832</v>
      </c>
      <c r="L258" s="2" t="s">
        <v>372</v>
      </c>
      <c r="M258">
        <f t="shared" si="347"/>
        <v>42</v>
      </c>
      <c r="N258">
        <f t="shared" si="348"/>
        <v>0.11506849315068493</v>
      </c>
      <c r="O258">
        <f>AVERAGE(E258,D258)</f>
        <v>2.5249999999999999</v>
      </c>
      <c r="P258">
        <f t="shared" si="349"/>
        <v>1.1878247958426131</v>
      </c>
      <c r="Q258">
        <f t="shared" si="350"/>
        <v>0.55817201745351275</v>
      </c>
      <c r="R258">
        <f t="shared" si="351"/>
        <v>-0.12608265280871095</v>
      </c>
    </row>
    <row r="259" spans="1:18" x14ac:dyDescent="0.25">
      <c r="A259" t="s">
        <v>209</v>
      </c>
      <c r="B259">
        <v>0</v>
      </c>
      <c r="C259">
        <v>0</v>
      </c>
      <c r="D259">
        <v>3.2</v>
      </c>
      <c r="E259">
        <v>3.8</v>
      </c>
      <c r="F259">
        <v>0</v>
      </c>
      <c r="G259">
        <v>0</v>
      </c>
      <c r="H259" t="s">
        <v>366</v>
      </c>
      <c r="I259">
        <v>13.47</v>
      </c>
      <c r="J259" s="4">
        <v>17</v>
      </c>
      <c r="K259" s="2">
        <v>42832</v>
      </c>
      <c r="L259" s="2" t="s">
        <v>372</v>
      </c>
      <c r="M259">
        <f t="shared" si="347"/>
        <v>42</v>
      </c>
      <c r="N259">
        <f t="shared" si="348"/>
        <v>0.11506849315068493</v>
      </c>
      <c r="O259">
        <f>AVERAGE(E259,D259)</f>
        <v>3.5</v>
      </c>
      <c r="P259">
        <f t="shared" si="349"/>
        <v>1.2620638455827764</v>
      </c>
      <c r="Q259">
        <f t="shared" si="350"/>
        <v>0.52882851953249965</v>
      </c>
      <c r="R259">
        <f t="shared" si="351"/>
        <v>-0.37354615194258867</v>
      </c>
    </row>
    <row r="260" spans="1:18" x14ac:dyDescent="0.25">
      <c r="A260" t="s">
        <v>210</v>
      </c>
      <c r="B260">
        <v>0</v>
      </c>
      <c r="C260">
        <v>0</v>
      </c>
      <c r="D260">
        <v>4.1500000000000004</v>
      </c>
      <c r="E260">
        <v>4.8499999999999996</v>
      </c>
      <c r="F260">
        <v>0</v>
      </c>
      <c r="G260">
        <v>0</v>
      </c>
      <c r="H260" t="s">
        <v>366</v>
      </c>
      <c r="I260">
        <v>13.47</v>
      </c>
      <c r="J260" s="4">
        <v>18</v>
      </c>
      <c r="K260" s="2">
        <v>42832</v>
      </c>
      <c r="L260" s="2" t="s">
        <v>372</v>
      </c>
      <c r="M260">
        <f t="shared" ref="M260:M263" si="352">L260-K260</f>
        <v>42</v>
      </c>
      <c r="N260">
        <f t="shared" ref="N260:N263" si="353">M260/365</f>
        <v>0.11506849315068493</v>
      </c>
      <c r="O260">
        <f>AVERAGE(E260,D260)</f>
        <v>4.5</v>
      </c>
      <c r="P260">
        <f t="shared" ref="P260:P263" si="354">J260/I260</f>
        <v>1.3363028953229399</v>
      </c>
      <c r="Q260">
        <f t="shared" ref="Q260:Q263" si="355">((2.6*I260)-J260)/(2.53*I260)</f>
        <v>0.49948502161148645</v>
      </c>
      <c r="R260">
        <f t="shared" ref="R260:R263" si="356">((1.15*I260)-J260)/(0.3*I260)</f>
        <v>-0.62100965107646644</v>
      </c>
    </row>
    <row r="261" spans="1:18" x14ac:dyDescent="0.25">
      <c r="A261" t="s">
        <v>211</v>
      </c>
      <c r="B261">
        <v>0</v>
      </c>
      <c r="C261">
        <v>0</v>
      </c>
      <c r="D261">
        <v>5</v>
      </c>
      <c r="E261">
        <v>6</v>
      </c>
      <c r="F261">
        <v>0</v>
      </c>
      <c r="G261">
        <v>0</v>
      </c>
      <c r="H261" t="s">
        <v>366</v>
      </c>
      <c r="I261">
        <v>13.47</v>
      </c>
      <c r="J261" s="4">
        <v>19</v>
      </c>
      <c r="K261" s="2">
        <v>42832</v>
      </c>
      <c r="L261" s="2" t="s">
        <v>372</v>
      </c>
      <c r="M261">
        <f t="shared" si="352"/>
        <v>42</v>
      </c>
      <c r="N261">
        <f t="shared" si="353"/>
        <v>0.11506849315068493</v>
      </c>
      <c r="O261">
        <f>AVERAGE(E261,D261)</f>
        <v>5.5</v>
      </c>
      <c r="P261">
        <f t="shared" si="354"/>
        <v>1.4105419450631032</v>
      </c>
      <c r="Q261">
        <f t="shared" si="355"/>
        <v>0.47014152369047324</v>
      </c>
      <c r="R261">
        <f t="shared" si="356"/>
        <v>-0.8684731502103441</v>
      </c>
    </row>
    <row r="262" spans="1:18" x14ac:dyDescent="0.25">
      <c r="A262" t="s">
        <v>212</v>
      </c>
      <c r="B262">
        <v>0</v>
      </c>
      <c r="C262">
        <v>0</v>
      </c>
      <c r="D262">
        <v>6.05</v>
      </c>
      <c r="E262">
        <v>6.9</v>
      </c>
      <c r="F262">
        <v>0</v>
      </c>
      <c r="G262">
        <v>0</v>
      </c>
      <c r="H262" t="s">
        <v>366</v>
      </c>
      <c r="I262">
        <v>13.47</v>
      </c>
      <c r="J262" s="4">
        <v>20</v>
      </c>
      <c r="K262" s="2">
        <v>42832</v>
      </c>
      <c r="L262" s="2" t="s">
        <v>372</v>
      </c>
      <c r="M262">
        <f t="shared" si="352"/>
        <v>42</v>
      </c>
      <c r="N262">
        <f t="shared" si="353"/>
        <v>0.11506849315068493</v>
      </c>
      <c r="O262">
        <f>AVERAGE(E262,D262)</f>
        <v>6.4749999999999996</v>
      </c>
      <c r="P262">
        <f t="shared" si="354"/>
        <v>1.4847809948032664</v>
      </c>
      <c r="Q262">
        <f t="shared" si="355"/>
        <v>0.44079802576946009</v>
      </c>
      <c r="R262">
        <f t="shared" si="356"/>
        <v>-1.1159366493442218</v>
      </c>
    </row>
    <row r="263" spans="1:18" x14ac:dyDescent="0.25">
      <c r="A263" t="s">
        <v>213</v>
      </c>
      <c r="B263">
        <v>0</v>
      </c>
      <c r="C263">
        <v>0</v>
      </c>
      <c r="D263">
        <v>7.05</v>
      </c>
      <c r="E263">
        <v>7.9</v>
      </c>
      <c r="F263">
        <v>0</v>
      </c>
      <c r="G263">
        <v>0</v>
      </c>
      <c r="H263" t="s">
        <v>366</v>
      </c>
      <c r="I263">
        <v>13.47</v>
      </c>
      <c r="J263" s="4">
        <v>21</v>
      </c>
      <c r="K263" s="2">
        <v>42832</v>
      </c>
      <c r="L263" s="2" t="s">
        <v>372</v>
      </c>
      <c r="M263">
        <f t="shared" si="352"/>
        <v>42</v>
      </c>
      <c r="N263">
        <f t="shared" si="353"/>
        <v>0.11506849315068493</v>
      </c>
      <c r="O263">
        <f>AVERAGE(E263,D263)</f>
        <v>7.4749999999999996</v>
      </c>
      <c r="P263">
        <f t="shared" si="354"/>
        <v>1.5590200445434297</v>
      </c>
      <c r="Q263">
        <f t="shared" si="355"/>
        <v>0.41145452784844688</v>
      </c>
      <c r="R263">
        <f t="shared" si="356"/>
        <v>-1.3634001484780995</v>
      </c>
    </row>
    <row r="264" spans="1:18" x14ac:dyDescent="0.25">
      <c r="A264" t="s">
        <v>214</v>
      </c>
      <c r="B264">
        <v>0</v>
      </c>
      <c r="C264">
        <v>0</v>
      </c>
      <c r="D264">
        <v>7.35</v>
      </c>
      <c r="E264">
        <v>10.5</v>
      </c>
      <c r="F264">
        <v>0</v>
      </c>
      <c r="G264">
        <v>0</v>
      </c>
      <c r="H264" t="s">
        <v>366</v>
      </c>
      <c r="I264">
        <v>13.47</v>
      </c>
      <c r="J264" s="4">
        <v>22</v>
      </c>
      <c r="K264" s="2">
        <v>42832</v>
      </c>
      <c r="L264" s="2" t="s">
        <v>372</v>
      </c>
      <c r="M264">
        <f t="shared" ref="M264:M267" si="357">L264-K264</f>
        <v>42</v>
      </c>
      <c r="N264">
        <f t="shared" ref="N264:N267" si="358">M264/365</f>
        <v>0.11506849315068493</v>
      </c>
      <c r="O264">
        <f>AVERAGE(E264,D264)</f>
        <v>8.9250000000000007</v>
      </c>
      <c r="P264">
        <f t="shared" ref="P264:P267" si="359">J264/I264</f>
        <v>1.6332590942835932</v>
      </c>
      <c r="Q264">
        <f t="shared" ref="Q264:Q267" si="360">((2.6*I264)-J264)/(2.53*I264)</f>
        <v>0.38211102992743373</v>
      </c>
      <c r="R264">
        <f t="shared" ref="R264:R267" si="361">((1.15*I264)-J264)/(0.3*I264)</f>
        <v>-1.6108636476119773</v>
      </c>
    </row>
    <row r="265" spans="1:18" x14ac:dyDescent="0.25">
      <c r="A265" t="s">
        <v>215</v>
      </c>
      <c r="B265">
        <v>0</v>
      </c>
      <c r="C265">
        <v>0</v>
      </c>
      <c r="D265">
        <v>7.9</v>
      </c>
      <c r="E265">
        <v>11.45</v>
      </c>
      <c r="F265">
        <v>0</v>
      </c>
      <c r="G265">
        <v>0</v>
      </c>
      <c r="H265" t="s">
        <v>366</v>
      </c>
      <c r="I265">
        <v>13.47</v>
      </c>
      <c r="J265" s="4">
        <v>23</v>
      </c>
      <c r="K265" s="2">
        <v>42832</v>
      </c>
      <c r="L265" s="2" t="s">
        <v>372</v>
      </c>
      <c r="M265">
        <f t="shared" si="357"/>
        <v>42</v>
      </c>
      <c r="N265">
        <f t="shared" si="358"/>
        <v>0.11506849315068493</v>
      </c>
      <c r="O265">
        <f>AVERAGE(E265,D265)</f>
        <v>9.6750000000000007</v>
      </c>
      <c r="P265">
        <f t="shared" si="359"/>
        <v>1.7074981440237564</v>
      </c>
      <c r="Q265">
        <f t="shared" si="360"/>
        <v>0.35276753200642058</v>
      </c>
      <c r="R265">
        <f t="shared" si="361"/>
        <v>-1.8583271467458551</v>
      </c>
    </row>
    <row r="266" spans="1:18" x14ac:dyDescent="0.25">
      <c r="A266" t="s">
        <v>216</v>
      </c>
      <c r="B266">
        <v>0</v>
      </c>
      <c r="C266">
        <v>0</v>
      </c>
      <c r="D266">
        <v>8.4499999999999993</v>
      </c>
      <c r="E266">
        <v>12.55</v>
      </c>
      <c r="F266">
        <v>0</v>
      </c>
      <c r="G266">
        <v>0</v>
      </c>
      <c r="H266" t="s">
        <v>366</v>
      </c>
      <c r="I266">
        <v>13.47</v>
      </c>
      <c r="J266" s="4">
        <v>24</v>
      </c>
      <c r="K266" s="2">
        <v>42832</v>
      </c>
      <c r="L266" s="2" t="s">
        <v>372</v>
      </c>
      <c r="M266">
        <f t="shared" si="357"/>
        <v>42</v>
      </c>
      <c r="N266">
        <f t="shared" si="358"/>
        <v>0.11506849315068493</v>
      </c>
      <c r="O266">
        <f>AVERAGE(E266,D266)</f>
        <v>10.5</v>
      </c>
      <c r="P266">
        <f t="shared" si="359"/>
        <v>1.7817371937639197</v>
      </c>
      <c r="Q266">
        <f t="shared" si="360"/>
        <v>0.32342403408540737</v>
      </c>
      <c r="R266">
        <f t="shared" si="361"/>
        <v>-2.1057906458797326</v>
      </c>
    </row>
    <row r="267" spans="1:18" x14ac:dyDescent="0.25">
      <c r="A267" t="s">
        <v>217</v>
      </c>
      <c r="B267">
        <v>0</v>
      </c>
      <c r="C267">
        <v>0</v>
      </c>
      <c r="D267">
        <v>9.5</v>
      </c>
      <c r="E267">
        <v>13.5</v>
      </c>
      <c r="F267">
        <v>0</v>
      </c>
      <c r="G267">
        <v>0</v>
      </c>
      <c r="H267" t="s">
        <v>366</v>
      </c>
      <c r="I267">
        <v>13.47</v>
      </c>
      <c r="J267" s="4">
        <v>25</v>
      </c>
      <c r="K267" s="2">
        <v>42832</v>
      </c>
      <c r="L267" s="2" t="s">
        <v>372</v>
      </c>
      <c r="M267">
        <f t="shared" si="357"/>
        <v>42</v>
      </c>
      <c r="N267">
        <f t="shared" si="358"/>
        <v>0.11506849315068493</v>
      </c>
      <c r="O267">
        <f>AVERAGE(E267,D267)</f>
        <v>11.5</v>
      </c>
      <c r="P267">
        <f t="shared" si="359"/>
        <v>1.855976243504083</v>
      </c>
      <c r="Q267">
        <f t="shared" si="360"/>
        <v>0.29408053616439422</v>
      </c>
      <c r="R267">
        <f t="shared" si="361"/>
        <v>-2.3532541450136106</v>
      </c>
    </row>
    <row r="268" spans="1:18" x14ac:dyDescent="0.25">
      <c r="A268" t="s">
        <v>218</v>
      </c>
      <c r="B268">
        <v>0</v>
      </c>
      <c r="C268">
        <v>0</v>
      </c>
      <c r="D268">
        <v>12.4</v>
      </c>
      <c r="E268">
        <v>13.3</v>
      </c>
      <c r="F268">
        <v>0</v>
      </c>
      <c r="G268">
        <v>0</v>
      </c>
      <c r="H268" t="s">
        <v>366</v>
      </c>
      <c r="I268">
        <v>13.47</v>
      </c>
      <c r="J268" s="4">
        <v>26</v>
      </c>
      <c r="K268" s="2">
        <v>42832</v>
      </c>
      <c r="L268" s="2" t="s">
        <v>372</v>
      </c>
      <c r="M268">
        <f t="shared" ref="M268" si="362">L268-K268</f>
        <v>42</v>
      </c>
      <c r="N268">
        <f t="shared" ref="N268" si="363">M268/365</f>
        <v>0.11506849315068493</v>
      </c>
      <c r="O268">
        <f>AVERAGE(E268,D268)</f>
        <v>12.850000000000001</v>
      </c>
      <c r="P268">
        <f t="shared" ref="P268" si="364">J268/I268</f>
        <v>1.9302152932442465</v>
      </c>
      <c r="Q268">
        <f t="shared" ref="Q268:Q271" si="365">((2.6*I268)-J268)/(2.53*I268)</f>
        <v>0.26473703824338102</v>
      </c>
      <c r="R268">
        <f t="shared" ref="R268:R271" si="366">((1.15*I268)-J268)/(0.3*I268)</f>
        <v>-2.6007176441474882</v>
      </c>
    </row>
    <row r="269" spans="1:18" x14ac:dyDescent="0.25">
      <c r="A269" t="s">
        <v>226</v>
      </c>
      <c r="B269">
        <v>0</v>
      </c>
      <c r="C269">
        <v>0</v>
      </c>
      <c r="D269">
        <v>0.53</v>
      </c>
      <c r="E269">
        <v>0.98</v>
      </c>
      <c r="F269">
        <v>0</v>
      </c>
      <c r="G269">
        <v>0</v>
      </c>
      <c r="H269" t="s">
        <v>366</v>
      </c>
      <c r="I269">
        <v>13.47</v>
      </c>
      <c r="J269" s="4">
        <v>14</v>
      </c>
      <c r="K269" s="2">
        <v>42832</v>
      </c>
      <c r="L269" s="2" t="s">
        <v>373</v>
      </c>
      <c r="M269">
        <f t="shared" ref="M269:M270" si="367">L269-K269</f>
        <v>49</v>
      </c>
      <c r="N269">
        <f t="shared" ref="N269:N270" si="368">M269/365</f>
        <v>0.13424657534246576</v>
      </c>
      <c r="O269">
        <f>AVERAGE(E269,D269)</f>
        <v>0.755</v>
      </c>
      <c r="P269">
        <f t="shared" ref="P269:P270" si="369">J269/I269</f>
        <v>1.0393466963622866</v>
      </c>
      <c r="Q269">
        <f t="shared" si="365"/>
        <v>0.61685901329553916</v>
      </c>
      <c r="R269">
        <f t="shared" si="366"/>
        <v>0.36884434545904454</v>
      </c>
    </row>
    <row r="270" spans="1:18" x14ac:dyDescent="0.25">
      <c r="A270" t="s">
        <v>227</v>
      </c>
      <c r="B270">
        <v>0</v>
      </c>
      <c r="C270">
        <v>0</v>
      </c>
      <c r="D270">
        <v>1.77</v>
      </c>
      <c r="E270">
        <v>2.31</v>
      </c>
      <c r="F270">
        <v>0</v>
      </c>
      <c r="G270">
        <v>0</v>
      </c>
      <c r="H270" t="s">
        <v>366</v>
      </c>
      <c r="I270">
        <v>13.47</v>
      </c>
      <c r="J270" s="4">
        <v>15.5</v>
      </c>
      <c r="K270" s="2">
        <v>42832</v>
      </c>
      <c r="L270" s="2" t="s">
        <v>373</v>
      </c>
      <c r="M270">
        <f t="shared" si="367"/>
        <v>49</v>
      </c>
      <c r="N270">
        <f t="shared" si="368"/>
        <v>0.13424657534246576</v>
      </c>
      <c r="O270">
        <f>AVERAGE(E270,D270)</f>
        <v>2.04</v>
      </c>
      <c r="P270">
        <f t="shared" si="369"/>
        <v>1.1507052709725314</v>
      </c>
      <c r="Q270">
        <f t="shared" si="365"/>
        <v>0.57284376641401935</v>
      </c>
      <c r="R270">
        <f t="shared" si="366"/>
        <v>-2.3509032417720743E-3</v>
      </c>
    </row>
    <row r="271" spans="1:18" x14ac:dyDescent="0.25">
      <c r="A271" t="s">
        <v>228</v>
      </c>
      <c r="B271">
        <v>0</v>
      </c>
      <c r="C271">
        <v>0</v>
      </c>
      <c r="D271">
        <v>0.53</v>
      </c>
      <c r="E271">
        <v>4.5999999999999996</v>
      </c>
      <c r="F271">
        <v>0</v>
      </c>
      <c r="G271">
        <v>0</v>
      </c>
      <c r="H271" t="s">
        <v>366</v>
      </c>
      <c r="I271">
        <v>13.47</v>
      </c>
      <c r="J271" s="4">
        <v>16</v>
      </c>
      <c r="K271" s="2">
        <v>42832</v>
      </c>
      <c r="L271" s="2" t="s">
        <v>373</v>
      </c>
      <c r="M271">
        <f t="shared" ref="M271:M274" si="370">L271-K271</f>
        <v>49</v>
      </c>
      <c r="N271">
        <f t="shared" ref="N271:N274" si="371">M271/365</f>
        <v>0.13424657534246576</v>
      </c>
      <c r="O271">
        <f>AVERAGE(E271,D271)</f>
        <v>2.5649999999999999</v>
      </c>
      <c r="P271">
        <f t="shared" ref="P271:P274" si="372">J271/I271</f>
        <v>1.1878247958426131</v>
      </c>
      <c r="Q271">
        <f t="shared" si="365"/>
        <v>0.55817201745351275</v>
      </c>
      <c r="R271">
        <f t="shared" si="366"/>
        <v>-0.12608265280871095</v>
      </c>
    </row>
    <row r="272" spans="1:18" x14ac:dyDescent="0.25">
      <c r="A272" t="s">
        <v>229</v>
      </c>
      <c r="B272">
        <v>0</v>
      </c>
      <c r="C272">
        <v>0</v>
      </c>
      <c r="D272">
        <v>0.99</v>
      </c>
      <c r="E272">
        <v>5</v>
      </c>
      <c r="F272">
        <v>0</v>
      </c>
      <c r="G272">
        <v>0</v>
      </c>
      <c r="H272" t="s">
        <v>366</v>
      </c>
      <c r="I272">
        <v>13.47</v>
      </c>
      <c r="J272" s="4">
        <v>16.5</v>
      </c>
      <c r="K272" s="2">
        <v>42832</v>
      </c>
      <c r="L272" s="2" t="s">
        <v>373</v>
      </c>
      <c r="M272">
        <f t="shared" si="370"/>
        <v>49</v>
      </c>
      <c r="N272">
        <f t="shared" si="371"/>
        <v>0.13424657534246576</v>
      </c>
      <c r="O272">
        <f>AVERAGE(E272,D272)</f>
        <v>2.9950000000000001</v>
      </c>
      <c r="P272">
        <f t="shared" si="372"/>
        <v>1.2249443207126949</v>
      </c>
      <c r="Q272">
        <f t="shared" ref="Q272:Q275" si="373">((2.6*I272)-J272)/(2.53*I272)</f>
        <v>0.54350026849300614</v>
      </c>
      <c r="R272">
        <f t="shared" ref="R272:R275" si="374">((1.15*I272)-J272)/(0.3*I272)</f>
        <v>-0.24981440237564981</v>
      </c>
    </row>
    <row r="273" spans="1:18" x14ac:dyDescent="0.25">
      <c r="A273" t="s">
        <v>230</v>
      </c>
      <c r="B273">
        <v>0</v>
      </c>
      <c r="C273">
        <v>0</v>
      </c>
      <c r="D273">
        <v>1.47</v>
      </c>
      <c r="E273">
        <v>5.5</v>
      </c>
      <c r="F273">
        <v>0</v>
      </c>
      <c r="G273">
        <v>0</v>
      </c>
      <c r="H273" t="s">
        <v>366</v>
      </c>
      <c r="I273">
        <v>13.47</v>
      </c>
      <c r="J273" s="4">
        <v>17</v>
      </c>
      <c r="K273" s="2">
        <v>42832</v>
      </c>
      <c r="L273" s="2" t="s">
        <v>373</v>
      </c>
      <c r="M273">
        <f t="shared" si="370"/>
        <v>49</v>
      </c>
      <c r="N273">
        <f t="shared" si="371"/>
        <v>0.13424657534246576</v>
      </c>
      <c r="O273">
        <f>AVERAGE(E273,D273)</f>
        <v>3.4849999999999999</v>
      </c>
      <c r="P273">
        <f t="shared" si="372"/>
        <v>1.2620638455827764</v>
      </c>
      <c r="Q273">
        <f t="shared" si="373"/>
        <v>0.52882851953249965</v>
      </c>
      <c r="R273">
        <f t="shared" si="374"/>
        <v>-0.37354615194258867</v>
      </c>
    </row>
    <row r="274" spans="1:18" x14ac:dyDescent="0.25">
      <c r="A274" t="s">
        <v>231</v>
      </c>
      <c r="B274">
        <v>0</v>
      </c>
      <c r="C274">
        <v>0</v>
      </c>
      <c r="D274">
        <v>1.95</v>
      </c>
      <c r="E274">
        <v>6.05</v>
      </c>
      <c r="F274">
        <v>0</v>
      </c>
      <c r="G274">
        <v>0</v>
      </c>
      <c r="H274" t="s">
        <v>366</v>
      </c>
      <c r="I274">
        <v>13.47</v>
      </c>
      <c r="J274" s="4">
        <v>17.5</v>
      </c>
      <c r="K274" s="2">
        <v>42832</v>
      </c>
      <c r="L274" s="2" t="s">
        <v>373</v>
      </c>
      <c r="M274">
        <f t="shared" si="370"/>
        <v>49</v>
      </c>
      <c r="N274">
        <f t="shared" si="371"/>
        <v>0.13424657534246576</v>
      </c>
      <c r="O274">
        <f>AVERAGE(E274,D274)</f>
        <v>4</v>
      </c>
      <c r="P274">
        <f t="shared" si="372"/>
        <v>1.2991833704528581</v>
      </c>
      <c r="Q274">
        <f t="shared" si="373"/>
        <v>0.51415677057199305</v>
      </c>
      <c r="R274">
        <f t="shared" si="374"/>
        <v>-0.49727790150952755</v>
      </c>
    </row>
    <row r="275" spans="1:18" x14ac:dyDescent="0.25">
      <c r="A275" t="s">
        <v>232</v>
      </c>
      <c r="B275">
        <v>0</v>
      </c>
      <c r="C275">
        <v>0</v>
      </c>
      <c r="D275">
        <v>3.7</v>
      </c>
      <c r="E275">
        <v>5.3</v>
      </c>
      <c r="F275">
        <v>0</v>
      </c>
      <c r="G275">
        <v>0</v>
      </c>
      <c r="H275" t="s">
        <v>366</v>
      </c>
      <c r="I275">
        <v>13.47</v>
      </c>
      <c r="J275" s="4">
        <v>18</v>
      </c>
      <c r="K275" s="2">
        <v>42832</v>
      </c>
      <c r="L275" s="2" t="s">
        <v>373</v>
      </c>
      <c r="M275">
        <f t="shared" ref="M275:M278" si="375">L275-K275</f>
        <v>49</v>
      </c>
      <c r="N275">
        <f t="shared" ref="N275:N278" si="376">M275/365</f>
        <v>0.13424657534246576</v>
      </c>
      <c r="O275">
        <f>AVERAGE(E275,D275)</f>
        <v>4.5</v>
      </c>
      <c r="P275">
        <f t="shared" ref="P275:P278" si="377">J275/I275</f>
        <v>1.3363028953229399</v>
      </c>
      <c r="Q275">
        <f t="shared" si="373"/>
        <v>0.49948502161148645</v>
      </c>
      <c r="R275">
        <f t="shared" si="374"/>
        <v>-0.62100965107646644</v>
      </c>
    </row>
    <row r="276" spans="1:18" x14ac:dyDescent="0.25">
      <c r="A276" t="s">
        <v>233</v>
      </c>
      <c r="B276">
        <v>0</v>
      </c>
      <c r="C276">
        <v>0</v>
      </c>
      <c r="D276">
        <v>2.93</v>
      </c>
      <c r="E276">
        <v>7</v>
      </c>
      <c r="F276">
        <v>0</v>
      </c>
      <c r="G276">
        <v>0</v>
      </c>
      <c r="H276" t="s">
        <v>366</v>
      </c>
      <c r="I276">
        <v>13.47</v>
      </c>
      <c r="J276" s="4">
        <v>18.5</v>
      </c>
      <c r="K276" s="2">
        <v>42832</v>
      </c>
      <c r="L276" s="2" t="s">
        <v>373</v>
      </c>
      <c r="M276">
        <f t="shared" si="375"/>
        <v>49</v>
      </c>
      <c r="N276">
        <f t="shared" si="376"/>
        <v>0.13424657534246576</v>
      </c>
      <c r="O276">
        <f>AVERAGE(E276,D276)</f>
        <v>4.9649999999999999</v>
      </c>
      <c r="P276">
        <f t="shared" si="377"/>
        <v>1.3734224201930214</v>
      </c>
      <c r="Q276">
        <f t="shared" ref="Q276:Q279" si="378">((2.6*I276)-J276)/(2.53*I276)</f>
        <v>0.48481327265097984</v>
      </c>
      <c r="R276">
        <f t="shared" ref="R276:R279" si="379">((1.15*I276)-J276)/(0.3*I276)</f>
        <v>-0.74474140064340522</v>
      </c>
    </row>
    <row r="277" spans="1:18" x14ac:dyDescent="0.25">
      <c r="A277" t="s">
        <v>234</v>
      </c>
      <c r="B277">
        <v>0</v>
      </c>
      <c r="C277">
        <v>0</v>
      </c>
      <c r="D277">
        <v>3.5</v>
      </c>
      <c r="E277">
        <v>7.55</v>
      </c>
      <c r="F277">
        <v>0</v>
      </c>
      <c r="G277">
        <v>0</v>
      </c>
      <c r="H277" t="s">
        <v>366</v>
      </c>
      <c r="I277">
        <v>13.47</v>
      </c>
      <c r="J277" s="4">
        <v>19</v>
      </c>
      <c r="K277" s="2">
        <v>42832</v>
      </c>
      <c r="L277" s="2" t="s">
        <v>373</v>
      </c>
      <c r="M277">
        <f t="shared" si="375"/>
        <v>49</v>
      </c>
      <c r="N277">
        <f t="shared" si="376"/>
        <v>0.13424657534246576</v>
      </c>
      <c r="O277">
        <f>AVERAGE(E277,D277)</f>
        <v>5.5250000000000004</v>
      </c>
      <c r="P277">
        <f t="shared" si="377"/>
        <v>1.4105419450631032</v>
      </c>
      <c r="Q277">
        <f t="shared" si="378"/>
        <v>0.47014152369047324</v>
      </c>
      <c r="R277">
        <f t="shared" si="379"/>
        <v>-0.8684731502103441</v>
      </c>
    </row>
    <row r="278" spans="1:18" x14ac:dyDescent="0.25">
      <c r="A278" t="s">
        <v>235</v>
      </c>
      <c r="B278">
        <v>0</v>
      </c>
      <c r="C278">
        <v>0</v>
      </c>
      <c r="D278">
        <v>3.95</v>
      </c>
      <c r="E278">
        <v>8.0500000000000007</v>
      </c>
      <c r="F278">
        <v>0</v>
      </c>
      <c r="G278">
        <v>0</v>
      </c>
      <c r="H278" t="s">
        <v>366</v>
      </c>
      <c r="I278">
        <v>13.47</v>
      </c>
      <c r="J278" s="4">
        <v>19.5</v>
      </c>
      <c r="K278" s="2">
        <v>42832</v>
      </c>
      <c r="L278" s="2" t="s">
        <v>373</v>
      </c>
      <c r="M278">
        <f t="shared" si="375"/>
        <v>49</v>
      </c>
      <c r="N278">
        <f t="shared" si="376"/>
        <v>0.13424657534246576</v>
      </c>
      <c r="O278">
        <f>AVERAGE(E278,D278)</f>
        <v>6</v>
      </c>
      <c r="P278">
        <f t="shared" si="377"/>
        <v>1.4476614699331849</v>
      </c>
      <c r="Q278">
        <f t="shared" si="378"/>
        <v>0.45546977472996669</v>
      </c>
      <c r="R278">
        <f t="shared" si="379"/>
        <v>-0.99220489977728299</v>
      </c>
    </row>
    <row r="279" spans="1:18" x14ac:dyDescent="0.25">
      <c r="A279" t="s">
        <v>236</v>
      </c>
      <c r="B279">
        <v>0</v>
      </c>
      <c r="C279">
        <v>0</v>
      </c>
      <c r="D279">
        <v>4.55</v>
      </c>
      <c r="E279">
        <v>8.4499999999999993</v>
      </c>
      <c r="F279">
        <v>0</v>
      </c>
      <c r="G279">
        <v>0</v>
      </c>
      <c r="H279" t="s">
        <v>366</v>
      </c>
      <c r="I279">
        <v>13.47</v>
      </c>
      <c r="J279" s="4">
        <v>20</v>
      </c>
      <c r="K279" s="2">
        <v>42832</v>
      </c>
      <c r="L279" s="2" t="s">
        <v>373</v>
      </c>
      <c r="M279">
        <f t="shared" ref="M279:M282" si="380">L279-K279</f>
        <v>49</v>
      </c>
      <c r="N279">
        <f t="shared" ref="N279:N282" si="381">M279/365</f>
        <v>0.13424657534246576</v>
      </c>
      <c r="O279">
        <f>AVERAGE(E279,D279)</f>
        <v>6.5</v>
      </c>
      <c r="P279">
        <f t="shared" ref="P279:P282" si="382">J279/I279</f>
        <v>1.4847809948032664</v>
      </c>
      <c r="Q279">
        <f t="shared" si="378"/>
        <v>0.44079802576946009</v>
      </c>
      <c r="R279">
        <f t="shared" si="379"/>
        <v>-1.1159366493442218</v>
      </c>
    </row>
    <row r="280" spans="1:18" x14ac:dyDescent="0.25">
      <c r="A280" t="s">
        <v>237</v>
      </c>
      <c r="B280">
        <v>0</v>
      </c>
      <c r="C280">
        <v>0</v>
      </c>
      <c r="D280">
        <v>5</v>
      </c>
      <c r="E280">
        <v>9</v>
      </c>
      <c r="F280">
        <v>0</v>
      </c>
      <c r="G280">
        <v>0</v>
      </c>
      <c r="H280" t="s">
        <v>366</v>
      </c>
      <c r="I280">
        <v>13.47</v>
      </c>
      <c r="J280" s="4">
        <v>20.5</v>
      </c>
      <c r="K280" s="2">
        <v>42832</v>
      </c>
      <c r="L280" s="2" t="s">
        <v>373</v>
      </c>
      <c r="M280">
        <f t="shared" si="380"/>
        <v>49</v>
      </c>
      <c r="N280">
        <f t="shared" si="381"/>
        <v>0.13424657534246576</v>
      </c>
      <c r="O280">
        <f>AVERAGE(E280,D280)</f>
        <v>7</v>
      </c>
      <c r="P280">
        <f t="shared" si="382"/>
        <v>1.5219005196733482</v>
      </c>
      <c r="Q280">
        <f t="shared" ref="Q280:Q283" si="383">((2.6*I280)-J280)/(2.53*I280)</f>
        <v>0.42612627680895349</v>
      </c>
      <c r="R280">
        <f t="shared" ref="R280:R283" si="384">((1.15*I280)-J280)/(0.3*I280)</f>
        <v>-1.2396683989111608</v>
      </c>
    </row>
    <row r="281" spans="1:18" x14ac:dyDescent="0.25">
      <c r="A281" t="s">
        <v>238</v>
      </c>
      <c r="B281">
        <v>0</v>
      </c>
      <c r="C281">
        <v>0</v>
      </c>
      <c r="D281">
        <v>5.45</v>
      </c>
      <c r="E281">
        <v>9.5</v>
      </c>
      <c r="F281">
        <v>0</v>
      </c>
      <c r="G281">
        <v>0</v>
      </c>
      <c r="H281" t="s">
        <v>366</v>
      </c>
      <c r="I281">
        <v>13.47</v>
      </c>
      <c r="J281" s="4">
        <v>21</v>
      </c>
      <c r="K281" s="2">
        <v>42832</v>
      </c>
      <c r="L281" s="2" t="s">
        <v>373</v>
      </c>
      <c r="M281">
        <f t="shared" si="380"/>
        <v>49</v>
      </c>
      <c r="N281">
        <f t="shared" si="381"/>
        <v>0.13424657534246576</v>
      </c>
      <c r="O281">
        <f>AVERAGE(E281,D281)</f>
        <v>7.4749999999999996</v>
      </c>
      <c r="P281">
        <f t="shared" si="382"/>
        <v>1.5590200445434297</v>
      </c>
      <c r="Q281">
        <f t="shared" si="383"/>
        <v>0.41145452784844688</v>
      </c>
      <c r="R281">
        <f t="shared" si="384"/>
        <v>-1.3634001484780995</v>
      </c>
    </row>
    <row r="282" spans="1:18" x14ac:dyDescent="0.25">
      <c r="A282" t="s">
        <v>239</v>
      </c>
      <c r="B282">
        <v>0</v>
      </c>
      <c r="C282">
        <v>0</v>
      </c>
      <c r="D282">
        <v>6</v>
      </c>
      <c r="E282">
        <v>10</v>
      </c>
      <c r="F282">
        <v>0</v>
      </c>
      <c r="G282">
        <v>0</v>
      </c>
      <c r="H282" t="s">
        <v>366</v>
      </c>
      <c r="I282">
        <v>13.47</v>
      </c>
      <c r="J282" s="4">
        <v>21.5</v>
      </c>
      <c r="K282" s="2">
        <v>42832</v>
      </c>
      <c r="L282" s="2" t="s">
        <v>373</v>
      </c>
      <c r="M282">
        <f t="shared" si="380"/>
        <v>49</v>
      </c>
      <c r="N282">
        <f t="shared" si="381"/>
        <v>0.13424657534246576</v>
      </c>
      <c r="O282">
        <f>AVERAGE(E282,D282)</f>
        <v>8</v>
      </c>
      <c r="P282">
        <f t="shared" si="382"/>
        <v>1.5961395694135114</v>
      </c>
      <c r="Q282">
        <f t="shared" si="383"/>
        <v>0.39678277888794034</v>
      </c>
      <c r="R282">
        <f t="shared" si="384"/>
        <v>-1.4871318980450385</v>
      </c>
    </row>
    <row r="283" spans="1:18" x14ac:dyDescent="0.25">
      <c r="A283" t="s">
        <v>240</v>
      </c>
      <c r="B283">
        <v>0</v>
      </c>
      <c r="C283">
        <v>0</v>
      </c>
      <c r="D283">
        <v>6.45</v>
      </c>
      <c r="E283">
        <v>10.5</v>
      </c>
      <c r="F283">
        <v>0</v>
      </c>
      <c r="G283">
        <v>0</v>
      </c>
      <c r="H283" t="s">
        <v>366</v>
      </c>
      <c r="I283">
        <v>13.47</v>
      </c>
      <c r="J283" s="4">
        <v>22</v>
      </c>
      <c r="K283" s="2">
        <v>42832</v>
      </c>
      <c r="L283" s="2" t="s">
        <v>373</v>
      </c>
      <c r="M283">
        <f t="shared" ref="M283:M286" si="385">L283-K283</f>
        <v>49</v>
      </c>
      <c r="N283">
        <f t="shared" ref="N283:N286" si="386">M283/365</f>
        <v>0.13424657534246576</v>
      </c>
      <c r="O283">
        <f>AVERAGE(E283,D283)</f>
        <v>8.4749999999999996</v>
      </c>
      <c r="P283">
        <f t="shared" ref="P283:P286" si="387">J283/I283</f>
        <v>1.6332590942835932</v>
      </c>
      <c r="Q283">
        <f t="shared" si="383"/>
        <v>0.38211102992743373</v>
      </c>
      <c r="R283">
        <f t="shared" si="384"/>
        <v>-1.6108636476119773</v>
      </c>
    </row>
    <row r="284" spans="1:18" x14ac:dyDescent="0.25">
      <c r="A284" t="s">
        <v>241</v>
      </c>
      <c r="B284">
        <v>0</v>
      </c>
      <c r="C284">
        <v>0</v>
      </c>
      <c r="D284">
        <v>6.95</v>
      </c>
      <c r="E284">
        <v>11.05</v>
      </c>
      <c r="F284">
        <v>0</v>
      </c>
      <c r="G284">
        <v>0</v>
      </c>
      <c r="H284" t="s">
        <v>366</v>
      </c>
      <c r="I284">
        <v>13.47</v>
      </c>
      <c r="J284" s="4">
        <v>22.5</v>
      </c>
      <c r="K284" s="2">
        <v>42832</v>
      </c>
      <c r="L284" s="2" t="s">
        <v>373</v>
      </c>
      <c r="M284">
        <f t="shared" si="385"/>
        <v>49</v>
      </c>
      <c r="N284">
        <f t="shared" si="386"/>
        <v>0.13424657534246576</v>
      </c>
      <c r="O284">
        <f>AVERAGE(E284,D284)</f>
        <v>9</v>
      </c>
      <c r="P284">
        <f t="shared" si="387"/>
        <v>1.6703786191536747</v>
      </c>
      <c r="Q284">
        <f t="shared" ref="Q284:Q287" si="388">((2.6*I284)-J284)/(2.53*I284)</f>
        <v>0.36743928096692713</v>
      </c>
      <c r="R284">
        <f t="shared" ref="R284:R287" si="389">((1.15*I284)-J284)/(0.3*I284)</f>
        <v>-1.7345953971789161</v>
      </c>
    </row>
    <row r="285" spans="1:18" x14ac:dyDescent="0.25">
      <c r="A285" t="s">
        <v>242</v>
      </c>
      <c r="B285">
        <v>0</v>
      </c>
      <c r="C285">
        <v>0</v>
      </c>
      <c r="D285">
        <v>7.5</v>
      </c>
      <c r="E285">
        <v>11.5</v>
      </c>
      <c r="F285">
        <v>0</v>
      </c>
      <c r="G285">
        <v>0</v>
      </c>
      <c r="H285" t="s">
        <v>366</v>
      </c>
      <c r="I285">
        <v>13.47</v>
      </c>
      <c r="J285" s="4">
        <v>23</v>
      </c>
      <c r="K285" s="2">
        <v>42832</v>
      </c>
      <c r="L285" s="2" t="s">
        <v>373</v>
      </c>
      <c r="M285">
        <f t="shared" si="385"/>
        <v>49</v>
      </c>
      <c r="N285">
        <f t="shared" si="386"/>
        <v>0.13424657534246576</v>
      </c>
      <c r="O285">
        <f>AVERAGE(E285,D285)</f>
        <v>9.5</v>
      </c>
      <c r="P285">
        <f t="shared" si="387"/>
        <v>1.7074981440237564</v>
      </c>
      <c r="Q285">
        <f t="shared" si="388"/>
        <v>0.35276753200642058</v>
      </c>
      <c r="R285">
        <f t="shared" si="389"/>
        <v>-1.8583271467458551</v>
      </c>
    </row>
    <row r="286" spans="1:18" x14ac:dyDescent="0.25">
      <c r="A286" t="s">
        <v>243</v>
      </c>
      <c r="B286">
        <v>0</v>
      </c>
      <c r="C286">
        <v>0</v>
      </c>
      <c r="D286">
        <v>7.95</v>
      </c>
      <c r="E286">
        <v>12.05</v>
      </c>
      <c r="F286">
        <v>0</v>
      </c>
      <c r="G286">
        <v>0</v>
      </c>
      <c r="H286" t="s">
        <v>366</v>
      </c>
      <c r="I286">
        <v>13.47</v>
      </c>
      <c r="J286" s="4">
        <v>23.5</v>
      </c>
      <c r="K286" s="2">
        <v>42832</v>
      </c>
      <c r="L286" s="2" t="s">
        <v>373</v>
      </c>
      <c r="M286">
        <f t="shared" si="385"/>
        <v>49</v>
      </c>
      <c r="N286">
        <f t="shared" si="386"/>
        <v>0.13424657534246576</v>
      </c>
      <c r="O286">
        <f>AVERAGE(E286,D286)</f>
        <v>10</v>
      </c>
      <c r="P286">
        <f t="shared" si="387"/>
        <v>1.7446176688938382</v>
      </c>
      <c r="Q286">
        <f t="shared" si="388"/>
        <v>0.33809578304591398</v>
      </c>
      <c r="R286">
        <f t="shared" si="389"/>
        <v>-1.9820588963127939</v>
      </c>
    </row>
    <row r="287" spans="1:18" x14ac:dyDescent="0.25">
      <c r="A287" t="s">
        <v>257</v>
      </c>
      <c r="B287">
        <v>0.87</v>
      </c>
      <c r="C287">
        <v>-0.01</v>
      </c>
      <c r="D287">
        <v>0.66</v>
      </c>
      <c r="E287">
        <v>1.07</v>
      </c>
      <c r="F287">
        <v>10</v>
      </c>
      <c r="G287">
        <v>1550</v>
      </c>
      <c r="H287" t="s">
        <v>366</v>
      </c>
      <c r="I287">
        <v>13.47</v>
      </c>
      <c r="J287" s="4">
        <v>14</v>
      </c>
      <c r="K287" s="2">
        <v>42832</v>
      </c>
      <c r="L287" s="2" t="s">
        <v>374</v>
      </c>
      <c r="M287">
        <f t="shared" ref="M287:M289" si="390">L287-K287</f>
        <v>70</v>
      </c>
      <c r="N287">
        <f t="shared" ref="N287:N289" si="391">M287/365</f>
        <v>0.19178082191780821</v>
      </c>
      <c r="O287">
        <f>AVERAGE(E287,D287)</f>
        <v>0.86499999999999999</v>
      </c>
      <c r="P287">
        <f t="shared" ref="P287:P289" si="392">J287/I287</f>
        <v>1.0393466963622866</v>
      </c>
      <c r="Q287">
        <f t="shared" si="388"/>
        <v>0.61685901329553916</v>
      </c>
      <c r="R287">
        <f t="shared" si="389"/>
        <v>0.36884434545904454</v>
      </c>
    </row>
    <row r="288" spans="1:18" x14ac:dyDescent="0.25">
      <c r="A288" t="s">
        <v>258</v>
      </c>
      <c r="B288">
        <v>2.2799999999999998</v>
      </c>
      <c r="C288">
        <v>0</v>
      </c>
      <c r="D288">
        <v>1.43</v>
      </c>
      <c r="E288">
        <v>1.93</v>
      </c>
      <c r="F288">
        <v>0</v>
      </c>
      <c r="G288">
        <v>900</v>
      </c>
      <c r="H288" t="s">
        <v>366</v>
      </c>
      <c r="I288">
        <v>13.47</v>
      </c>
      <c r="J288" s="4">
        <v>15</v>
      </c>
      <c r="K288" s="2">
        <v>42832</v>
      </c>
      <c r="L288" s="2" t="s">
        <v>374</v>
      </c>
      <c r="M288">
        <f t="shared" si="390"/>
        <v>70</v>
      </c>
      <c r="N288">
        <f t="shared" si="391"/>
        <v>0.19178082191780821</v>
      </c>
      <c r="O288">
        <f>AVERAGE(E288,D288)</f>
        <v>1.68</v>
      </c>
      <c r="P288">
        <f t="shared" si="392"/>
        <v>1.1135857461024499</v>
      </c>
      <c r="Q288">
        <f t="shared" ref="Q288:Q292" si="393">((2.6*I288)-J288)/(2.53*I288)</f>
        <v>0.58751551537452595</v>
      </c>
      <c r="R288">
        <f t="shared" ref="R288:R292" si="394">((1.15*I288)-J288)/(0.3*I288)</f>
        <v>0.1213808463251668</v>
      </c>
    </row>
    <row r="289" spans="1:18" x14ac:dyDescent="0.25">
      <c r="A289" t="s">
        <v>259</v>
      </c>
      <c r="B289">
        <v>2.4</v>
      </c>
      <c r="C289">
        <v>0</v>
      </c>
      <c r="D289">
        <v>2.2000000000000002</v>
      </c>
      <c r="E289">
        <v>2.98</v>
      </c>
      <c r="F289">
        <v>0</v>
      </c>
      <c r="G289">
        <v>284</v>
      </c>
      <c r="H289" t="s">
        <v>366</v>
      </c>
      <c r="I289">
        <v>13.47</v>
      </c>
      <c r="J289" s="4">
        <v>16</v>
      </c>
      <c r="K289" s="2">
        <v>42832</v>
      </c>
      <c r="L289" s="2" t="s">
        <v>374</v>
      </c>
      <c r="M289">
        <f t="shared" si="390"/>
        <v>70</v>
      </c>
      <c r="N289">
        <f t="shared" si="391"/>
        <v>0.19178082191780821</v>
      </c>
      <c r="O289">
        <f>AVERAGE(E289,D289)</f>
        <v>2.59</v>
      </c>
      <c r="P289">
        <f t="shared" si="392"/>
        <v>1.1878247958426131</v>
      </c>
      <c r="Q289">
        <f t="shared" si="393"/>
        <v>0.55817201745351275</v>
      </c>
      <c r="R289">
        <f t="shared" si="394"/>
        <v>-0.12608265280871095</v>
      </c>
    </row>
    <row r="290" spans="1:18" x14ac:dyDescent="0.25">
      <c r="A290" t="s">
        <v>260</v>
      </c>
      <c r="B290">
        <v>3.48</v>
      </c>
      <c r="C290">
        <v>-0.01</v>
      </c>
      <c r="D290">
        <v>3.2</v>
      </c>
      <c r="E290">
        <v>3.9</v>
      </c>
      <c r="F290">
        <v>20</v>
      </c>
      <c r="G290">
        <v>488</v>
      </c>
      <c r="H290" t="s">
        <v>366</v>
      </c>
      <c r="I290">
        <v>13.47</v>
      </c>
      <c r="J290" s="4">
        <v>17</v>
      </c>
      <c r="K290" s="2">
        <v>42832</v>
      </c>
      <c r="L290" s="2" t="s">
        <v>374</v>
      </c>
      <c r="M290">
        <f t="shared" ref="M290:M293" si="395">L290-K290</f>
        <v>70</v>
      </c>
      <c r="N290">
        <f t="shared" ref="N290:N293" si="396">M290/365</f>
        <v>0.19178082191780821</v>
      </c>
      <c r="O290">
        <f>AVERAGE(E290,D290)</f>
        <v>3.55</v>
      </c>
      <c r="P290">
        <f t="shared" ref="P290:P293" si="397">J290/I290</f>
        <v>1.2620638455827764</v>
      </c>
      <c r="Q290">
        <f t="shared" si="393"/>
        <v>0.52882851953249965</v>
      </c>
      <c r="R290">
        <f t="shared" si="394"/>
        <v>-0.37354615194258867</v>
      </c>
    </row>
    <row r="291" spans="1:18" x14ac:dyDescent="0.25">
      <c r="A291" t="s">
        <v>261</v>
      </c>
      <c r="B291">
        <v>3.8</v>
      </c>
      <c r="C291">
        <v>0</v>
      </c>
      <c r="D291">
        <v>4.3</v>
      </c>
      <c r="E291">
        <v>4.75</v>
      </c>
      <c r="F291">
        <v>0</v>
      </c>
      <c r="G291">
        <v>102</v>
      </c>
      <c r="H291" t="s">
        <v>366</v>
      </c>
      <c r="I291">
        <v>13.47</v>
      </c>
      <c r="J291" s="4">
        <v>18</v>
      </c>
      <c r="K291" s="2">
        <v>42832</v>
      </c>
      <c r="L291" s="2" t="s">
        <v>374</v>
      </c>
      <c r="M291">
        <f t="shared" si="395"/>
        <v>70</v>
      </c>
      <c r="N291">
        <f t="shared" si="396"/>
        <v>0.19178082191780821</v>
      </c>
      <c r="O291">
        <f>AVERAGE(E291,D291)</f>
        <v>4.5250000000000004</v>
      </c>
      <c r="P291">
        <f t="shared" si="397"/>
        <v>1.3363028953229399</v>
      </c>
      <c r="Q291">
        <f t="shared" si="393"/>
        <v>0.49948502161148645</v>
      </c>
      <c r="R291">
        <f t="shared" si="394"/>
        <v>-0.62100965107646644</v>
      </c>
    </row>
    <row r="292" spans="1:18" x14ac:dyDescent="0.25">
      <c r="A292" t="s">
        <v>262</v>
      </c>
      <c r="B292">
        <v>4.7</v>
      </c>
      <c r="C292">
        <v>0</v>
      </c>
      <c r="D292">
        <v>5.15</v>
      </c>
      <c r="E292">
        <v>5.85</v>
      </c>
      <c r="F292">
        <v>0</v>
      </c>
      <c r="G292">
        <v>73</v>
      </c>
      <c r="H292" t="s">
        <v>366</v>
      </c>
      <c r="I292">
        <v>13.47</v>
      </c>
      <c r="J292" s="4">
        <v>19</v>
      </c>
      <c r="K292" s="2">
        <v>42832</v>
      </c>
      <c r="L292" s="2" t="s">
        <v>374</v>
      </c>
      <c r="M292">
        <f t="shared" si="395"/>
        <v>70</v>
      </c>
      <c r="N292">
        <f t="shared" si="396"/>
        <v>0.19178082191780821</v>
      </c>
      <c r="O292">
        <f>AVERAGE(E292,D292)</f>
        <v>5.5</v>
      </c>
      <c r="P292">
        <f t="shared" si="397"/>
        <v>1.4105419450631032</v>
      </c>
      <c r="Q292">
        <f t="shared" si="393"/>
        <v>0.47014152369047324</v>
      </c>
      <c r="R292">
        <f t="shared" si="394"/>
        <v>-0.8684731502103441</v>
      </c>
    </row>
    <row r="293" spans="1:18" x14ac:dyDescent="0.25">
      <c r="A293" t="s">
        <v>263</v>
      </c>
      <c r="B293">
        <v>5.45</v>
      </c>
      <c r="C293">
        <v>0</v>
      </c>
      <c r="D293">
        <v>6</v>
      </c>
      <c r="E293">
        <v>7</v>
      </c>
      <c r="F293">
        <v>0</v>
      </c>
      <c r="G293">
        <v>164</v>
      </c>
      <c r="H293" t="s">
        <v>366</v>
      </c>
      <c r="I293">
        <v>13.47</v>
      </c>
      <c r="J293" s="4">
        <v>20</v>
      </c>
      <c r="K293" s="2">
        <v>42832</v>
      </c>
      <c r="L293" s="2" t="s">
        <v>374</v>
      </c>
      <c r="M293">
        <f t="shared" si="395"/>
        <v>70</v>
      </c>
      <c r="N293">
        <f t="shared" si="396"/>
        <v>0.19178082191780821</v>
      </c>
      <c r="O293">
        <f>AVERAGE(E293,D293)</f>
        <v>6.5</v>
      </c>
      <c r="P293">
        <f t="shared" si="397"/>
        <v>1.4847809948032664</v>
      </c>
      <c r="Q293">
        <f t="shared" ref="Q293:Q297" si="398">((2.6*I293)-J293)/(2.53*I293)</f>
        <v>0.44079802576946009</v>
      </c>
      <c r="R293">
        <f t="shared" ref="R293:R297" si="399">((1.15*I293)-J293)/(0.3*I293)</f>
        <v>-1.1159366493442218</v>
      </c>
    </row>
    <row r="294" spans="1:18" x14ac:dyDescent="0.25">
      <c r="A294" t="s">
        <v>264</v>
      </c>
      <c r="B294">
        <v>7.43</v>
      </c>
      <c r="C294">
        <v>0</v>
      </c>
      <c r="D294">
        <v>7.1</v>
      </c>
      <c r="E294">
        <v>7.85</v>
      </c>
      <c r="F294">
        <v>0</v>
      </c>
      <c r="G294">
        <v>104</v>
      </c>
      <c r="H294" t="s">
        <v>366</v>
      </c>
      <c r="I294">
        <v>13.47</v>
      </c>
      <c r="J294" s="4">
        <v>21</v>
      </c>
      <c r="K294" s="2">
        <v>42832</v>
      </c>
      <c r="L294" s="2" t="s">
        <v>374</v>
      </c>
      <c r="M294">
        <f t="shared" ref="M294:M297" si="400">L294-K294</f>
        <v>70</v>
      </c>
      <c r="N294">
        <f t="shared" ref="N294:N297" si="401">M294/365</f>
        <v>0.19178082191780821</v>
      </c>
      <c r="O294">
        <f>AVERAGE(E294,D294)</f>
        <v>7.4749999999999996</v>
      </c>
      <c r="P294">
        <f t="shared" ref="P294:P297" si="402">J294/I294</f>
        <v>1.5590200445434297</v>
      </c>
      <c r="Q294">
        <f t="shared" si="398"/>
        <v>0.41145452784844688</v>
      </c>
      <c r="R294">
        <f t="shared" si="399"/>
        <v>-1.3634001484780995</v>
      </c>
    </row>
    <row r="295" spans="1:18" x14ac:dyDescent="0.25">
      <c r="A295" t="s">
        <v>265</v>
      </c>
      <c r="B295">
        <v>7.75</v>
      </c>
      <c r="C295">
        <v>0</v>
      </c>
      <c r="D295">
        <v>8.4</v>
      </c>
      <c r="E295">
        <v>8.85</v>
      </c>
      <c r="F295">
        <v>0</v>
      </c>
      <c r="G295">
        <v>1</v>
      </c>
      <c r="H295" t="s">
        <v>366</v>
      </c>
      <c r="I295">
        <v>13.47</v>
      </c>
      <c r="J295" s="4">
        <v>22</v>
      </c>
      <c r="K295" s="2">
        <v>42832</v>
      </c>
      <c r="L295" s="2" t="s">
        <v>374</v>
      </c>
      <c r="M295">
        <f t="shared" si="400"/>
        <v>70</v>
      </c>
      <c r="N295">
        <f t="shared" si="401"/>
        <v>0.19178082191780821</v>
      </c>
      <c r="O295">
        <f>AVERAGE(E295,D295)</f>
        <v>8.625</v>
      </c>
      <c r="P295">
        <f t="shared" si="402"/>
        <v>1.6332590942835932</v>
      </c>
      <c r="Q295">
        <f t="shared" si="398"/>
        <v>0.38211102992743373</v>
      </c>
      <c r="R295">
        <f t="shared" si="399"/>
        <v>-1.6108636476119773</v>
      </c>
    </row>
    <row r="296" spans="1:18" x14ac:dyDescent="0.25">
      <c r="A296" t="s">
        <v>266</v>
      </c>
      <c r="B296">
        <v>8.65</v>
      </c>
      <c r="C296">
        <v>0</v>
      </c>
      <c r="D296">
        <v>9.35</v>
      </c>
      <c r="E296">
        <v>10.55</v>
      </c>
      <c r="F296">
        <v>0</v>
      </c>
      <c r="G296">
        <v>69</v>
      </c>
      <c r="H296" t="s">
        <v>366</v>
      </c>
      <c r="I296">
        <v>13.47</v>
      </c>
      <c r="J296" s="4">
        <v>23</v>
      </c>
      <c r="K296" s="2">
        <v>42832</v>
      </c>
      <c r="L296" s="2" t="s">
        <v>374</v>
      </c>
      <c r="M296">
        <f t="shared" si="400"/>
        <v>70</v>
      </c>
      <c r="N296">
        <f t="shared" si="401"/>
        <v>0.19178082191780821</v>
      </c>
      <c r="O296">
        <f>AVERAGE(E296,D296)</f>
        <v>9.9499999999999993</v>
      </c>
      <c r="P296">
        <f t="shared" si="402"/>
        <v>1.7074981440237564</v>
      </c>
      <c r="Q296">
        <f t="shared" si="398"/>
        <v>0.35276753200642058</v>
      </c>
      <c r="R296">
        <f t="shared" si="399"/>
        <v>-1.8583271467458551</v>
      </c>
    </row>
    <row r="297" spans="1:18" x14ac:dyDescent="0.25">
      <c r="A297" t="s">
        <v>267</v>
      </c>
      <c r="B297">
        <v>10.65</v>
      </c>
      <c r="C297">
        <v>0</v>
      </c>
      <c r="D297">
        <v>10.4</v>
      </c>
      <c r="E297">
        <v>11.5</v>
      </c>
      <c r="F297">
        <v>0</v>
      </c>
      <c r="G297">
        <v>162</v>
      </c>
      <c r="H297" t="s">
        <v>366</v>
      </c>
      <c r="I297">
        <v>13.47</v>
      </c>
      <c r="J297" s="4">
        <v>24</v>
      </c>
      <c r="K297" s="2">
        <v>42832</v>
      </c>
      <c r="L297" s="2" t="s">
        <v>374</v>
      </c>
      <c r="M297">
        <f t="shared" si="400"/>
        <v>70</v>
      </c>
      <c r="N297">
        <f t="shared" si="401"/>
        <v>0.19178082191780821</v>
      </c>
      <c r="O297">
        <f>AVERAGE(E297,D297)</f>
        <v>10.95</v>
      </c>
      <c r="P297">
        <f t="shared" si="402"/>
        <v>1.7817371937639197</v>
      </c>
      <c r="Q297">
        <f t="shared" si="398"/>
        <v>0.32342403408540737</v>
      </c>
      <c r="R297">
        <f t="shared" si="399"/>
        <v>-2.1057906458797326</v>
      </c>
    </row>
    <row r="298" spans="1:18" x14ac:dyDescent="0.25">
      <c r="A298" t="s">
        <v>268</v>
      </c>
      <c r="B298">
        <v>9.85</v>
      </c>
      <c r="C298">
        <v>0</v>
      </c>
      <c r="D298">
        <v>11.35</v>
      </c>
      <c r="E298">
        <v>13.2</v>
      </c>
      <c r="F298">
        <v>0</v>
      </c>
      <c r="G298">
        <v>28</v>
      </c>
      <c r="H298" t="s">
        <v>366</v>
      </c>
      <c r="I298">
        <v>13.47</v>
      </c>
      <c r="J298" s="4">
        <v>25</v>
      </c>
      <c r="K298" s="2">
        <v>42832</v>
      </c>
      <c r="L298" s="2" t="s">
        <v>374</v>
      </c>
      <c r="M298">
        <f t="shared" ref="M298:M301" si="403">L298-K298</f>
        <v>70</v>
      </c>
      <c r="N298">
        <f t="shared" ref="N298:N301" si="404">M298/365</f>
        <v>0.19178082191780821</v>
      </c>
      <c r="O298">
        <f>AVERAGE(E298,D298)</f>
        <v>12.274999999999999</v>
      </c>
      <c r="P298">
        <f t="shared" ref="P298:P301" si="405">J298/I298</f>
        <v>1.855976243504083</v>
      </c>
      <c r="Q298">
        <f t="shared" ref="Q298:Q302" si="406">((2.6*I298)-J298)/(2.53*I298)</f>
        <v>0.29408053616439422</v>
      </c>
      <c r="R298">
        <f t="shared" ref="R298:R302" si="407">((1.15*I298)-J298)/(0.3*I298)</f>
        <v>-2.3532541450136106</v>
      </c>
    </row>
    <row r="299" spans="1:18" x14ac:dyDescent="0.25">
      <c r="A299" t="s">
        <v>269</v>
      </c>
      <c r="B299">
        <v>11.55</v>
      </c>
      <c r="C299">
        <v>0</v>
      </c>
      <c r="D299">
        <v>12.4</v>
      </c>
      <c r="E299">
        <v>13.8</v>
      </c>
      <c r="F299">
        <v>0</v>
      </c>
      <c r="G299">
        <v>318</v>
      </c>
      <c r="H299" t="s">
        <v>366</v>
      </c>
      <c r="I299">
        <v>13.47</v>
      </c>
      <c r="J299" s="4">
        <v>26</v>
      </c>
      <c r="K299" s="2">
        <v>42832</v>
      </c>
      <c r="L299" s="2" t="s">
        <v>374</v>
      </c>
      <c r="M299">
        <f t="shared" si="403"/>
        <v>70</v>
      </c>
      <c r="N299">
        <f t="shared" si="404"/>
        <v>0.19178082191780821</v>
      </c>
      <c r="O299">
        <f>AVERAGE(E299,D299)</f>
        <v>13.100000000000001</v>
      </c>
      <c r="P299">
        <f t="shared" si="405"/>
        <v>1.9302152932442465</v>
      </c>
      <c r="Q299">
        <f t="shared" si="406"/>
        <v>0.26473703824338102</v>
      </c>
      <c r="R299">
        <f t="shared" si="407"/>
        <v>-2.6007176441474882</v>
      </c>
    </row>
    <row r="300" spans="1:18" x14ac:dyDescent="0.25">
      <c r="A300" t="s">
        <v>270</v>
      </c>
      <c r="B300">
        <v>11.7</v>
      </c>
      <c r="C300">
        <v>0</v>
      </c>
      <c r="D300">
        <v>13.4</v>
      </c>
      <c r="E300">
        <v>14.8</v>
      </c>
      <c r="F300">
        <v>0</v>
      </c>
      <c r="G300">
        <v>180</v>
      </c>
      <c r="H300" t="s">
        <v>366</v>
      </c>
      <c r="I300">
        <v>13.47</v>
      </c>
      <c r="J300" s="4">
        <v>27</v>
      </c>
      <c r="K300" s="2">
        <v>42832</v>
      </c>
      <c r="L300" s="2" t="s">
        <v>374</v>
      </c>
      <c r="M300">
        <f t="shared" si="403"/>
        <v>70</v>
      </c>
      <c r="N300">
        <f t="shared" si="404"/>
        <v>0.19178082191780821</v>
      </c>
      <c r="O300">
        <f>AVERAGE(E300,D300)</f>
        <v>14.100000000000001</v>
      </c>
      <c r="P300">
        <f t="shared" si="405"/>
        <v>2.0044543429844097</v>
      </c>
      <c r="Q300">
        <f t="shared" si="406"/>
        <v>0.23539354032236787</v>
      </c>
      <c r="R300">
        <f t="shared" si="407"/>
        <v>-2.8481811432813662</v>
      </c>
    </row>
    <row r="301" spans="1:18" x14ac:dyDescent="0.25">
      <c r="A301" t="s">
        <v>271</v>
      </c>
      <c r="B301">
        <v>13.65</v>
      </c>
      <c r="C301">
        <v>0</v>
      </c>
      <c r="D301">
        <v>14.35</v>
      </c>
      <c r="E301">
        <v>16.45</v>
      </c>
      <c r="F301">
        <v>0</v>
      </c>
      <c r="G301">
        <v>2</v>
      </c>
      <c r="H301" t="s">
        <v>366</v>
      </c>
      <c r="I301">
        <v>13.47</v>
      </c>
      <c r="J301" s="4">
        <v>28</v>
      </c>
      <c r="K301" s="2">
        <v>42832</v>
      </c>
      <c r="L301" s="2" t="s">
        <v>374</v>
      </c>
      <c r="M301">
        <f t="shared" si="403"/>
        <v>70</v>
      </c>
      <c r="N301">
        <f t="shared" si="404"/>
        <v>0.19178082191780821</v>
      </c>
      <c r="O301">
        <f>AVERAGE(E301,D301)</f>
        <v>15.399999999999999</v>
      </c>
      <c r="P301">
        <f t="shared" si="405"/>
        <v>2.0786933927245732</v>
      </c>
      <c r="Q301">
        <f t="shared" si="406"/>
        <v>0.20605004240135469</v>
      </c>
      <c r="R301">
        <f t="shared" si="407"/>
        <v>-3.0956446424152437</v>
      </c>
    </row>
    <row r="302" spans="1:18" x14ac:dyDescent="0.25">
      <c r="A302" t="s">
        <v>272</v>
      </c>
      <c r="B302">
        <v>14.45</v>
      </c>
      <c r="C302">
        <v>0</v>
      </c>
      <c r="D302">
        <v>15.4</v>
      </c>
      <c r="E302">
        <v>16.75</v>
      </c>
      <c r="F302">
        <v>0</v>
      </c>
      <c r="G302">
        <v>125</v>
      </c>
      <c r="H302" t="s">
        <v>366</v>
      </c>
      <c r="I302">
        <v>13.47</v>
      </c>
      <c r="J302" s="4">
        <v>29</v>
      </c>
      <c r="K302" s="2">
        <v>42832</v>
      </c>
      <c r="L302" s="2" t="s">
        <v>374</v>
      </c>
      <c r="M302">
        <f t="shared" ref="M302:M305" si="408">L302-K302</f>
        <v>70</v>
      </c>
      <c r="N302">
        <f t="shared" ref="N302:N305" si="409">M302/365</f>
        <v>0.19178082191780821</v>
      </c>
      <c r="O302">
        <f>AVERAGE(E302,D302)</f>
        <v>16.074999999999999</v>
      </c>
      <c r="P302">
        <f t="shared" ref="P302:P305" si="410">J302/I302</f>
        <v>2.1529324424647363</v>
      </c>
      <c r="Q302">
        <f t="shared" si="406"/>
        <v>0.17670654448034151</v>
      </c>
      <c r="R302">
        <f t="shared" si="407"/>
        <v>-3.3431081415491213</v>
      </c>
    </row>
    <row r="303" spans="1:18" x14ac:dyDescent="0.25">
      <c r="A303" t="s">
        <v>273</v>
      </c>
      <c r="B303">
        <v>0</v>
      </c>
      <c r="C303">
        <v>0</v>
      </c>
      <c r="D303">
        <v>15.1</v>
      </c>
      <c r="E303">
        <v>18.55</v>
      </c>
      <c r="F303">
        <v>0</v>
      </c>
      <c r="G303">
        <v>0</v>
      </c>
      <c r="H303" t="s">
        <v>366</v>
      </c>
      <c r="I303">
        <v>13.47</v>
      </c>
      <c r="J303" s="4">
        <v>30</v>
      </c>
      <c r="K303" s="2">
        <v>42832</v>
      </c>
      <c r="L303" s="2" t="s">
        <v>374</v>
      </c>
      <c r="M303">
        <f t="shared" si="408"/>
        <v>70</v>
      </c>
      <c r="N303">
        <f t="shared" si="409"/>
        <v>0.19178082191780821</v>
      </c>
      <c r="O303">
        <f>AVERAGE(E303,D303)</f>
        <v>16.824999999999999</v>
      </c>
      <c r="P303">
        <f t="shared" si="410"/>
        <v>2.2271714922048997</v>
      </c>
      <c r="Q303">
        <f t="shared" ref="Q303:Q306" si="411">((2.6*I303)-J303)/(2.53*I303)</f>
        <v>0.14736304655932833</v>
      </c>
      <c r="R303">
        <f t="shared" ref="R303:R306" si="412">((1.15*I303)-J303)/(0.3*I303)</f>
        <v>-3.5905716406829993</v>
      </c>
    </row>
    <row r="304" spans="1:18" x14ac:dyDescent="0.25">
      <c r="A304" t="s">
        <v>274</v>
      </c>
      <c r="B304">
        <v>0</v>
      </c>
      <c r="C304">
        <v>0</v>
      </c>
      <c r="D304">
        <v>15.45</v>
      </c>
      <c r="E304">
        <v>19.5</v>
      </c>
      <c r="F304">
        <v>0</v>
      </c>
      <c r="G304">
        <v>0</v>
      </c>
      <c r="H304" t="s">
        <v>366</v>
      </c>
      <c r="I304">
        <v>13.47</v>
      </c>
      <c r="J304" s="4">
        <v>31</v>
      </c>
      <c r="K304" s="2">
        <v>42832</v>
      </c>
      <c r="L304" s="2" t="s">
        <v>374</v>
      </c>
      <c r="M304">
        <f t="shared" si="408"/>
        <v>70</v>
      </c>
      <c r="N304">
        <f t="shared" si="409"/>
        <v>0.19178082191780821</v>
      </c>
      <c r="O304">
        <f>AVERAGE(E304,D304)</f>
        <v>17.475000000000001</v>
      </c>
      <c r="P304">
        <f t="shared" si="410"/>
        <v>2.3014105419450628</v>
      </c>
      <c r="Q304">
        <f t="shared" si="411"/>
        <v>0.11801954863831515</v>
      </c>
      <c r="R304">
        <f t="shared" si="412"/>
        <v>-3.8380351398168768</v>
      </c>
    </row>
    <row r="305" spans="1:18" x14ac:dyDescent="0.25">
      <c r="A305" t="s">
        <v>275</v>
      </c>
      <c r="B305">
        <v>17.45</v>
      </c>
      <c r="C305">
        <v>0</v>
      </c>
      <c r="D305">
        <v>18.399999999999999</v>
      </c>
      <c r="E305">
        <v>19.45</v>
      </c>
      <c r="F305">
        <v>0</v>
      </c>
      <c r="G305">
        <v>438</v>
      </c>
      <c r="H305" t="s">
        <v>366</v>
      </c>
      <c r="I305">
        <v>13.47</v>
      </c>
      <c r="J305" s="4">
        <v>32</v>
      </c>
      <c r="K305" s="2">
        <v>42832</v>
      </c>
      <c r="L305" s="2" t="s">
        <v>374</v>
      </c>
      <c r="M305">
        <f t="shared" si="408"/>
        <v>70</v>
      </c>
      <c r="N305">
        <f t="shared" si="409"/>
        <v>0.19178082191780821</v>
      </c>
      <c r="O305">
        <f>AVERAGE(E305,D305)</f>
        <v>18.924999999999997</v>
      </c>
      <c r="P305">
        <f t="shared" si="410"/>
        <v>2.3756495916852263</v>
      </c>
      <c r="Q305">
        <f t="shared" si="411"/>
        <v>8.8676050717301974E-2</v>
      </c>
      <c r="R305">
        <f t="shared" si="412"/>
        <v>-4.0854986389507548</v>
      </c>
    </row>
    <row r="306" spans="1:18" x14ac:dyDescent="0.25">
      <c r="A306" t="s">
        <v>276</v>
      </c>
      <c r="B306">
        <v>17.600000000000001</v>
      </c>
      <c r="C306">
        <v>0</v>
      </c>
      <c r="D306">
        <v>17.600000000000001</v>
      </c>
      <c r="E306">
        <v>21.5</v>
      </c>
      <c r="F306">
        <v>0</v>
      </c>
      <c r="G306">
        <v>227</v>
      </c>
      <c r="H306" t="s">
        <v>366</v>
      </c>
      <c r="I306">
        <v>13.47</v>
      </c>
      <c r="J306" s="4">
        <v>33</v>
      </c>
      <c r="K306" s="2">
        <v>42832</v>
      </c>
      <c r="L306" s="2" t="s">
        <v>374</v>
      </c>
      <c r="M306">
        <f t="shared" ref="M306" si="413">L306-K306</f>
        <v>70</v>
      </c>
      <c r="N306">
        <f t="shared" ref="N306" si="414">M306/365</f>
        <v>0.19178082191780821</v>
      </c>
      <c r="O306">
        <f>AVERAGE(E306,D306)</f>
        <v>19.55</v>
      </c>
      <c r="P306">
        <f t="shared" ref="P306" si="415">J306/I306</f>
        <v>2.4498886414253898</v>
      </c>
      <c r="Q306">
        <f t="shared" si="411"/>
        <v>5.9332552796288802E-2</v>
      </c>
      <c r="R306">
        <f t="shared" si="412"/>
        <v>-4.3329621380846328</v>
      </c>
    </row>
    <row r="307" spans="1:18" x14ac:dyDescent="0.25">
      <c r="A307" t="s">
        <v>292</v>
      </c>
      <c r="B307">
        <v>1.2</v>
      </c>
      <c r="C307">
        <v>0</v>
      </c>
      <c r="D307">
        <v>0.98</v>
      </c>
      <c r="E307">
        <v>1.44</v>
      </c>
      <c r="F307">
        <v>0</v>
      </c>
      <c r="G307">
        <v>127</v>
      </c>
      <c r="H307" t="s">
        <v>366</v>
      </c>
      <c r="I307">
        <v>13.47</v>
      </c>
      <c r="J307" s="4">
        <v>14</v>
      </c>
      <c r="K307" s="2">
        <v>42832</v>
      </c>
      <c r="L307" s="2" t="s">
        <v>375</v>
      </c>
      <c r="M307">
        <f t="shared" ref="M307:M308" si="416">L307-K307</f>
        <v>161</v>
      </c>
      <c r="N307">
        <f t="shared" ref="N307:N308" si="417">M307/365</f>
        <v>0.44109589041095892</v>
      </c>
      <c r="O307">
        <f>AVERAGE(E307,D307)</f>
        <v>1.21</v>
      </c>
      <c r="P307">
        <f t="shared" ref="P307:P308" si="418">J307/I307</f>
        <v>1.0393466963622866</v>
      </c>
      <c r="Q307">
        <f t="shared" ref="Q307:Q311" si="419">((2.6*I307)-J307)/(2.53*I307)</f>
        <v>0.61685901329553916</v>
      </c>
      <c r="R307">
        <f t="shared" ref="R307:R311" si="420">((1.15*I307)-J307)/(0.3*I307)</f>
        <v>0.36884434545904454</v>
      </c>
    </row>
    <row r="308" spans="1:18" x14ac:dyDescent="0.25">
      <c r="A308" t="s">
        <v>293</v>
      </c>
      <c r="B308">
        <v>2.23</v>
      </c>
      <c r="C308">
        <v>0</v>
      </c>
      <c r="D308">
        <v>1.76</v>
      </c>
      <c r="E308">
        <v>2.21</v>
      </c>
      <c r="F308">
        <v>0</v>
      </c>
      <c r="G308">
        <v>22</v>
      </c>
      <c r="H308" t="s">
        <v>366</v>
      </c>
      <c r="I308">
        <v>13.47</v>
      </c>
      <c r="J308" s="4">
        <v>15</v>
      </c>
      <c r="K308" s="2">
        <v>42832</v>
      </c>
      <c r="L308" s="2" t="s">
        <v>375</v>
      </c>
      <c r="M308">
        <f t="shared" si="416"/>
        <v>161</v>
      </c>
      <c r="N308">
        <f t="shared" si="417"/>
        <v>0.44109589041095892</v>
      </c>
      <c r="O308">
        <f>AVERAGE(E308,D308)</f>
        <v>1.9849999999999999</v>
      </c>
      <c r="P308">
        <f t="shared" si="418"/>
        <v>1.1135857461024499</v>
      </c>
      <c r="Q308">
        <f t="shared" si="419"/>
        <v>0.58751551537452595</v>
      </c>
      <c r="R308">
        <f t="shared" si="420"/>
        <v>0.1213808463251668</v>
      </c>
    </row>
    <row r="309" spans="1:18" x14ac:dyDescent="0.25">
      <c r="A309" t="s">
        <v>294</v>
      </c>
      <c r="B309">
        <v>3.1</v>
      </c>
      <c r="C309">
        <v>0</v>
      </c>
      <c r="D309">
        <v>2.42</v>
      </c>
      <c r="E309">
        <v>3.1</v>
      </c>
      <c r="F309">
        <v>0</v>
      </c>
      <c r="G309">
        <v>70</v>
      </c>
      <c r="H309" t="s">
        <v>366</v>
      </c>
      <c r="I309">
        <v>13.47</v>
      </c>
      <c r="J309" s="4">
        <v>16</v>
      </c>
      <c r="K309" s="2">
        <v>42832</v>
      </c>
      <c r="L309" s="2" t="s">
        <v>375</v>
      </c>
      <c r="M309">
        <f t="shared" ref="M309:M312" si="421">L309-K309</f>
        <v>161</v>
      </c>
      <c r="N309">
        <f t="shared" ref="N309:N312" si="422">M309/365</f>
        <v>0.44109589041095892</v>
      </c>
      <c r="O309">
        <f>AVERAGE(E309,D309)</f>
        <v>2.76</v>
      </c>
      <c r="P309">
        <f t="shared" ref="P309:P312" si="423">J309/I309</f>
        <v>1.1878247958426131</v>
      </c>
      <c r="Q309">
        <f t="shared" si="419"/>
        <v>0.55817201745351275</v>
      </c>
      <c r="R309">
        <f t="shared" si="420"/>
        <v>-0.12608265280871095</v>
      </c>
    </row>
    <row r="310" spans="1:18" x14ac:dyDescent="0.25">
      <c r="A310" t="s">
        <v>295</v>
      </c>
      <c r="B310">
        <v>4.08</v>
      </c>
      <c r="C310">
        <v>0</v>
      </c>
      <c r="D310">
        <v>3.45</v>
      </c>
      <c r="E310">
        <v>4.05</v>
      </c>
      <c r="F310">
        <v>0</v>
      </c>
      <c r="G310">
        <v>50</v>
      </c>
      <c r="H310" t="s">
        <v>366</v>
      </c>
      <c r="I310">
        <v>13.47</v>
      </c>
      <c r="J310" s="4">
        <v>17</v>
      </c>
      <c r="K310" s="2">
        <v>42832</v>
      </c>
      <c r="L310" s="2" t="s">
        <v>375</v>
      </c>
      <c r="M310">
        <f t="shared" si="421"/>
        <v>161</v>
      </c>
      <c r="N310">
        <f t="shared" si="422"/>
        <v>0.44109589041095892</v>
      </c>
      <c r="O310">
        <f>AVERAGE(E310,D310)</f>
        <v>3.75</v>
      </c>
      <c r="P310">
        <f t="shared" si="423"/>
        <v>1.2620638455827764</v>
      </c>
      <c r="Q310">
        <f t="shared" si="419"/>
        <v>0.52882851953249965</v>
      </c>
      <c r="R310">
        <f t="shared" si="420"/>
        <v>-0.37354615194258867</v>
      </c>
    </row>
    <row r="311" spans="1:18" x14ac:dyDescent="0.25">
      <c r="A311" t="s">
        <v>296</v>
      </c>
      <c r="B311">
        <v>0</v>
      </c>
      <c r="C311">
        <v>0</v>
      </c>
      <c r="D311">
        <v>4.25</v>
      </c>
      <c r="E311">
        <v>5.05</v>
      </c>
      <c r="F311">
        <v>0</v>
      </c>
      <c r="G311">
        <v>0</v>
      </c>
      <c r="H311" t="s">
        <v>366</v>
      </c>
      <c r="I311">
        <v>13.47</v>
      </c>
      <c r="J311" s="4">
        <v>18</v>
      </c>
      <c r="K311" s="2">
        <v>42832</v>
      </c>
      <c r="L311" s="2" t="s">
        <v>375</v>
      </c>
      <c r="M311">
        <f t="shared" si="421"/>
        <v>161</v>
      </c>
      <c r="N311">
        <f t="shared" si="422"/>
        <v>0.44109589041095892</v>
      </c>
      <c r="O311">
        <f>AVERAGE(E311,D311)</f>
        <v>4.6500000000000004</v>
      </c>
      <c r="P311">
        <f t="shared" si="423"/>
        <v>1.3363028953229399</v>
      </c>
      <c r="Q311">
        <f t="shared" si="419"/>
        <v>0.49948502161148645</v>
      </c>
      <c r="R311">
        <f t="shared" si="420"/>
        <v>-0.62100965107646644</v>
      </c>
    </row>
    <row r="312" spans="1:18" x14ac:dyDescent="0.25">
      <c r="A312" t="s">
        <v>297</v>
      </c>
      <c r="B312">
        <v>0</v>
      </c>
      <c r="C312">
        <v>0</v>
      </c>
      <c r="D312">
        <v>5.0999999999999996</v>
      </c>
      <c r="E312">
        <v>6.1</v>
      </c>
      <c r="F312">
        <v>0</v>
      </c>
      <c r="G312">
        <v>0</v>
      </c>
      <c r="H312" t="s">
        <v>366</v>
      </c>
      <c r="I312">
        <v>13.47</v>
      </c>
      <c r="J312" s="4">
        <v>19</v>
      </c>
      <c r="K312" s="2">
        <v>42832</v>
      </c>
      <c r="L312" s="2" t="s">
        <v>375</v>
      </c>
      <c r="M312">
        <f t="shared" si="421"/>
        <v>161</v>
      </c>
      <c r="N312">
        <f t="shared" si="422"/>
        <v>0.44109589041095892</v>
      </c>
      <c r="O312">
        <f>AVERAGE(E312,D312)</f>
        <v>5.6</v>
      </c>
      <c r="P312">
        <f t="shared" si="423"/>
        <v>1.4105419450631032</v>
      </c>
      <c r="Q312">
        <f t="shared" ref="Q312:Q317" si="424">((2.6*I312)-J312)/(2.53*I312)</f>
        <v>0.47014152369047324</v>
      </c>
      <c r="R312">
        <f t="shared" ref="R312:R317" si="425">((1.15*I312)-J312)/(0.3*I312)</f>
        <v>-0.8684731502103441</v>
      </c>
    </row>
    <row r="313" spans="1:18" x14ac:dyDescent="0.25">
      <c r="A313" t="s">
        <v>298</v>
      </c>
      <c r="B313">
        <v>0</v>
      </c>
      <c r="C313">
        <v>0</v>
      </c>
      <c r="D313">
        <v>6.05</v>
      </c>
      <c r="E313">
        <v>7.05</v>
      </c>
      <c r="F313">
        <v>0</v>
      </c>
      <c r="G313">
        <v>0</v>
      </c>
      <c r="H313" t="s">
        <v>366</v>
      </c>
      <c r="I313">
        <v>13.47</v>
      </c>
      <c r="J313" s="4">
        <v>20</v>
      </c>
      <c r="K313" s="2">
        <v>42832</v>
      </c>
      <c r="L313" s="2" t="s">
        <v>375</v>
      </c>
      <c r="M313">
        <f t="shared" ref="M313:M316" si="426">L313-K313</f>
        <v>161</v>
      </c>
      <c r="N313">
        <f t="shared" ref="N313:N316" si="427">M313/365</f>
        <v>0.44109589041095892</v>
      </c>
      <c r="O313">
        <f>AVERAGE(E313,D313)</f>
        <v>6.55</v>
      </c>
      <c r="P313">
        <f t="shared" ref="P313:P316" si="428">J313/I313</f>
        <v>1.4847809948032664</v>
      </c>
      <c r="Q313">
        <f t="shared" si="424"/>
        <v>0.44079802576946009</v>
      </c>
      <c r="R313">
        <f t="shared" si="425"/>
        <v>-1.1159366493442218</v>
      </c>
    </row>
    <row r="314" spans="1:18" x14ac:dyDescent="0.25">
      <c r="A314" t="s">
        <v>299</v>
      </c>
      <c r="B314">
        <v>0</v>
      </c>
      <c r="C314">
        <v>0</v>
      </c>
      <c r="D314">
        <v>7.05</v>
      </c>
      <c r="E314">
        <v>8.0500000000000007</v>
      </c>
      <c r="F314">
        <v>0</v>
      </c>
      <c r="G314">
        <v>0</v>
      </c>
      <c r="H314" t="s">
        <v>366</v>
      </c>
      <c r="I314">
        <v>13.47</v>
      </c>
      <c r="J314" s="4">
        <v>21</v>
      </c>
      <c r="K314" s="2">
        <v>42832</v>
      </c>
      <c r="L314" s="2" t="s">
        <v>375</v>
      </c>
      <c r="M314">
        <f t="shared" si="426"/>
        <v>161</v>
      </c>
      <c r="N314">
        <f t="shared" si="427"/>
        <v>0.44109589041095892</v>
      </c>
      <c r="O314">
        <f>AVERAGE(E314,D314)</f>
        <v>7.5500000000000007</v>
      </c>
      <c r="P314">
        <f t="shared" si="428"/>
        <v>1.5590200445434297</v>
      </c>
      <c r="Q314">
        <f t="shared" si="424"/>
        <v>0.41145452784844688</v>
      </c>
      <c r="R314">
        <f t="shared" si="425"/>
        <v>-1.3634001484780995</v>
      </c>
    </row>
    <row r="315" spans="1:18" x14ac:dyDescent="0.25">
      <c r="A315" t="s">
        <v>300</v>
      </c>
      <c r="B315">
        <v>0</v>
      </c>
      <c r="C315">
        <v>0</v>
      </c>
      <c r="D315">
        <v>8.15</v>
      </c>
      <c r="E315">
        <v>8.9499999999999993</v>
      </c>
      <c r="F315">
        <v>0</v>
      </c>
      <c r="G315">
        <v>0</v>
      </c>
      <c r="H315" t="s">
        <v>366</v>
      </c>
      <c r="I315">
        <v>13.47</v>
      </c>
      <c r="J315" s="4">
        <v>22</v>
      </c>
      <c r="K315" s="2">
        <v>42832</v>
      </c>
      <c r="L315" s="2" t="s">
        <v>375</v>
      </c>
      <c r="M315">
        <f t="shared" si="426"/>
        <v>161</v>
      </c>
      <c r="N315">
        <f t="shared" si="427"/>
        <v>0.44109589041095892</v>
      </c>
      <c r="O315">
        <f>AVERAGE(E315,D315)</f>
        <v>8.5500000000000007</v>
      </c>
      <c r="P315">
        <f t="shared" si="428"/>
        <v>1.6332590942835932</v>
      </c>
      <c r="Q315">
        <f t="shared" si="424"/>
        <v>0.38211102992743373</v>
      </c>
      <c r="R315">
        <f t="shared" si="425"/>
        <v>-1.6108636476119773</v>
      </c>
    </row>
    <row r="316" spans="1:18" x14ac:dyDescent="0.25">
      <c r="A316" t="s">
        <v>301</v>
      </c>
      <c r="B316">
        <v>0</v>
      </c>
      <c r="C316">
        <v>0</v>
      </c>
      <c r="D316">
        <v>9.15</v>
      </c>
      <c r="E316">
        <v>10</v>
      </c>
      <c r="F316">
        <v>0</v>
      </c>
      <c r="G316">
        <v>0</v>
      </c>
      <c r="H316" t="s">
        <v>366</v>
      </c>
      <c r="I316">
        <v>13.47</v>
      </c>
      <c r="J316" s="4">
        <v>23</v>
      </c>
      <c r="K316" s="2">
        <v>42832</v>
      </c>
      <c r="L316" s="2" t="s">
        <v>375</v>
      </c>
      <c r="M316">
        <f t="shared" si="426"/>
        <v>161</v>
      </c>
      <c r="N316">
        <f t="shared" si="427"/>
        <v>0.44109589041095892</v>
      </c>
      <c r="O316">
        <f>AVERAGE(E316,D316)</f>
        <v>9.5749999999999993</v>
      </c>
      <c r="P316">
        <f t="shared" si="428"/>
        <v>1.7074981440237564</v>
      </c>
      <c r="Q316">
        <f t="shared" si="424"/>
        <v>0.35276753200642058</v>
      </c>
      <c r="R316">
        <f t="shared" si="425"/>
        <v>-1.8583271467458551</v>
      </c>
    </row>
    <row r="317" spans="1:18" x14ac:dyDescent="0.25">
      <c r="A317" t="s">
        <v>302</v>
      </c>
      <c r="B317">
        <v>0</v>
      </c>
      <c r="C317">
        <v>0</v>
      </c>
      <c r="D317">
        <v>10.1</v>
      </c>
      <c r="E317">
        <v>11.05</v>
      </c>
      <c r="F317">
        <v>0</v>
      </c>
      <c r="G317">
        <v>0</v>
      </c>
      <c r="H317" t="s">
        <v>366</v>
      </c>
      <c r="I317">
        <v>13.47</v>
      </c>
      <c r="J317" s="4">
        <v>24</v>
      </c>
      <c r="K317" s="2">
        <v>42832</v>
      </c>
      <c r="L317" s="2" t="s">
        <v>375</v>
      </c>
      <c r="M317">
        <f t="shared" ref="M317:M320" si="429">L317-K317</f>
        <v>161</v>
      </c>
      <c r="N317">
        <f t="shared" ref="N317:N320" si="430">M317/365</f>
        <v>0.44109589041095892</v>
      </c>
      <c r="O317">
        <f>AVERAGE(E317,D317)</f>
        <v>10.574999999999999</v>
      </c>
      <c r="P317">
        <f t="shared" ref="P317:P320" si="431">J317/I317</f>
        <v>1.7817371937639197</v>
      </c>
      <c r="Q317">
        <f t="shared" si="424"/>
        <v>0.32342403408540737</v>
      </c>
      <c r="R317">
        <f t="shared" si="425"/>
        <v>-2.1057906458797326</v>
      </c>
    </row>
    <row r="318" spans="1:18" x14ac:dyDescent="0.25">
      <c r="A318" t="s">
        <v>303</v>
      </c>
      <c r="B318">
        <v>0</v>
      </c>
      <c r="C318">
        <v>0</v>
      </c>
      <c r="D318">
        <v>10.9</v>
      </c>
      <c r="E318">
        <v>12.15</v>
      </c>
      <c r="F318">
        <v>0</v>
      </c>
      <c r="G318">
        <v>0</v>
      </c>
      <c r="H318" t="s">
        <v>366</v>
      </c>
      <c r="I318">
        <v>13.47</v>
      </c>
      <c r="J318" s="4">
        <v>25</v>
      </c>
      <c r="K318" s="2">
        <v>42832</v>
      </c>
      <c r="L318" s="2" t="s">
        <v>375</v>
      </c>
      <c r="M318">
        <f t="shared" si="429"/>
        <v>161</v>
      </c>
      <c r="N318">
        <f t="shared" si="430"/>
        <v>0.44109589041095892</v>
      </c>
      <c r="O318">
        <f>AVERAGE(E318,D318)</f>
        <v>11.525</v>
      </c>
      <c r="P318">
        <f t="shared" si="431"/>
        <v>1.855976243504083</v>
      </c>
      <c r="Q318">
        <f t="shared" ref="Q318:Q322" si="432">((2.6*I318)-J318)/(2.53*I318)</f>
        <v>0.29408053616439422</v>
      </c>
      <c r="R318">
        <f t="shared" ref="R318:R322" si="433">((1.15*I318)-J318)/(0.3*I318)</f>
        <v>-2.3532541450136106</v>
      </c>
    </row>
    <row r="319" spans="1:18" x14ac:dyDescent="0.25">
      <c r="A319" t="s">
        <v>304</v>
      </c>
      <c r="B319">
        <v>0</v>
      </c>
      <c r="C319">
        <v>0</v>
      </c>
      <c r="D319">
        <v>11.95</v>
      </c>
      <c r="E319">
        <v>13.05</v>
      </c>
      <c r="F319">
        <v>0</v>
      </c>
      <c r="G319">
        <v>0</v>
      </c>
      <c r="H319" t="s">
        <v>366</v>
      </c>
      <c r="I319">
        <v>13.47</v>
      </c>
      <c r="J319" s="4">
        <v>26</v>
      </c>
      <c r="K319" s="2">
        <v>42832</v>
      </c>
      <c r="L319" s="2" t="s">
        <v>375</v>
      </c>
      <c r="M319">
        <f t="shared" si="429"/>
        <v>161</v>
      </c>
      <c r="N319">
        <f t="shared" si="430"/>
        <v>0.44109589041095892</v>
      </c>
      <c r="O319">
        <f>AVERAGE(E319,D319)</f>
        <v>12.5</v>
      </c>
      <c r="P319">
        <f t="shared" si="431"/>
        <v>1.9302152932442465</v>
      </c>
      <c r="Q319">
        <f t="shared" si="432"/>
        <v>0.26473703824338102</v>
      </c>
      <c r="R319">
        <f t="shared" si="433"/>
        <v>-2.6007176441474882</v>
      </c>
    </row>
    <row r="320" spans="1:18" x14ac:dyDescent="0.25">
      <c r="A320" t="s">
        <v>305</v>
      </c>
      <c r="B320">
        <v>0</v>
      </c>
      <c r="C320">
        <v>0</v>
      </c>
      <c r="D320">
        <v>11.55</v>
      </c>
      <c r="E320">
        <v>15.45</v>
      </c>
      <c r="F320">
        <v>0</v>
      </c>
      <c r="G320">
        <v>0</v>
      </c>
      <c r="H320" t="s">
        <v>366</v>
      </c>
      <c r="I320">
        <v>13.47</v>
      </c>
      <c r="J320" s="4">
        <v>27</v>
      </c>
      <c r="K320" s="2">
        <v>42832</v>
      </c>
      <c r="L320" s="2" t="s">
        <v>375</v>
      </c>
      <c r="M320">
        <f t="shared" si="429"/>
        <v>161</v>
      </c>
      <c r="N320">
        <f t="shared" si="430"/>
        <v>0.44109589041095892</v>
      </c>
      <c r="O320">
        <f>AVERAGE(E320,D320)</f>
        <v>13.5</v>
      </c>
      <c r="P320">
        <f t="shared" si="431"/>
        <v>2.0044543429844097</v>
      </c>
      <c r="Q320">
        <f t="shared" si="432"/>
        <v>0.23539354032236787</v>
      </c>
      <c r="R320">
        <f t="shared" si="433"/>
        <v>-2.8481811432813662</v>
      </c>
    </row>
    <row r="321" spans="1:18" x14ac:dyDescent="0.25">
      <c r="A321" t="s">
        <v>306</v>
      </c>
      <c r="B321">
        <v>0</v>
      </c>
      <c r="C321">
        <v>0</v>
      </c>
      <c r="D321">
        <v>12.5</v>
      </c>
      <c r="E321">
        <v>16.45</v>
      </c>
      <c r="F321">
        <v>0</v>
      </c>
      <c r="G321">
        <v>0</v>
      </c>
      <c r="H321" t="s">
        <v>366</v>
      </c>
      <c r="I321">
        <v>13.47</v>
      </c>
      <c r="J321" s="4">
        <v>28</v>
      </c>
      <c r="K321" s="2">
        <v>42832</v>
      </c>
      <c r="L321" s="2" t="s">
        <v>375</v>
      </c>
      <c r="M321">
        <f t="shared" ref="M321:M322" si="434">L321-K321</f>
        <v>161</v>
      </c>
      <c r="N321">
        <f t="shared" ref="N321:N322" si="435">M321/365</f>
        <v>0.44109589041095892</v>
      </c>
      <c r="O321">
        <f>AVERAGE(E321,D321)</f>
        <v>14.475</v>
      </c>
      <c r="P321">
        <f t="shared" ref="P321:P322" si="436">J321/I321</f>
        <v>2.0786933927245732</v>
      </c>
      <c r="Q321">
        <f t="shared" si="432"/>
        <v>0.20605004240135469</v>
      </c>
      <c r="R321">
        <f t="shared" si="433"/>
        <v>-3.0956446424152437</v>
      </c>
    </row>
    <row r="322" spans="1:18" x14ac:dyDescent="0.25">
      <c r="A322" t="s">
        <v>307</v>
      </c>
      <c r="B322">
        <v>15.75</v>
      </c>
      <c r="C322">
        <v>0</v>
      </c>
      <c r="D322">
        <v>14</v>
      </c>
      <c r="E322">
        <v>17.350000000000001</v>
      </c>
      <c r="F322">
        <v>0</v>
      </c>
      <c r="G322">
        <v>3</v>
      </c>
      <c r="H322" t="s">
        <v>366</v>
      </c>
      <c r="I322">
        <v>13.47</v>
      </c>
      <c r="J322" s="4">
        <v>29</v>
      </c>
      <c r="K322" s="2">
        <v>42832</v>
      </c>
      <c r="L322" s="2" t="s">
        <v>375</v>
      </c>
      <c r="M322">
        <f t="shared" si="434"/>
        <v>161</v>
      </c>
      <c r="N322">
        <f t="shared" si="435"/>
        <v>0.44109589041095892</v>
      </c>
      <c r="O322">
        <f>AVERAGE(E322,D322)</f>
        <v>15.675000000000001</v>
      </c>
      <c r="P322">
        <f t="shared" si="436"/>
        <v>2.1529324424647363</v>
      </c>
      <c r="Q322">
        <f t="shared" si="432"/>
        <v>0.17670654448034151</v>
      </c>
      <c r="R322">
        <f t="shared" si="433"/>
        <v>-3.3431081415491213</v>
      </c>
    </row>
    <row r="323" spans="1:18" x14ac:dyDescent="0.25">
      <c r="A323" t="s">
        <v>312</v>
      </c>
      <c r="B323">
        <v>1.63</v>
      </c>
      <c r="C323">
        <v>0.13</v>
      </c>
      <c r="D323">
        <v>1.5</v>
      </c>
      <c r="E323">
        <v>1.66</v>
      </c>
      <c r="F323">
        <v>330</v>
      </c>
      <c r="G323">
        <v>1504</v>
      </c>
      <c r="H323" t="s">
        <v>366</v>
      </c>
      <c r="I323">
        <v>13.47</v>
      </c>
      <c r="J323" s="4">
        <v>14</v>
      </c>
      <c r="K323" s="2">
        <v>42832</v>
      </c>
      <c r="L323" s="2" t="s">
        <v>376</v>
      </c>
      <c r="M323">
        <f t="shared" ref="M323:M325" si="437">L323-K323</f>
        <v>287</v>
      </c>
      <c r="N323">
        <f t="shared" ref="N323:N325" si="438">M323/365</f>
        <v>0.78630136986301369</v>
      </c>
      <c r="O323">
        <f>AVERAGE(E323,D323)</f>
        <v>1.58</v>
      </c>
      <c r="P323">
        <f t="shared" ref="P323:P325" si="439">J323/I323</f>
        <v>1.0393466963622866</v>
      </c>
      <c r="Q323">
        <f t="shared" ref="Q323:Q326" si="440">((2.6*I323)-J323)/(2.53*I323)</f>
        <v>0.61685901329553916</v>
      </c>
      <c r="R323">
        <f t="shared" ref="R323:R326" si="441">((1.15*I323)-J323)/(0.3*I323)</f>
        <v>0.36884434545904454</v>
      </c>
    </row>
    <row r="324" spans="1:18" x14ac:dyDescent="0.25">
      <c r="A324" t="s">
        <v>314</v>
      </c>
      <c r="B324">
        <v>2.67</v>
      </c>
      <c r="C324">
        <v>0</v>
      </c>
      <c r="D324">
        <v>2.0099999999999998</v>
      </c>
      <c r="E324">
        <v>2.5099999999999998</v>
      </c>
      <c r="F324">
        <v>0</v>
      </c>
      <c r="G324">
        <v>191</v>
      </c>
      <c r="H324" t="s">
        <v>366</v>
      </c>
      <c r="I324">
        <v>13.47</v>
      </c>
      <c r="J324" s="4">
        <v>15</v>
      </c>
      <c r="K324" s="2">
        <v>42832</v>
      </c>
      <c r="L324" s="2" t="s">
        <v>376</v>
      </c>
      <c r="M324">
        <f t="shared" si="437"/>
        <v>287</v>
      </c>
      <c r="N324">
        <f t="shared" si="438"/>
        <v>0.78630136986301369</v>
      </c>
      <c r="O324">
        <f>AVERAGE(E324,D324)</f>
        <v>2.2599999999999998</v>
      </c>
      <c r="P324">
        <f t="shared" si="439"/>
        <v>1.1135857461024499</v>
      </c>
      <c r="Q324">
        <f t="shared" si="440"/>
        <v>0.58751551537452595</v>
      </c>
      <c r="R324">
        <f t="shared" si="441"/>
        <v>0.1213808463251668</v>
      </c>
    </row>
    <row r="325" spans="1:18" x14ac:dyDescent="0.25">
      <c r="A325" t="s">
        <v>316</v>
      </c>
      <c r="B325">
        <v>3.1</v>
      </c>
      <c r="C325">
        <v>0</v>
      </c>
      <c r="D325">
        <v>2.77</v>
      </c>
      <c r="E325">
        <v>3.25</v>
      </c>
      <c r="F325">
        <v>0</v>
      </c>
      <c r="G325">
        <v>4124</v>
      </c>
      <c r="H325" t="s">
        <v>366</v>
      </c>
      <c r="I325">
        <v>13.47</v>
      </c>
      <c r="J325" s="4">
        <v>16</v>
      </c>
      <c r="K325" s="2">
        <v>42832</v>
      </c>
      <c r="L325" s="2" t="s">
        <v>376</v>
      </c>
      <c r="M325">
        <f t="shared" si="437"/>
        <v>287</v>
      </c>
      <c r="N325">
        <f t="shared" si="438"/>
        <v>0.78630136986301369</v>
      </c>
      <c r="O325">
        <f>AVERAGE(E325,D325)</f>
        <v>3.01</v>
      </c>
      <c r="P325">
        <f t="shared" si="439"/>
        <v>1.1878247958426131</v>
      </c>
      <c r="Q325">
        <f t="shared" si="440"/>
        <v>0.55817201745351275</v>
      </c>
      <c r="R325">
        <f t="shared" si="441"/>
        <v>-0.12608265280871095</v>
      </c>
    </row>
    <row r="326" spans="1:18" x14ac:dyDescent="0.25">
      <c r="A326" t="s">
        <v>317</v>
      </c>
      <c r="B326">
        <v>4.1500000000000004</v>
      </c>
      <c r="C326">
        <v>0</v>
      </c>
      <c r="D326">
        <v>3.65</v>
      </c>
      <c r="E326">
        <v>4.0999999999999996</v>
      </c>
      <c r="F326">
        <v>0</v>
      </c>
      <c r="G326">
        <v>900</v>
      </c>
      <c r="H326" t="s">
        <v>366</v>
      </c>
      <c r="I326">
        <v>13.47</v>
      </c>
      <c r="J326" s="4">
        <v>17</v>
      </c>
      <c r="K326" s="2">
        <v>42832</v>
      </c>
      <c r="L326" s="2" t="s">
        <v>376</v>
      </c>
      <c r="M326">
        <f t="shared" ref="M326:M329" si="442">L326-K326</f>
        <v>287</v>
      </c>
      <c r="N326">
        <f t="shared" ref="N326:N329" si="443">M326/365</f>
        <v>0.78630136986301369</v>
      </c>
      <c r="O326">
        <f>AVERAGE(E326,D326)</f>
        <v>3.875</v>
      </c>
      <c r="P326">
        <f t="shared" ref="P326:P329" si="444">J326/I326</f>
        <v>1.2620638455827764</v>
      </c>
      <c r="Q326">
        <f t="shared" si="440"/>
        <v>0.52882851953249965</v>
      </c>
      <c r="R326">
        <f t="shared" si="441"/>
        <v>-0.37354615194258867</v>
      </c>
    </row>
    <row r="327" spans="1:18" x14ac:dyDescent="0.25">
      <c r="A327" t="s">
        <v>318</v>
      </c>
      <c r="B327">
        <v>4.71</v>
      </c>
      <c r="C327">
        <v>0</v>
      </c>
      <c r="D327">
        <v>4.5999999999999996</v>
      </c>
      <c r="E327">
        <v>5</v>
      </c>
      <c r="F327">
        <v>0</v>
      </c>
      <c r="G327">
        <v>185</v>
      </c>
      <c r="H327" t="s">
        <v>366</v>
      </c>
      <c r="I327">
        <v>13.47</v>
      </c>
      <c r="J327" s="4">
        <v>18</v>
      </c>
      <c r="K327" s="2">
        <v>42832</v>
      </c>
      <c r="L327" s="2" t="s">
        <v>376</v>
      </c>
      <c r="M327">
        <f t="shared" si="442"/>
        <v>287</v>
      </c>
      <c r="N327">
        <f t="shared" si="443"/>
        <v>0.78630136986301369</v>
      </c>
      <c r="O327">
        <f>AVERAGE(E327,D327)</f>
        <v>4.8</v>
      </c>
      <c r="P327">
        <f t="shared" si="444"/>
        <v>1.3363028953229399</v>
      </c>
      <c r="Q327">
        <f t="shared" ref="Q327:Q330" si="445">((2.6*I327)-J327)/(2.53*I327)</f>
        <v>0.49948502161148645</v>
      </c>
      <c r="R327">
        <f t="shared" ref="R327:R330" si="446">((1.15*I327)-J327)/(0.3*I327)</f>
        <v>-0.62100965107646644</v>
      </c>
    </row>
    <row r="328" spans="1:18" x14ac:dyDescent="0.25">
      <c r="A328" t="s">
        <v>319</v>
      </c>
      <c r="B328">
        <v>5.15</v>
      </c>
      <c r="C328">
        <v>0</v>
      </c>
      <c r="D328">
        <v>5.35</v>
      </c>
      <c r="E328">
        <v>6.25</v>
      </c>
      <c r="F328">
        <v>0</v>
      </c>
      <c r="G328">
        <v>714</v>
      </c>
      <c r="H328" t="s">
        <v>366</v>
      </c>
      <c r="I328">
        <v>13.47</v>
      </c>
      <c r="J328" s="4">
        <v>19</v>
      </c>
      <c r="K328" s="2">
        <v>42832</v>
      </c>
      <c r="L328" s="2" t="s">
        <v>376</v>
      </c>
      <c r="M328">
        <f t="shared" si="442"/>
        <v>287</v>
      </c>
      <c r="N328">
        <f t="shared" si="443"/>
        <v>0.78630136986301369</v>
      </c>
      <c r="O328">
        <f>AVERAGE(E328,D328)</f>
        <v>5.8</v>
      </c>
      <c r="P328">
        <f t="shared" si="444"/>
        <v>1.4105419450631032</v>
      </c>
      <c r="Q328">
        <f t="shared" si="445"/>
        <v>0.47014152369047324</v>
      </c>
      <c r="R328">
        <f t="shared" si="446"/>
        <v>-0.8684731502103441</v>
      </c>
    </row>
    <row r="329" spans="1:18" x14ac:dyDescent="0.25">
      <c r="A329" t="s">
        <v>320</v>
      </c>
      <c r="B329">
        <v>6.6</v>
      </c>
      <c r="C329">
        <v>0</v>
      </c>
      <c r="D329">
        <v>6.4</v>
      </c>
      <c r="E329">
        <v>7.15</v>
      </c>
      <c r="F329">
        <v>0</v>
      </c>
      <c r="G329">
        <v>106</v>
      </c>
      <c r="H329" t="s">
        <v>366</v>
      </c>
      <c r="I329">
        <v>13.47</v>
      </c>
      <c r="J329" s="4">
        <v>20</v>
      </c>
      <c r="K329" s="2">
        <v>42832</v>
      </c>
      <c r="L329" s="2" t="s">
        <v>376</v>
      </c>
      <c r="M329">
        <f t="shared" si="442"/>
        <v>287</v>
      </c>
      <c r="N329">
        <f t="shared" si="443"/>
        <v>0.78630136986301369</v>
      </c>
      <c r="O329">
        <f>AVERAGE(E329,D329)</f>
        <v>6.7750000000000004</v>
      </c>
      <c r="P329">
        <f t="shared" si="444"/>
        <v>1.4847809948032664</v>
      </c>
      <c r="Q329">
        <f t="shared" si="445"/>
        <v>0.44079802576946009</v>
      </c>
      <c r="R329">
        <f t="shared" si="446"/>
        <v>-1.1159366493442218</v>
      </c>
    </row>
    <row r="330" spans="1:18" x14ac:dyDescent="0.25">
      <c r="A330" t="s">
        <v>321</v>
      </c>
      <c r="B330">
        <v>7.59</v>
      </c>
      <c r="C330">
        <v>0</v>
      </c>
      <c r="D330">
        <v>7.35</v>
      </c>
      <c r="E330">
        <v>8.1</v>
      </c>
      <c r="F330">
        <v>0</v>
      </c>
      <c r="G330">
        <v>328</v>
      </c>
      <c r="H330" t="s">
        <v>366</v>
      </c>
      <c r="I330">
        <v>13.47</v>
      </c>
      <c r="J330" s="4">
        <v>21</v>
      </c>
      <c r="K330" s="2">
        <v>42832</v>
      </c>
      <c r="L330" s="2" t="s">
        <v>376</v>
      </c>
      <c r="M330">
        <f t="shared" ref="M330:M333" si="447">L330-K330</f>
        <v>287</v>
      </c>
      <c r="N330">
        <f t="shared" ref="N330:N333" si="448">M330/365</f>
        <v>0.78630136986301369</v>
      </c>
      <c r="O330">
        <f>AVERAGE(E330,D330)</f>
        <v>7.7249999999999996</v>
      </c>
      <c r="P330">
        <f t="shared" ref="P330:P333" si="449">J330/I330</f>
        <v>1.5590200445434297</v>
      </c>
      <c r="Q330">
        <f t="shared" si="445"/>
        <v>0.41145452784844688</v>
      </c>
      <c r="R330">
        <f t="shared" si="446"/>
        <v>-1.3634001484780995</v>
      </c>
    </row>
    <row r="331" spans="1:18" x14ac:dyDescent="0.25">
      <c r="A331" t="s">
        <v>322</v>
      </c>
      <c r="B331">
        <v>6.7</v>
      </c>
      <c r="C331">
        <v>0</v>
      </c>
      <c r="D331">
        <v>8.4</v>
      </c>
      <c r="E331">
        <v>8.9</v>
      </c>
      <c r="F331">
        <v>0</v>
      </c>
      <c r="G331">
        <v>25</v>
      </c>
      <c r="H331" t="s">
        <v>366</v>
      </c>
      <c r="I331">
        <v>13.47</v>
      </c>
      <c r="J331" s="4">
        <v>22</v>
      </c>
      <c r="K331" s="2">
        <v>42832</v>
      </c>
      <c r="L331" s="2" t="s">
        <v>376</v>
      </c>
      <c r="M331">
        <f t="shared" si="447"/>
        <v>287</v>
      </c>
      <c r="N331">
        <f t="shared" si="448"/>
        <v>0.78630136986301369</v>
      </c>
      <c r="O331">
        <f>AVERAGE(E331,D331)</f>
        <v>8.65</v>
      </c>
      <c r="P331">
        <f t="shared" si="449"/>
        <v>1.6332590942835932</v>
      </c>
      <c r="Q331">
        <f t="shared" ref="Q331:Q334" si="450">((2.6*I331)-J331)/(2.53*I331)</f>
        <v>0.38211102992743373</v>
      </c>
      <c r="R331">
        <f t="shared" ref="R331:R334" si="451">((1.15*I331)-J331)/(0.3*I331)</f>
        <v>-1.6108636476119773</v>
      </c>
    </row>
    <row r="332" spans="1:18" x14ac:dyDescent="0.25">
      <c r="A332" t="s">
        <v>323</v>
      </c>
      <c r="B332">
        <v>8.77</v>
      </c>
      <c r="C332">
        <v>0</v>
      </c>
      <c r="D332">
        <v>9.4</v>
      </c>
      <c r="E332">
        <v>9.85</v>
      </c>
      <c r="F332">
        <v>0</v>
      </c>
      <c r="G332">
        <v>296</v>
      </c>
      <c r="H332" t="s">
        <v>366</v>
      </c>
      <c r="I332">
        <v>13.47</v>
      </c>
      <c r="J332" s="4">
        <v>23</v>
      </c>
      <c r="K332" s="2">
        <v>42832</v>
      </c>
      <c r="L332" s="2" t="s">
        <v>376</v>
      </c>
      <c r="M332">
        <f t="shared" si="447"/>
        <v>287</v>
      </c>
      <c r="N332">
        <f t="shared" si="448"/>
        <v>0.78630136986301369</v>
      </c>
      <c r="O332">
        <f>AVERAGE(E332,D332)</f>
        <v>9.625</v>
      </c>
      <c r="P332">
        <f t="shared" si="449"/>
        <v>1.7074981440237564</v>
      </c>
      <c r="Q332">
        <f t="shared" si="450"/>
        <v>0.35276753200642058</v>
      </c>
      <c r="R332">
        <f t="shared" si="451"/>
        <v>-1.8583271467458551</v>
      </c>
    </row>
    <row r="333" spans="1:18" x14ac:dyDescent="0.25">
      <c r="A333" t="s">
        <v>324</v>
      </c>
      <c r="B333">
        <v>10.62</v>
      </c>
      <c r="C333">
        <v>0</v>
      </c>
      <c r="D333">
        <v>10.15</v>
      </c>
      <c r="E333">
        <v>11.4</v>
      </c>
      <c r="F333">
        <v>0</v>
      </c>
      <c r="G333">
        <v>40</v>
      </c>
      <c r="H333" t="s">
        <v>366</v>
      </c>
      <c r="I333">
        <v>13.47</v>
      </c>
      <c r="J333" s="4">
        <v>24</v>
      </c>
      <c r="K333" s="2">
        <v>42832</v>
      </c>
      <c r="L333" s="2" t="s">
        <v>376</v>
      </c>
      <c r="M333">
        <f t="shared" si="447"/>
        <v>287</v>
      </c>
      <c r="N333">
        <f t="shared" si="448"/>
        <v>0.78630136986301369</v>
      </c>
      <c r="O333">
        <f>AVERAGE(E333,D333)</f>
        <v>10.775</v>
      </c>
      <c r="P333">
        <f t="shared" si="449"/>
        <v>1.7817371937639197</v>
      </c>
      <c r="Q333">
        <f t="shared" si="450"/>
        <v>0.32342403408540737</v>
      </c>
      <c r="R333">
        <f t="shared" si="451"/>
        <v>-2.1057906458797326</v>
      </c>
    </row>
    <row r="334" spans="1:18" x14ac:dyDescent="0.25">
      <c r="A334" t="s">
        <v>325</v>
      </c>
      <c r="B334">
        <v>9.5</v>
      </c>
      <c r="C334">
        <v>0</v>
      </c>
      <c r="D334">
        <v>11.35</v>
      </c>
      <c r="E334">
        <v>11.8</v>
      </c>
      <c r="F334">
        <v>0</v>
      </c>
      <c r="G334">
        <v>517</v>
      </c>
      <c r="H334" t="s">
        <v>366</v>
      </c>
      <c r="I334">
        <v>13.47</v>
      </c>
      <c r="J334" s="4">
        <v>25</v>
      </c>
      <c r="K334" s="2">
        <v>42832</v>
      </c>
      <c r="L334" s="2" t="s">
        <v>376</v>
      </c>
      <c r="M334">
        <f t="shared" ref="M334:M337" si="452">L334-K334</f>
        <v>287</v>
      </c>
      <c r="N334">
        <f t="shared" ref="N334:N337" si="453">M334/365</f>
        <v>0.78630136986301369</v>
      </c>
      <c r="O334">
        <f>AVERAGE(E334,D334)</f>
        <v>11.574999999999999</v>
      </c>
      <c r="P334">
        <f t="shared" ref="P334:P337" si="454">J334/I334</f>
        <v>1.855976243504083</v>
      </c>
      <c r="Q334">
        <f t="shared" si="450"/>
        <v>0.29408053616439422</v>
      </c>
      <c r="R334">
        <f t="shared" si="451"/>
        <v>-2.3532541450136106</v>
      </c>
    </row>
    <row r="335" spans="1:18" x14ac:dyDescent="0.25">
      <c r="A335" t="s">
        <v>326</v>
      </c>
      <c r="B335">
        <v>11.7</v>
      </c>
      <c r="C335">
        <v>0</v>
      </c>
      <c r="D335">
        <v>12.05</v>
      </c>
      <c r="E335">
        <v>13.2</v>
      </c>
      <c r="F335">
        <v>0</v>
      </c>
      <c r="G335">
        <v>534</v>
      </c>
      <c r="H335" t="s">
        <v>366</v>
      </c>
      <c r="I335">
        <v>13.47</v>
      </c>
      <c r="J335" s="4">
        <v>26</v>
      </c>
      <c r="K335" s="2">
        <v>42832</v>
      </c>
      <c r="L335" s="2" t="s">
        <v>376</v>
      </c>
      <c r="M335">
        <f t="shared" si="452"/>
        <v>287</v>
      </c>
      <c r="N335">
        <f t="shared" si="453"/>
        <v>0.78630136986301369</v>
      </c>
      <c r="O335">
        <f>AVERAGE(E335,D335)</f>
        <v>12.625</v>
      </c>
      <c r="P335">
        <f t="shared" si="454"/>
        <v>1.9302152932442465</v>
      </c>
      <c r="Q335">
        <f t="shared" ref="Q335:Q339" si="455">((2.6*I335)-J335)/(2.53*I335)</f>
        <v>0.26473703824338102</v>
      </c>
      <c r="R335">
        <f t="shared" ref="R335:R339" si="456">((1.15*I335)-J335)/(0.3*I335)</f>
        <v>-2.6007176441474882</v>
      </c>
    </row>
    <row r="336" spans="1:18" x14ac:dyDescent="0.25">
      <c r="A336" t="s">
        <v>327</v>
      </c>
      <c r="B336">
        <v>11.5</v>
      </c>
      <c r="C336">
        <v>0</v>
      </c>
      <c r="D336">
        <v>13.4</v>
      </c>
      <c r="E336">
        <v>13.75</v>
      </c>
      <c r="F336">
        <v>0</v>
      </c>
      <c r="G336">
        <v>156</v>
      </c>
      <c r="H336" t="s">
        <v>366</v>
      </c>
      <c r="I336">
        <v>13.47</v>
      </c>
      <c r="J336" s="4">
        <v>27</v>
      </c>
      <c r="K336" s="2">
        <v>42832</v>
      </c>
      <c r="L336" s="2" t="s">
        <v>376</v>
      </c>
      <c r="M336">
        <f t="shared" si="452"/>
        <v>287</v>
      </c>
      <c r="N336">
        <f t="shared" si="453"/>
        <v>0.78630136986301369</v>
      </c>
      <c r="O336">
        <f>AVERAGE(E336,D336)</f>
        <v>13.574999999999999</v>
      </c>
      <c r="P336">
        <f t="shared" si="454"/>
        <v>2.0044543429844097</v>
      </c>
      <c r="Q336">
        <f t="shared" si="455"/>
        <v>0.23539354032236787</v>
      </c>
      <c r="R336">
        <f t="shared" si="456"/>
        <v>-2.8481811432813662</v>
      </c>
    </row>
    <row r="337" spans="1:18" x14ac:dyDescent="0.25">
      <c r="A337" t="s">
        <v>328</v>
      </c>
      <c r="B337">
        <v>11.5</v>
      </c>
      <c r="C337">
        <v>0</v>
      </c>
      <c r="D337">
        <v>14.4</v>
      </c>
      <c r="E337">
        <v>14.7</v>
      </c>
      <c r="F337">
        <v>0</v>
      </c>
      <c r="G337">
        <v>18</v>
      </c>
      <c r="H337" t="s">
        <v>366</v>
      </c>
      <c r="I337">
        <v>13.47</v>
      </c>
      <c r="J337" s="4">
        <v>28</v>
      </c>
      <c r="K337" s="2">
        <v>42832</v>
      </c>
      <c r="L337" s="2" t="s">
        <v>376</v>
      </c>
      <c r="M337">
        <f t="shared" si="452"/>
        <v>287</v>
      </c>
      <c r="N337">
        <f t="shared" si="453"/>
        <v>0.78630136986301369</v>
      </c>
      <c r="O337">
        <f>AVERAGE(E337,D337)</f>
        <v>14.55</v>
      </c>
      <c r="P337">
        <f t="shared" si="454"/>
        <v>2.0786933927245732</v>
      </c>
      <c r="Q337">
        <f t="shared" si="455"/>
        <v>0.20605004240135469</v>
      </c>
      <c r="R337">
        <f t="shared" si="456"/>
        <v>-3.0956446424152437</v>
      </c>
    </row>
    <row r="338" spans="1:18" x14ac:dyDescent="0.25">
      <c r="A338" t="s">
        <v>329</v>
      </c>
      <c r="B338">
        <v>13.31</v>
      </c>
      <c r="C338">
        <v>0</v>
      </c>
      <c r="D338">
        <v>16.350000000000001</v>
      </c>
      <c r="E338">
        <v>16.7</v>
      </c>
      <c r="F338">
        <v>0</v>
      </c>
      <c r="G338">
        <v>142</v>
      </c>
      <c r="H338" t="s">
        <v>366</v>
      </c>
      <c r="I338">
        <v>13.47</v>
      </c>
      <c r="J338" s="4">
        <v>30</v>
      </c>
      <c r="K338" s="2">
        <v>42832</v>
      </c>
      <c r="L338" s="2" t="s">
        <v>376</v>
      </c>
      <c r="M338">
        <f t="shared" ref="M338:M339" si="457">L338-K338</f>
        <v>287</v>
      </c>
      <c r="N338">
        <f t="shared" ref="N338:N339" si="458">M338/365</f>
        <v>0.78630136986301369</v>
      </c>
      <c r="O338">
        <f>AVERAGE(E338,D338)</f>
        <v>16.524999999999999</v>
      </c>
      <c r="P338">
        <f t="shared" ref="P338:P339" si="459">J338/I338</f>
        <v>2.2271714922048997</v>
      </c>
      <c r="Q338">
        <f t="shared" si="455"/>
        <v>0.14736304655932833</v>
      </c>
      <c r="R338">
        <f t="shared" si="456"/>
        <v>-3.5905716406829993</v>
      </c>
    </row>
    <row r="339" spans="1:18" x14ac:dyDescent="0.25">
      <c r="A339" t="s">
        <v>330</v>
      </c>
      <c r="B339">
        <v>19.55</v>
      </c>
      <c r="C339">
        <v>0</v>
      </c>
      <c r="D339">
        <v>21.35</v>
      </c>
      <c r="E339">
        <v>21.65</v>
      </c>
      <c r="F339">
        <v>0</v>
      </c>
      <c r="G339">
        <v>51</v>
      </c>
      <c r="H339" t="s">
        <v>366</v>
      </c>
      <c r="I339">
        <v>13.47</v>
      </c>
      <c r="J339" s="4">
        <v>35</v>
      </c>
      <c r="K339" s="2">
        <v>42832</v>
      </c>
      <c r="L339" s="2" t="s">
        <v>376</v>
      </c>
      <c r="M339">
        <f t="shared" si="457"/>
        <v>287</v>
      </c>
      <c r="N339">
        <f t="shared" si="458"/>
        <v>0.78630136986301369</v>
      </c>
      <c r="O339">
        <f>AVERAGE(E339,D339)</f>
        <v>21.5</v>
      </c>
      <c r="P339">
        <f t="shared" si="459"/>
        <v>2.5983667409057163</v>
      </c>
      <c r="Q339">
        <f t="shared" si="455"/>
        <v>6.4555695426245327E-4</v>
      </c>
      <c r="R339">
        <f t="shared" si="456"/>
        <v>-4.8278891363523879</v>
      </c>
    </row>
    <row r="340" spans="1:18" x14ac:dyDescent="0.25">
      <c r="A340" t="s">
        <v>339</v>
      </c>
      <c r="B340">
        <v>1.72</v>
      </c>
      <c r="C340">
        <v>0</v>
      </c>
      <c r="D340">
        <v>1.22</v>
      </c>
      <c r="E340">
        <v>2.57</v>
      </c>
      <c r="F340">
        <v>0</v>
      </c>
      <c r="G340">
        <v>10</v>
      </c>
      <c r="H340" t="s">
        <v>366</v>
      </c>
      <c r="I340">
        <v>13.47</v>
      </c>
      <c r="J340" s="4">
        <v>13</v>
      </c>
      <c r="K340" s="2">
        <v>42832</v>
      </c>
      <c r="L340" s="2" t="s">
        <v>377</v>
      </c>
      <c r="M340">
        <f t="shared" ref="M340:M342" si="460">L340-K340</f>
        <v>651</v>
      </c>
      <c r="N340">
        <f t="shared" ref="N340:N342" si="461">M340/365</f>
        <v>1.7835616438356163</v>
      </c>
      <c r="O340">
        <f>AVERAGE(E340,D340)</f>
        <v>1.895</v>
      </c>
      <c r="P340">
        <f t="shared" ref="P340:P342" si="462">J340/I340</f>
        <v>0.96510764662212323</v>
      </c>
      <c r="Q340">
        <f t="shared" ref="Q340:Q343" si="463">((2.6*I340)-J340)/(2.53*I340)</f>
        <v>0.64620251121655226</v>
      </c>
      <c r="R340">
        <f t="shared" ref="R340:R343" si="464">((1.15*I340)-J340)/(0.3*I340)</f>
        <v>0.6163078445929222</v>
      </c>
    </row>
    <row r="341" spans="1:18" x14ac:dyDescent="0.25">
      <c r="A341" t="s">
        <v>341</v>
      </c>
      <c r="B341">
        <v>2.65</v>
      </c>
      <c r="C341">
        <v>0</v>
      </c>
      <c r="D341">
        <v>2.04</v>
      </c>
      <c r="E341">
        <v>2.84</v>
      </c>
      <c r="F341">
        <v>0</v>
      </c>
      <c r="G341">
        <v>86</v>
      </c>
      <c r="H341" t="s">
        <v>366</v>
      </c>
      <c r="I341">
        <v>13.47</v>
      </c>
      <c r="J341" s="4">
        <v>14</v>
      </c>
      <c r="K341" s="2">
        <v>42832</v>
      </c>
      <c r="L341" s="2" t="s">
        <v>377</v>
      </c>
      <c r="M341">
        <f t="shared" si="460"/>
        <v>651</v>
      </c>
      <c r="N341">
        <f t="shared" si="461"/>
        <v>1.7835616438356163</v>
      </c>
      <c r="O341">
        <f>AVERAGE(E341,D341)</f>
        <v>2.44</v>
      </c>
      <c r="P341">
        <f t="shared" si="462"/>
        <v>1.0393466963622866</v>
      </c>
      <c r="Q341">
        <f t="shared" si="463"/>
        <v>0.61685901329553916</v>
      </c>
      <c r="R341">
        <f t="shared" si="464"/>
        <v>0.36884434545904454</v>
      </c>
    </row>
    <row r="342" spans="1:18" x14ac:dyDescent="0.25">
      <c r="A342" t="s">
        <v>343</v>
      </c>
      <c r="B342">
        <v>3.1</v>
      </c>
      <c r="C342">
        <v>0</v>
      </c>
      <c r="D342">
        <v>2.33</v>
      </c>
      <c r="E342">
        <v>3.55</v>
      </c>
      <c r="F342">
        <v>0</v>
      </c>
      <c r="G342">
        <v>32</v>
      </c>
      <c r="H342" t="s">
        <v>366</v>
      </c>
      <c r="I342">
        <v>13.47</v>
      </c>
      <c r="J342" s="4">
        <v>15</v>
      </c>
      <c r="K342" s="2">
        <v>42832</v>
      </c>
      <c r="L342" s="2" t="s">
        <v>377</v>
      </c>
      <c r="M342">
        <f t="shared" si="460"/>
        <v>651</v>
      </c>
      <c r="N342">
        <f t="shared" si="461"/>
        <v>1.7835616438356163</v>
      </c>
      <c r="O342">
        <f>AVERAGE(E342,D342)</f>
        <v>2.94</v>
      </c>
      <c r="P342">
        <f t="shared" si="462"/>
        <v>1.1135857461024499</v>
      </c>
      <c r="Q342">
        <f t="shared" si="463"/>
        <v>0.58751551537452595</v>
      </c>
      <c r="R342">
        <f t="shared" si="464"/>
        <v>0.1213808463251668</v>
      </c>
    </row>
    <row r="343" spans="1:18" x14ac:dyDescent="0.25">
      <c r="A343" t="s">
        <v>345</v>
      </c>
      <c r="B343">
        <v>3.95</v>
      </c>
      <c r="C343">
        <v>0</v>
      </c>
      <c r="D343">
        <v>2.96</v>
      </c>
      <c r="E343">
        <v>4.3499999999999996</v>
      </c>
      <c r="F343">
        <v>0</v>
      </c>
      <c r="G343">
        <v>119</v>
      </c>
      <c r="H343" t="s">
        <v>366</v>
      </c>
      <c r="I343">
        <v>13.47</v>
      </c>
      <c r="J343" s="4">
        <v>16</v>
      </c>
      <c r="K343" s="2">
        <v>42832</v>
      </c>
      <c r="L343" s="2" t="s">
        <v>377</v>
      </c>
      <c r="M343">
        <f t="shared" ref="M343:M346" si="465">L343-K343</f>
        <v>651</v>
      </c>
      <c r="N343">
        <f t="shared" ref="N343:N346" si="466">M343/365</f>
        <v>1.7835616438356163</v>
      </c>
      <c r="O343">
        <f>AVERAGE(E343,D343)</f>
        <v>3.6549999999999998</v>
      </c>
      <c r="P343">
        <f t="shared" ref="P343:P346" si="467">J343/I343</f>
        <v>1.1878247958426131</v>
      </c>
      <c r="Q343">
        <f t="shared" si="463"/>
        <v>0.55817201745351275</v>
      </c>
      <c r="R343">
        <f t="shared" si="464"/>
        <v>-0.12608265280871095</v>
      </c>
    </row>
    <row r="344" spans="1:18" x14ac:dyDescent="0.25">
      <c r="A344" t="s">
        <v>347</v>
      </c>
      <c r="B344">
        <v>4.33</v>
      </c>
      <c r="C344">
        <v>0</v>
      </c>
      <c r="D344">
        <v>3.2</v>
      </c>
      <c r="E344">
        <v>5.15</v>
      </c>
      <c r="F344">
        <v>0</v>
      </c>
      <c r="G344">
        <v>16</v>
      </c>
      <c r="H344" t="s">
        <v>366</v>
      </c>
      <c r="I344">
        <v>13.47</v>
      </c>
      <c r="J344" s="4">
        <v>17</v>
      </c>
      <c r="K344" s="2">
        <v>42832</v>
      </c>
      <c r="L344" s="2" t="s">
        <v>377</v>
      </c>
      <c r="M344">
        <f t="shared" si="465"/>
        <v>651</v>
      </c>
      <c r="N344">
        <f t="shared" si="466"/>
        <v>1.7835616438356163</v>
      </c>
      <c r="O344">
        <f>AVERAGE(E344,D344)</f>
        <v>4.1750000000000007</v>
      </c>
      <c r="P344">
        <f t="shared" si="467"/>
        <v>1.2620638455827764</v>
      </c>
      <c r="Q344">
        <f t="shared" ref="Q344:Q348" si="468">((2.6*I344)-J344)/(2.53*I344)</f>
        <v>0.52882851953249965</v>
      </c>
      <c r="R344">
        <f t="shared" ref="R344:R348" si="469">((1.15*I344)-J344)/(0.3*I344)</f>
        <v>-0.37354615194258867</v>
      </c>
    </row>
    <row r="345" spans="1:18" x14ac:dyDescent="0.25">
      <c r="A345" t="s">
        <v>349</v>
      </c>
      <c r="B345">
        <v>5.46</v>
      </c>
      <c r="C345">
        <v>0</v>
      </c>
      <c r="D345">
        <v>4.55</v>
      </c>
      <c r="E345">
        <v>6.05</v>
      </c>
      <c r="F345">
        <v>0</v>
      </c>
      <c r="G345">
        <v>11</v>
      </c>
      <c r="H345" t="s">
        <v>366</v>
      </c>
      <c r="I345">
        <v>13.47</v>
      </c>
      <c r="J345" s="4">
        <v>18</v>
      </c>
      <c r="K345" s="2">
        <v>42832</v>
      </c>
      <c r="L345" s="2" t="s">
        <v>377</v>
      </c>
      <c r="M345">
        <f t="shared" si="465"/>
        <v>651</v>
      </c>
      <c r="N345">
        <f t="shared" si="466"/>
        <v>1.7835616438356163</v>
      </c>
      <c r="O345">
        <f>AVERAGE(E345,D345)</f>
        <v>5.3</v>
      </c>
      <c r="P345">
        <f t="shared" si="467"/>
        <v>1.3363028953229399</v>
      </c>
      <c r="Q345">
        <f t="shared" si="468"/>
        <v>0.49948502161148645</v>
      </c>
      <c r="R345">
        <f t="shared" si="469"/>
        <v>-0.62100965107646644</v>
      </c>
    </row>
    <row r="346" spans="1:18" x14ac:dyDescent="0.25">
      <c r="A346" t="s">
        <v>351</v>
      </c>
      <c r="B346">
        <v>0</v>
      </c>
      <c r="C346">
        <v>0</v>
      </c>
      <c r="D346">
        <v>5.95</v>
      </c>
      <c r="E346">
        <v>6.95</v>
      </c>
      <c r="F346">
        <v>0</v>
      </c>
      <c r="G346">
        <v>0</v>
      </c>
      <c r="H346" t="s">
        <v>366</v>
      </c>
      <c r="I346">
        <v>13.47</v>
      </c>
      <c r="J346" s="4">
        <v>19</v>
      </c>
      <c r="K346" s="2">
        <v>42832</v>
      </c>
      <c r="L346" s="2" t="s">
        <v>377</v>
      </c>
      <c r="M346">
        <f t="shared" si="465"/>
        <v>651</v>
      </c>
      <c r="N346">
        <f t="shared" si="466"/>
        <v>1.7835616438356163</v>
      </c>
      <c r="O346">
        <f>AVERAGE(E346,D346)</f>
        <v>6.45</v>
      </c>
      <c r="P346">
        <f t="shared" si="467"/>
        <v>1.4105419450631032</v>
      </c>
      <c r="Q346">
        <f t="shared" si="468"/>
        <v>0.47014152369047324</v>
      </c>
      <c r="R346">
        <f t="shared" si="469"/>
        <v>-0.8684731502103441</v>
      </c>
    </row>
    <row r="347" spans="1:18" x14ac:dyDescent="0.25">
      <c r="A347" t="s">
        <v>353</v>
      </c>
      <c r="B347">
        <v>7.6</v>
      </c>
      <c r="C347">
        <v>0</v>
      </c>
      <c r="D347">
        <v>6.8</v>
      </c>
      <c r="E347">
        <v>7.8</v>
      </c>
      <c r="F347">
        <v>0</v>
      </c>
      <c r="G347">
        <v>203</v>
      </c>
      <c r="H347" t="s">
        <v>366</v>
      </c>
      <c r="I347">
        <v>13.47</v>
      </c>
      <c r="J347" s="4">
        <v>20</v>
      </c>
      <c r="K347" s="2">
        <v>42832</v>
      </c>
      <c r="L347" s="2" t="s">
        <v>377</v>
      </c>
      <c r="M347">
        <f t="shared" ref="M347:M350" si="470">L347-K347</f>
        <v>651</v>
      </c>
      <c r="N347">
        <f t="shared" ref="N347:N350" si="471">M347/365</f>
        <v>1.7835616438356163</v>
      </c>
      <c r="O347">
        <f>AVERAGE(E347,D347)</f>
        <v>7.3</v>
      </c>
      <c r="P347">
        <f t="shared" ref="P347:P350" si="472">J347/I347</f>
        <v>1.4847809948032664</v>
      </c>
      <c r="Q347">
        <f t="shared" si="468"/>
        <v>0.44079802576946009</v>
      </c>
      <c r="R347">
        <f t="shared" si="469"/>
        <v>-1.1159366493442218</v>
      </c>
    </row>
    <row r="348" spans="1:18" x14ac:dyDescent="0.25">
      <c r="A348" t="s">
        <v>355</v>
      </c>
      <c r="B348">
        <v>0</v>
      </c>
      <c r="C348">
        <v>0</v>
      </c>
      <c r="D348">
        <v>7.7</v>
      </c>
      <c r="E348">
        <v>8.6999999999999993</v>
      </c>
      <c r="F348">
        <v>0</v>
      </c>
      <c r="G348">
        <v>0</v>
      </c>
      <c r="H348" t="s">
        <v>366</v>
      </c>
      <c r="I348">
        <v>13.47</v>
      </c>
      <c r="J348" s="4">
        <v>21</v>
      </c>
      <c r="K348" s="2">
        <v>42832</v>
      </c>
      <c r="L348" s="2" t="s">
        <v>377</v>
      </c>
      <c r="M348">
        <f t="shared" si="470"/>
        <v>651</v>
      </c>
      <c r="N348">
        <f t="shared" si="471"/>
        <v>1.7835616438356163</v>
      </c>
      <c r="O348">
        <f>AVERAGE(E348,D348)</f>
        <v>8.1999999999999993</v>
      </c>
      <c r="P348">
        <f t="shared" si="472"/>
        <v>1.5590200445434297</v>
      </c>
      <c r="Q348">
        <f t="shared" si="468"/>
        <v>0.41145452784844688</v>
      </c>
      <c r="R348">
        <f t="shared" si="469"/>
        <v>-1.3634001484780995</v>
      </c>
    </row>
    <row r="349" spans="1:18" x14ac:dyDescent="0.25">
      <c r="A349" t="s">
        <v>357</v>
      </c>
      <c r="B349">
        <v>8.39</v>
      </c>
      <c r="C349">
        <v>0</v>
      </c>
      <c r="D349">
        <v>8.1</v>
      </c>
      <c r="E349">
        <v>9.6</v>
      </c>
      <c r="F349">
        <v>0</v>
      </c>
      <c r="G349">
        <v>1</v>
      </c>
      <c r="H349" t="s">
        <v>366</v>
      </c>
      <c r="I349">
        <v>13.47</v>
      </c>
      <c r="J349" s="4">
        <v>22</v>
      </c>
      <c r="K349" s="2">
        <v>42832</v>
      </c>
      <c r="L349" s="2" t="s">
        <v>377</v>
      </c>
      <c r="M349">
        <f t="shared" si="470"/>
        <v>651</v>
      </c>
      <c r="N349">
        <f t="shared" si="471"/>
        <v>1.7835616438356163</v>
      </c>
      <c r="O349">
        <f>AVERAGE(E349,D349)</f>
        <v>8.85</v>
      </c>
      <c r="P349">
        <f t="shared" si="472"/>
        <v>1.6332590942835932</v>
      </c>
      <c r="Q349">
        <f t="shared" ref="Q349:Q353" si="473">((2.6*I349)-J349)/(2.53*I349)</f>
        <v>0.38211102992743373</v>
      </c>
      <c r="R349">
        <f t="shared" ref="R349:R353" si="474">((1.15*I349)-J349)/(0.3*I349)</f>
        <v>-1.6108636476119773</v>
      </c>
    </row>
    <row r="350" spans="1:18" x14ac:dyDescent="0.25">
      <c r="A350" t="s">
        <v>359</v>
      </c>
      <c r="B350">
        <v>0</v>
      </c>
      <c r="C350">
        <v>0</v>
      </c>
      <c r="D350">
        <v>7.5</v>
      </c>
      <c r="E350">
        <v>10.5</v>
      </c>
      <c r="F350">
        <v>0</v>
      </c>
      <c r="G350">
        <v>0</v>
      </c>
      <c r="H350" t="s">
        <v>366</v>
      </c>
      <c r="I350">
        <v>13.47</v>
      </c>
      <c r="J350" s="4">
        <v>23</v>
      </c>
      <c r="K350" s="2">
        <v>42832</v>
      </c>
      <c r="L350" s="2" t="s">
        <v>377</v>
      </c>
      <c r="M350">
        <f t="shared" si="470"/>
        <v>651</v>
      </c>
      <c r="N350">
        <f t="shared" si="471"/>
        <v>1.7835616438356163</v>
      </c>
      <c r="O350">
        <f>AVERAGE(E350,D350)</f>
        <v>9</v>
      </c>
      <c r="P350">
        <f t="shared" si="472"/>
        <v>1.7074981440237564</v>
      </c>
      <c r="Q350">
        <f t="shared" si="473"/>
        <v>0.35276753200642058</v>
      </c>
      <c r="R350">
        <f t="shared" si="474"/>
        <v>-1.8583271467458551</v>
      </c>
    </row>
    <row r="351" spans="1:18" x14ac:dyDescent="0.25">
      <c r="A351" t="s">
        <v>360</v>
      </c>
      <c r="B351">
        <v>11.05</v>
      </c>
      <c r="C351">
        <v>0</v>
      </c>
      <c r="D351">
        <v>10.15</v>
      </c>
      <c r="E351">
        <v>11.75</v>
      </c>
      <c r="F351">
        <v>0</v>
      </c>
      <c r="G351">
        <v>10</v>
      </c>
      <c r="H351" t="s">
        <v>366</v>
      </c>
      <c r="I351">
        <v>13.47</v>
      </c>
      <c r="J351" s="4">
        <v>24</v>
      </c>
      <c r="K351" s="2">
        <v>42832</v>
      </c>
      <c r="L351" s="2" t="s">
        <v>377</v>
      </c>
      <c r="M351">
        <f t="shared" ref="M351:M353" si="475">L351-K351</f>
        <v>651</v>
      </c>
      <c r="N351">
        <f t="shared" ref="N351:N353" si="476">M351/365</f>
        <v>1.7835616438356163</v>
      </c>
      <c r="O351">
        <f>AVERAGE(E351,D351)</f>
        <v>10.95</v>
      </c>
      <c r="P351">
        <f t="shared" ref="P351:P353" si="477">J351/I351</f>
        <v>1.7817371937639197</v>
      </c>
      <c r="Q351">
        <f t="shared" si="473"/>
        <v>0.32342403408540737</v>
      </c>
      <c r="R351">
        <f t="shared" si="474"/>
        <v>-2.1057906458797326</v>
      </c>
    </row>
    <row r="352" spans="1:18" x14ac:dyDescent="0.25">
      <c r="A352" t="s">
        <v>361</v>
      </c>
      <c r="B352">
        <v>0</v>
      </c>
      <c r="C352">
        <v>0</v>
      </c>
      <c r="D352">
        <v>11.05</v>
      </c>
      <c r="E352">
        <v>12.65</v>
      </c>
      <c r="F352">
        <v>0</v>
      </c>
      <c r="G352">
        <v>0</v>
      </c>
      <c r="H352" t="s">
        <v>366</v>
      </c>
      <c r="I352">
        <v>13.47</v>
      </c>
      <c r="J352" s="4">
        <v>25</v>
      </c>
      <c r="K352" s="2">
        <v>42832</v>
      </c>
      <c r="L352" s="2" t="s">
        <v>377</v>
      </c>
      <c r="M352">
        <f t="shared" si="475"/>
        <v>651</v>
      </c>
      <c r="N352">
        <f t="shared" si="476"/>
        <v>1.7835616438356163</v>
      </c>
      <c r="O352">
        <f>AVERAGE(E352,D352)</f>
        <v>11.850000000000001</v>
      </c>
      <c r="P352">
        <f t="shared" si="477"/>
        <v>1.855976243504083</v>
      </c>
      <c r="Q352">
        <f t="shared" si="473"/>
        <v>0.29408053616439422</v>
      </c>
      <c r="R352">
        <f t="shared" si="474"/>
        <v>-2.3532541450136106</v>
      </c>
    </row>
    <row r="353" spans="1:18" x14ac:dyDescent="0.25">
      <c r="A353" t="s">
        <v>363</v>
      </c>
      <c r="B353">
        <v>0</v>
      </c>
      <c r="C353">
        <v>0</v>
      </c>
      <c r="D353">
        <v>12.4</v>
      </c>
      <c r="E353">
        <v>13.4</v>
      </c>
      <c r="F353">
        <v>0</v>
      </c>
      <c r="G353">
        <v>0</v>
      </c>
      <c r="H353" t="s">
        <v>366</v>
      </c>
      <c r="I353">
        <v>13.47</v>
      </c>
      <c r="J353" s="4">
        <v>26</v>
      </c>
      <c r="K353" s="2">
        <v>42832</v>
      </c>
      <c r="L353" s="2" t="s">
        <v>377</v>
      </c>
      <c r="M353">
        <f t="shared" si="475"/>
        <v>651</v>
      </c>
      <c r="N353">
        <f t="shared" si="476"/>
        <v>1.7835616438356163</v>
      </c>
      <c r="O353">
        <f>AVERAGE(E353,D353)</f>
        <v>12.9</v>
      </c>
      <c r="P353">
        <f t="shared" si="477"/>
        <v>1.9302152932442465</v>
      </c>
      <c r="Q353">
        <f t="shared" si="473"/>
        <v>0.26473703824338102</v>
      </c>
      <c r="R353">
        <f t="shared" si="474"/>
        <v>-2.6007176441474882</v>
      </c>
    </row>
  </sheetData>
  <autoFilter ref="A1:P35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52"/>
  <sheetViews>
    <sheetView workbookViewId="0">
      <selection activeCell="B1" sqref="B1:B352"/>
    </sheetView>
  </sheetViews>
  <sheetFormatPr defaultRowHeight="15" x14ac:dyDescent="0.25"/>
  <sheetData>
    <row r="1" spans="2:2" x14ac:dyDescent="0.25">
      <c r="B1" t="s">
        <v>389</v>
      </c>
    </row>
    <row r="2" spans="2:2" x14ac:dyDescent="0.25">
      <c r="B2" t="s">
        <v>390</v>
      </c>
    </row>
    <row r="3" spans="2:2" x14ac:dyDescent="0.25">
      <c r="B3" t="s">
        <v>391</v>
      </c>
    </row>
    <row r="4" spans="2:2" x14ac:dyDescent="0.25">
      <c r="B4" t="s">
        <v>392</v>
      </c>
    </row>
    <row r="5" spans="2:2" x14ac:dyDescent="0.25">
      <c r="B5" t="s">
        <v>393</v>
      </c>
    </row>
    <row r="6" spans="2:2" x14ac:dyDescent="0.25">
      <c r="B6" t="s">
        <v>394</v>
      </c>
    </row>
    <row r="7" spans="2:2" x14ac:dyDescent="0.25">
      <c r="B7" t="s">
        <v>395</v>
      </c>
    </row>
    <row r="8" spans="2:2" x14ac:dyDescent="0.25">
      <c r="B8" t="s">
        <v>396</v>
      </c>
    </row>
    <row r="9" spans="2:2" x14ac:dyDescent="0.25">
      <c r="B9" t="s">
        <v>397</v>
      </c>
    </row>
    <row r="10" spans="2:2" x14ac:dyDescent="0.25">
      <c r="B10" t="s">
        <v>398</v>
      </c>
    </row>
    <row r="11" spans="2:2" x14ac:dyDescent="0.25">
      <c r="B11" t="s">
        <v>399</v>
      </c>
    </row>
    <row r="12" spans="2:2" x14ac:dyDescent="0.25">
      <c r="B12" t="s">
        <v>389</v>
      </c>
    </row>
    <row r="13" spans="2:2" x14ac:dyDescent="0.25">
      <c r="B13" t="s">
        <v>390</v>
      </c>
    </row>
    <row r="14" spans="2:2" x14ac:dyDescent="0.25">
      <c r="B14" t="s">
        <v>391</v>
      </c>
    </row>
    <row r="15" spans="2:2" x14ac:dyDescent="0.25">
      <c r="B15" t="s">
        <v>392</v>
      </c>
    </row>
    <row r="16" spans="2:2" x14ac:dyDescent="0.25">
      <c r="B16" t="s">
        <v>393</v>
      </c>
    </row>
    <row r="17" spans="2:2" x14ac:dyDescent="0.25">
      <c r="B17" t="s">
        <v>394</v>
      </c>
    </row>
    <row r="18" spans="2:2" x14ac:dyDescent="0.25">
      <c r="B18" t="s">
        <v>396</v>
      </c>
    </row>
    <row r="19" spans="2:2" x14ac:dyDescent="0.25">
      <c r="B19" t="s">
        <v>397</v>
      </c>
    </row>
    <row r="20" spans="2:2" x14ac:dyDescent="0.25">
      <c r="B20" t="s">
        <v>400</v>
      </c>
    </row>
    <row r="21" spans="2:2" x14ac:dyDescent="0.25">
      <c r="B21" t="s">
        <v>401</v>
      </c>
    </row>
    <row r="22" spans="2:2" x14ac:dyDescent="0.25">
      <c r="B22" t="s">
        <v>402</v>
      </c>
    </row>
    <row r="23" spans="2:2" x14ac:dyDescent="0.25">
      <c r="B23" t="s">
        <v>403</v>
      </c>
    </row>
    <row r="24" spans="2:2" x14ac:dyDescent="0.25">
      <c r="B24" t="s">
        <v>404</v>
      </c>
    </row>
    <row r="25" spans="2:2" x14ac:dyDescent="0.25">
      <c r="B25" t="s">
        <v>405</v>
      </c>
    </row>
    <row r="26" spans="2:2" x14ac:dyDescent="0.25">
      <c r="B26" t="s">
        <v>406</v>
      </c>
    </row>
    <row r="27" spans="2:2" x14ac:dyDescent="0.25">
      <c r="B27" t="s">
        <v>399</v>
      </c>
    </row>
    <row r="28" spans="2:2" x14ac:dyDescent="0.25">
      <c r="B28" t="s">
        <v>389</v>
      </c>
    </row>
    <row r="29" spans="2:2" x14ac:dyDescent="0.25">
      <c r="B29" t="s">
        <v>390</v>
      </c>
    </row>
    <row r="30" spans="2:2" x14ac:dyDescent="0.25">
      <c r="B30" t="s">
        <v>391</v>
      </c>
    </row>
    <row r="31" spans="2:2" x14ac:dyDescent="0.25">
      <c r="B31" t="s">
        <v>392</v>
      </c>
    </row>
    <row r="32" spans="2:2" x14ac:dyDescent="0.25">
      <c r="B32" t="s">
        <v>393</v>
      </c>
    </row>
    <row r="33" spans="2:2" x14ac:dyDescent="0.25">
      <c r="B33" t="s">
        <v>394</v>
      </c>
    </row>
    <row r="34" spans="2:2" x14ac:dyDescent="0.25">
      <c r="B34" t="s">
        <v>395</v>
      </c>
    </row>
    <row r="35" spans="2:2" x14ac:dyDescent="0.25">
      <c r="B35" t="s">
        <v>396</v>
      </c>
    </row>
    <row r="36" spans="2:2" x14ac:dyDescent="0.25">
      <c r="B36" t="s">
        <v>397</v>
      </c>
    </row>
    <row r="37" spans="2:2" x14ac:dyDescent="0.25">
      <c r="B37" t="s">
        <v>389</v>
      </c>
    </row>
    <row r="38" spans="2:2" x14ac:dyDescent="0.25">
      <c r="B38" t="s">
        <v>390</v>
      </c>
    </row>
    <row r="39" spans="2:2" x14ac:dyDescent="0.25">
      <c r="B39" t="s">
        <v>391</v>
      </c>
    </row>
    <row r="40" spans="2:2" x14ac:dyDescent="0.25">
      <c r="B40" t="s">
        <v>392</v>
      </c>
    </row>
    <row r="41" spans="2:2" x14ac:dyDescent="0.25">
      <c r="B41" t="s">
        <v>393</v>
      </c>
    </row>
    <row r="42" spans="2:2" x14ac:dyDescent="0.25">
      <c r="B42" t="s">
        <v>394</v>
      </c>
    </row>
    <row r="43" spans="2:2" x14ac:dyDescent="0.25">
      <c r="B43" t="s">
        <v>395</v>
      </c>
    </row>
    <row r="44" spans="2:2" x14ac:dyDescent="0.25">
      <c r="B44" t="s">
        <v>397</v>
      </c>
    </row>
    <row r="45" spans="2:2" x14ac:dyDescent="0.25">
      <c r="B45" t="s">
        <v>399</v>
      </c>
    </row>
    <row r="46" spans="2:2" x14ac:dyDescent="0.25">
      <c r="B46" t="s">
        <v>389</v>
      </c>
    </row>
    <row r="47" spans="2:2" x14ac:dyDescent="0.25">
      <c r="B47" t="s">
        <v>390</v>
      </c>
    </row>
    <row r="48" spans="2:2" x14ac:dyDescent="0.25">
      <c r="B48" t="s">
        <v>391</v>
      </c>
    </row>
    <row r="49" spans="2:2" x14ac:dyDescent="0.25">
      <c r="B49" t="s">
        <v>392</v>
      </c>
    </row>
    <row r="50" spans="2:2" x14ac:dyDescent="0.25">
      <c r="B50" t="s">
        <v>393</v>
      </c>
    </row>
    <row r="51" spans="2:2" x14ac:dyDescent="0.25">
      <c r="B51" t="s">
        <v>394</v>
      </c>
    </row>
    <row r="52" spans="2:2" x14ac:dyDescent="0.25">
      <c r="B52" t="s">
        <v>395</v>
      </c>
    </row>
    <row r="53" spans="2:2" x14ac:dyDescent="0.25">
      <c r="B53" t="s">
        <v>397</v>
      </c>
    </row>
    <row r="54" spans="2:2" x14ac:dyDescent="0.25">
      <c r="B54" t="s">
        <v>399</v>
      </c>
    </row>
    <row r="55" spans="2:2" x14ac:dyDescent="0.25">
      <c r="B55" t="s">
        <v>389</v>
      </c>
    </row>
    <row r="56" spans="2:2" x14ac:dyDescent="0.25">
      <c r="B56" t="s">
        <v>390</v>
      </c>
    </row>
    <row r="57" spans="2:2" x14ac:dyDescent="0.25">
      <c r="B57" t="s">
        <v>391</v>
      </c>
    </row>
    <row r="58" spans="2:2" x14ac:dyDescent="0.25">
      <c r="B58" t="s">
        <v>392</v>
      </c>
    </row>
    <row r="59" spans="2:2" x14ac:dyDescent="0.25">
      <c r="B59" t="s">
        <v>393</v>
      </c>
    </row>
    <row r="60" spans="2:2" x14ac:dyDescent="0.25">
      <c r="B60" t="s">
        <v>394</v>
      </c>
    </row>
    <row r="61" spans="2:2" x14ac:dyDescent="0.25">
      <c r="B61" t="s">
        <v>395</v>
      </c>
    </row>
    <row r="62" spans="2:2" x14ac:dyDescent="0.25">
      <c r="B62" t="s">
        <v>400</v>
      </c>
    </row>
    <row r="63" spans="2:2" x14ac:dyDescent="0.25">
      <c r="B63" t="s">
        <v>401</v>
      </c>
    </row>
    <row r="64" spans="2:2" x14ac:dyDescent="0.25">
      <c r="B64" t="s">
        <v>402</v>
      </c>
    </row>
    <row r="65" spans="2:2" x14ac:dyDescent="0.25">
      <c r="B65" t="s">
        <v>403</v>
      </c>
    </row>
    <row r="66" spans="2:2" x14ac:dyDescent="0.25">
      <c r="B66" t="s">
        <v>404</v>
      </c>
    </row>
    <row r="67" spans="2:2" x14ac:dyDescent="0.25">
      <c r="B67" t="s">
        <v>405</v>
      </c>
    </row>
    <row r="68" spans="2:2" x14ac:dyDescent="0.25">
      <c r="B68" t="s">
        <v>406</v>
      </c>
    </row>
    <row r="69" spans="2:2" x14ac:dyDescent="0.25">
      <c r="B69" t="s">
        <v>399</v>
      </c>
    </row>
    <row r="70" spans="2:2" x14ac:dyDescent="0.25">
      <c r="B70" t="s">
        <v>390</v>
      </c>
    </row>
    <row r="71" spans="2:2" x14ac:dyDescent="0.25">
      <c r="B71" t="s">
        <v>392</v>
      </c>
    </row>
    <row r="72" spans="2:2" x14ac:dyDescent="0.25">
      <c r="B72" t="s">
        <v>394</v>
      </c>
    </row>
    <row r="73" spans="2:2" x14ac:dyDescent="0.25">
      <c r="B73" t="s">
        <v>396</v>
      </c>
    </row>
    <row r="74" spans="2:2" x14ac:dyDescent="0.25">
      <c r="B74" t="s">
        <v>407</v>
      </c>
    </row>
    <row r="75" spans="2:2" x14ac:dyDescent="0.25">
      <c r="B75" t="s">
        <v>389</v>
      </c>
    </row>
    <row r="76" spans="2:2" x14ac:dyDescent="0.25">
      <c r="B76" t="s">
        <v>390</v>
      </c>
    </row>
    <row r="77" spans="2:2" x14ac:dyDescent="0.25">
      <c r="B77" t="s">
        <v>391</v>
      </c>
    </row>
    <row r="78" spans="2:2" x14ac:dyDescent="0.25">
      <c r="B78" t="s">
        <v>392</v>
      </c>
    </row>
    <row r="79" spans="2:2" x14ac:dyDescent="0.25">
      <c r="B79" t="s">
        <v>393</v>
      </c>
    </row>
    <row r="80" spans="2:2" x14ac:dyDescent="0.25">
      <c r="B80" t="s">
        <v>394</v>
      </c>
    </row>
    <row r="81" spans="2:2" x14ac:dyDescent="0.25">
      <c r="B81" t="s">
        <v>396</v>
      </c>
    </row>
    <row r="82" spans="2:2" x14ac:dyDescent="0.25">
      <c r="B82" t="s">
        <v>400</v>
      </c>
    </row>
    <row r="83" spans="2:2" x14ac:dyDescent="0.25">
      <c r="B83" t="s">
        <v>401</v>
      </c>
    </row>
    <row r="84" spans="2:2" x14ac:dyDescent="0.25">
      <c r="B84" t="s">
        <v>402</v>
      </c>
    </row>
    <row r="85" spans="2:2" x14ac:dyDescent="0.25">
      <c r="B85" t="s">
        <v>403</v>
      </c>
    </row>
    <row r="86" spans="2:2" x14ac:dyDescent="0.25">
      <c r="B86" t="s">
        <v>404</v>
      </c>
    </row>
    <row r="87" spans="2:2" x14ac:dyDescent="0.25">
      <c r="B87" t="s">
        <v>405</v>
      </c>
    </row>
    <row r="88" spans="2:2" x14ac:dyDescent="0.25">
      <c r="B88" t="s">
        <v>406</v>
      </c>
    </row>
    <row r="89" spans="2:2" x14ac:dyDescent="0.25">
      <c r="B89" t="s">
        <v>399</v>
      </c>
    </row>
    <row r="90" spans="2:2" x14ac:dyDescent="0.25">
      <c r="B90" t="s">
        <v>390</v>
      </c>
    </row>
    <row r="91" spans="2:2" x14ac:dyDescent="0.25">
      <c r="B91" t="s">
        <v>392</v>
      </c>
    </row>
    <row r="92" spans="2:2" x14ac:dyDescent="0.25">
      <c r="B92" t="s">
        <v>394</v>
      </c>
    </row>
    <row r="93" spans="2:2" x14ac:dyDescent="0.25">
      <c r="B93" t="s">
        <v>396</v>
      </c>
    </row>
    <row r="94" spans="2:2" x14ac:dyDescent="0.25">
      <c r="B94" t="s">
        <v>407</v>
      </c>
    </row>
    <row r="95" spans="2:2" x14ac:dyDescent="0.25">
      <c r="B95" t="s">
        <v>400</v>
      </c>
    </row>
    <row r="96" spans="2:2" x14ac:dyDescent="0.25">
      <c r="B96" t="s">
        <v>401</v>
      </c>
    </row>
    <row r="97" spans="2:2" x14ac:dyDescent="0.25">
      <c r="B97" t="s">
        <v>402</v>
      </c>
    </row>
    <row r="98" spans="2:2" x14ac:dyDescent="0.25">
      <c r="B98" t="s">
        <v>403</v>
      </c>
    </row>
    <row r="99" spans="2:2" x14ac:dyDescent="0.25">
      <c r="B99" t="s">
        <v>404</v>
      </c>
    </row>
    <row r="100" spans="2:2" x14ac:dyDescent="0.25">
      <c r="B100" t="s">
        <v>405</v>
      </c>
    </row>
    <row r="101" spans="2:2" x14ac:dyDescent="0.25">
      <c r="B101" t="s">
        <v>406</v>
      </c>
    </row>
    <row r="102" spans="2:2" x14ac:dyDescent="0.25">
      <c r="B102" t="s">
        <v>399</v>
      </c>
    </row>
    <row r="103" spans="2:2" x14ac:dyDescent="0.25">
      <c r="B103" t="s">
        <v>390</v>
      </c>
    </row>
    <row r="104" spans="2:2" x14ac:dyDescent="0.25">
      <c r="B104" t="s">
        <v>392</v>
      </c>
    </row>
    <row r="105" spans="2:2" x14ac:dyDescent="0.25">
      <c r="B105" t="s">
        <v>394</v>
      </c>
    </row>
    <row r="106" spans="2:2" x14ac:dyDescent="0.25">
      <c r="B106" t="s">
        <v>396</v>
      </c>
    </row>
    <row r="107" spans="2:2" x14ac:dyDescent="0.25">
      <c r="B107" t="s">
        <v>407</v>
      </c>
    </row>
    <row r="108" spans="2:2" x14ac:dyDescent="0.25">
      <c r="B108" t="s">
        <v>408</v>
      </c>
    </row>
    <row r="109" spans="2:2" x14ac:dyDescent="0.25">
      <c r="B109" t="s">
        <v>392</v>
      </c>
    </row>
    <row r="110" spans="2:2" x14ac:dyDescent="0.25">
      <c r="B110" t="s">
        <v>396</v>
      </c>
    </row>
    <row r="111" spans="2:2" x14ac:dyDescent="0.25">
      <c r="B111" t="s">
        <v>407</v>
      </c>
    </row>
    <row r="112" spans="2:2" x14ac:dyDescent="0.25">
      <c r="B112" t="s">
        <v>408</v>
      </c>
    </row>
    <row r="113" spans="2:2" x14ac:dyDescent="0.25">
      <c r="B113" t="s">
        <v>409</v>
      </c>
    </row>
    <row r="114" spans="2:2" x14ac:dyDescent="0.25">
      <c r="B114" t="s">
        <v>410</v>
      </c>
    </row>
    <row r="115" spans="2:2" x14ac:dyDescent="0.25">
      <c r="B115" t="s">
        <v>405</v>
      </c>
    </row>
    <row r="116" spans="2:2" x14ac:dyDescent="0.25">
      <c r="B116" t="s">
        <v>406</v>
      </c>
    </row>
    <row r="117" spans="2:2" x14ac:dyDescent="0.25">
      <c r="B117" t="s">
        <v>399</v>
      </c>
    </row>
    <row r="118" spans="2:2" x14ac:dyDescent="0.25">
      <c r="B118" t="s">
        <v>390</v>
      </c>
    </row>
    <row r="119" spans="2:2" x14ac:dyDescent="0.25">
      <c r="B119" t="s">
        <v>392</v>
      </c>
    </row>
    <row r="120" spans="2:2" x14ac:dyDescent="0.25">
      <c r="B120" t="s">
        <v>394</v>
      </c>
    </row>
    <row r="121" spans="2:2" x14ac:dyDescent="0.25">
      <c r="B121" t="s">
        <v>396</v>
      </c>
    </row>
    <row r="122" spans="2:2" x14ac:dyDescent="0.25">
      <c r="B122" t="s">
        <v>407</v>
      </c>
    </row>
    <row r="123" spans="2:2" x14ac:dyDescent="0.25">
      <c r="B123" t="s">
        <v>408</v>
      </c>
    </row>
    <row r="124" spans="2:2" x14ac:dyDescent="0.25">
      <c r="B124" t="s">
        <v>409</v>
      </c>
    </row>
    <row r="125" spans="2:2" x14ac:dyDescent="0.25">
      <c r="B125" t="s">
        <v>410</v>
      </c>
    </row>
    <row r="126" spans="2:2" x14ac:dyDescent="0.25">
      <c r="B126" t="s">
        <v>411</v>
      </c>
    </row>
    <row r="127" spans="2:2" x14ac:dyDescent="0.25">
      <c r="B127" t="s">
        <v>412</v>
      </c>
    </row>
    <row r="128" spans="2:2" x14ac:dyDescent="0.25">
      <c r="B128" t="s">
        <v>413</v>
      </c>
    </row>
    <row r="129" spans="2:2" x14ac:dyDescent="0.25">
      <c r="B129" t="s">
        <v>414</v>
      </c>
    </row>
    <row r="130" spans="2:2" x14ac:dyDescent="0.25">
      <c r="B130" t="s">
        <v>415</v>
      </c>
    </row>
    <row r="131" spans="2:2" x14ac:dyDescent="0.25">
      <c r="B131" t="s">
        <v>416</v>
      </c>
    </row>
    <row r="132" spans="2:2" x14ac:dyDescent="0.25">
      <c r="B132" t="s">
        <v>417</v>
      </c>
    </row>
    <row r="133" spans="2:2" x14ac:dyDescent="0.25">
      <c r="B133" t="s">
        <v>418</v>
      </c>
    </row>
    <row r="134" spans="2:2" x14ac:dyDescent="0.25">
      <c r="B134" t="s">
        <v>409</v>
      </c>
    </row>
    <row r="135" spans="2:2" x14ac:dyDescent="0.25">
      <c r="B135" t="s">
        <v>419</v>
      </c>
    </row>
    <row r="136" spans="2:2" x14ac:dyDescent="0.25">
      <c r="B136" t="s">
        <v>410</v>
      </c>
    </row>
    <row r="137" spans="2:2" x14ac:dyDescent="0.25">
      <c r="B137" t="s">
        <v>420</v>
      </c>
    </row>
    <row r="138" spans="2:2" x14ac:dyDescent="0.25">
      <c r="B138" t="s">
        <v>411</v>
      </c>
    </row>
    <row r="139" spans="2:2" x14ac:dyDescent="0.25">
      <c r="B139" t="s">
        <v>421</v>
      </c>
    </row>
    <row r="140" spans="2:2" x14ac:dyDescent="0.25">
      <c r="B140" t="s">
        <v>412</v>
      </c>
    </row>
    <row r="141" spans="2:2" x14ac:dyDescent="0.25">
      <c r="B141" t="s">
        <v>422</v>
      </c>
    </row>
    <row r="142" spans="2:2" x14ac:dyDescent="0.25">
      <c r="B142" t="s">
        <v>413</v>
      </c>
    </row>
    <row r="143" spans="2:2" x14ac:dyDescent="0.25">
      <c r="B143" t="s">
        <v>423</v>
      </c>
    </row>
    <row r="144" spans="2:2" x14ac:dyDescent="0.25">
      <c r="B144" t="s">
        <v>414</v>
      </c>
    </row>
    <row r="145" spans="2:2" x14ac:dyDescent="0.25">
      <c r="B145" t="s">
        <v>424</v>
      </c>
    </row>
    <row r="146" spans="2:2" x14ac:dyDescent="0.25">
      <c r="B146" t="s">
        <v>415</v>
      </c>
    </row>
    <row r="147" spans="2:2" x14ac:dyDescent="0.25">
      <c r="B147" t="s">
        <v>425</v>
      </c>
    </row>
    <row r="148" spans="2:2" x14ac:dyDescent="0.25">
      <c r="B148" t="s">
        <v>416</v>
      </c>
    </row>
    <row r="149" spans="2:2" x14ac:dyDescent="0.25">
      <c r="B149" t="s">
        <v>426</v>
      </c>
    </row>
    <row r="150" spans="2:2" x14ac:dyDescent="0.25">
      <c r="B150" t="s">
        <v>417</v>
      </c>
    </row>
    <row r="151" spans="2:2" x14ac:dyDescent="0.25">
      <c r="B151" t="s">
        <v>427</v>
      </c>
    </row>
    <row r="152" spans="2:2" x14ac:dyDescent="0.25">
      <c r="B152" t="s">
        <v>428</v>
      </c>
    </row>
    <row r="153" spans="2:2" x14ac:dyDescent="0.25">
      <c r="B153" t="s">
        <v>429</v>
      </c>
    </row>
    <row r="154" spans="2:2" x14ac:dyDescent="0.25">
      <c r="B154" t="s">
        <v>430</v>
      </c>
    </row>
    <row r="155" spans="2:2" x14ac:dyDescent="0.25">
      <c r="B155" t="s">
        <v>431</v>
      </c>
    </row>
    <row r="156" spans="2:2" x14ac:dyDescent="0.25">
      <c r="B156" t="s">
        <v>409</v>
      </c>
    </row>
    <row r="157" spans="2:2" x14ac:dyDescent="0.25">
      <c r="B157" t="s">
        <v>419</v>
      </c>
    </row>
    <row r="158" spans="2:2" x14ac:dyDescent="0.25">
      <c r="B158" t="s">
        <v>410</v>
      </c>
    </row>
    <row r="159" spans="2:2" x14ac:dyDescent="0.25">
      <c r="B159" t="s">
        <v>420</v>
      </c>
    </row>
    <row r="160" spans="2:2" x14ac:dyDescent="0.25">
      <c r="B160" t="s">
        <v>411</v>
      </c>
    </row>
    <row r="161" spans="2:2" x14ac:dyDescent="0.25">
      <c r="B161" t="s">
        <v>421</v>
      </c>
    </row>
    <row r="162" spans="2:2" x14ac:dyDescent="0.25">
      <c r="B162" t="s">
        <v>412</v>
      </c>
    </row>
    <row r="163" spans="2:2" x14ac:dyDescent="0.25">
      <c r="B163" t="s">
        <v>422</v>
      </c>
    </row>
    <row r="164" spans="2:2" x14ac:dyDescent="0.25">
      <c r="B164" t="s">
        <v>413</v>
      </c>
    </row>
    <row r="165" spans="2:2" x14ac:dyDescent="0.25">
      <c r="B165" t="s">
        <v>423</v>
      </c>
    </row>
    <row r="166" spans="2:2" x14ac:dyDescent="0.25">
      <c r="B166" t="s">
        <v>414</v>
      </c>
    </row>
    <row r="167" spans="2:2" x14ac:dyDescent="0.25">
      <c r="B167" t="s">
        <v>424</v>
      </c>
    </row>
    <row r="168" spans="2:2" x14ac:dyDescent="0.25">
      <c r="B168" t="s">
        <v>415</v>
      </c>
    </row>
    <row r="169" spans="2:2" x14ac:dyDescent="0.25">
      <c r="B169" t="s">
        <v>425</v>
      </c>
    </row>
    <row r="170" spans="2:2" x14ac:dyDescent="0.25">
      <c r="B170" t="s">
        <v>416</v>
      </c>
    </row>
    <row r="171" spans="2:2" x14ac:dyDescent="0.25">
      <c r="B171" t="s">
        <v>426</v>
      </c>
    </row>
    <row r="172" spans="2:2" x14ac:dyDescent="0.25">
      <c r="B172" t="s">
        <v>417</v>
      </c>
    </row>
    <row r="173" spans="2:2" x14ac:dyDescent="0.25">
      <c r="B173" t="s">
        <v>427</v>
      </c>
    </row>
    <row r="174" spans="2:2" x14ac:dyDescent="0.25">
      <c r="B174" t="s">
        <v>428</v>
      </c>
    </row>
    <row r="175" spans="2:2" x14ac:dyDescent="0.25">
      <c r="B175" t="s">
        <v>408</v>
      </c>
    </row>
    <row r="176" spans="2:2" x14ac:dyDescent="0.25">
      <c r="B176" t="s">
        <v>431</v>
      </c>
    </row>
    <row r="177" spans="2:2" x14ac:dyDescent="0.25">
      <c r="B177" t="s">
        <v>409</v>
      </c>
    </row>
    <row r="178" spans="2:2" x14ac:dyDescent="0.25">
      <c r="B178" t="s">
        <v>419</v>
      </c>
    </row>
    <row r="179" spans="2:2" x14ac:dyDescent="0.25">
      <c r="B179" t="s">
        <v>410</v>
      </c>
    </row>
    <row r="180" spans="2:2" x14ac:dyDescent="0.25">
      <c r="B180" t="s">
        <v>420</v>
      </c>
    </row>
    <row r="181" spans="2:2" x14ac:dyDescent="0.25">
      <c r="B181" t="s">
        <v>411</v>
      </c>
    </row>
    <row r="182" spans="2:2" x14ac:dyDescent="0.25">
      <c r="B182" t="s">
        <v>421</v>
      </c>
    </row>
    <row r="183" spans="2:2" x14ac:dyDescent="0.25">
      <c r="B183" t="s">
        <v>412</v>
      </c>
    </row>
    <row r="184" spans="2:2" x14ac:dyDescent="0.25">
      <c r="B184" t="s">
        <v>422</v>
      </c>
    </row>
    <row r="185" spans="2:2" x14ac:dyDescent="0.25">
      <c r="B185" t="s">
        <v>413</v>
      </c>
    </row>
    <row r="186" spans="2:2" x14ac:dyDescent="0.25">
      <c r="B186" t="s">
        <v>423</v>
      </c>
    </row>
    <row r="187" spans="2:2" x14ac:dyDescent="0.25">
      <c r="B187" t="s">
        <v>414</v>
      </c>
    </row>
    <row r="188" spans="2:2" x14ac:dyDescent="0.25">
      <c r="B188" t="s">
        <v>424</v>
      </c>
    </row>
    <row r="189" spans="2:2" x14ac:dyDescent="0.25">
      <c r="B189" t="s">
        <v>415</v>
      </c>
    </row>
    <row r="190" spans="2:2" x14ac:dyDescent="0.25">
      <c r="B190" t="s">
        <v>416</v>
      </c>
    </row>
    <row r="191" spans="2:2" x14ac:dyDescent="0.25">
      <c r="B191" t="s">
        <v>417</v>
      </c>
    </row>
    <row r="192" spans="2:2" x14ac:dyDescent="0.25">
      <c r="B192" t="s">
        <v>428</v>
      </c>
    </row>
    <row r="193" spans="2:2" x14ac:dyDescent="0.25">
      <c r="B193" t="s">
        <v>430</v>
      </c>
    </row>
    <row r="194" spans="2:2" x14ac:dyDescent="0.25">
      <c r="B194" t="s">
        <v>418</v>
      </c>
    </row>
    <row r="195" spans="2:2" x14ac:dyDescent="0.25">
      <c r="B195" t="s">
        <v>432</v>
      </c>
    </row>
    <row r="196" spans="2:2" x14ac:dyDescent="0.25">
      <c r="B196" t="s">
        <v>409</v>
      </c>
    </row>
    <row r="197" spans="2:2" x14ac:dyDescent="0.25">
      <c r="B197" t="s">
        <v>410</v>
      </c>
    </row>
    <row r="198" spans="2:2" x14ac:dyDescent="0.25">
      <c r="B198" t="s">
        <v>420</v>
      </c>
    </row>
    <row r="199" spans="2:2" x14ac:dyDescent="0.25">
      <c r="B199" t="s">
        <v>411</v>
      </c>
    </row>
    <row r="200" spans="2:2" x14ac:dyDescent="0.25">
      <c r="B200" t="s">
        <v>421</v>
      </c>
    </row>
    <row r="201" spans="2:2" x14ac:dyDescent="0.25">
      <c r="B201" t="s">
        <v>412</v>
      </c>
    </row>
    <row r="202" spans="2:2" x14ac:dyDescent="0.25">
      <c r="B202" t="s">
        <v>422</v>
      </c>
    </row>
    <row r="203" spans="2:2" x14ac:dyDescent="0.25">
      <c r="B203" t="s">
        <v>413</v>
      </c>
    </row>
    <row r="204" spans="2:2" x14ac:dyDescent="0.25">
      <c r="B204" t="s">
        <v>423</v>
      </c>
    </row>
    <row r="205" spans="2:2" x14ac:dyDescent="0.25">
      <c r="B205" t="s">
        <v>414</v>
      </c>
    </row>
    <row r="206" spans="2:2" x14ac:dyDescent="0.25">
      <c r="B206" t="s">
        <v>424</v>
      </c>
    </row>
    <row r="207" spans="2:2" x14ac:dyDescent="0.25">
      <c r="B207" t="s">
        <v>415</v>
      </c>
    </row>
    <row r="208" spans="2:2" x14ac:dyDescent="0.25">
      <c r="B208" t="s">
        <v>425</v>
      </c>
    </row>
    <row r="209" spans="2:2" x14ac:dyDescent="0.25">
      <c r="B209" t="s">
        <v>416</v>
      </c>
    </row>
    <row r="210" spans="2:2" x14ac:dyDescent="0.25">
      <c r="B210" t="s">
        <v>426</v>
      </c>
    </row>
    <row r="211" spans="2:2" x14ac:dyDescent="0.25">
      <c r="B211" t="s">
        <v>417</v>
      </c>
    </row>
    <row r="212" spans="2:2" x14ac:dyDescent="0.25">
      <c r="B212" t="s">
        <v>427</v>
      </c>
    </row>
    <row r="213" spans="2:2" x14ac:dyDescent="0.25">
      <c r="B213" t="s">
        <v>428</v>
      </c>
    </row>
    <row r="214" spans="2:2" x14ac:dyDescent="0.25">
      <c r="B214" t="s">
        <v>429</v>
      </c>
    </row>
    <row r="215" spans="2:2" x14ac:dyDescent="0.25">
      <c r="B215" t="s">
        <v>431</v>
      </c>
    </row>
    <row r="216" spans="2:2" x14ac:dyDescent="0.25">
      <c r="B216" t="s">
        <v>409</v>
      </c>
    </row>
    <row r="217" spans="2:2" x14ac:dyDescent="0.25">
      <c r="B217" t="s">
        <v>410</v>
      </c>
    </row>
    <row r="218" spans="2:2" x14ac:dyDescent="0.25">
      <c r="B218" t="s">
        <v>420</v>
      </c>
    </row>
    <row r="219" spans="2:2" x14ac:dyDescent="0.25">
      <c r="B219" t="s">
        <v>411</v>
      </c>
    </row>
    <row r="220" spans="2:2" x14ac:dyDescent="0.25">
      <c r="B220" t="s">
        <v>421</v>
      </c>
    </row>
    <row r="221" spans="2:2" x14ac:dyDescent="0.25">
      <c r="B221" t="s">
        <v>412</v>
      </c>
    </row>
    <row r="222" spans="2:2" x14ac:dyDescent="0.25">
      <c r="B222" t="s">
        <v>422</v>
      </c>
    </row>
    <row r="223" spans="2:2" x14ac:dyDescent="0.25">
      <c r="B223" t="s">
        <v>413</v>
      </c>
    </row>
    <row r="224" spans="2:2" x14ac:dyDescent="0.25">
      <c r="B224" t="s">
        <v>423</v>
      </c>
    </row>
    <row r="225" spans="2:2" x14ac:dyDescent="0.25">
      <c r="B225" t="s">
        <v>414</v>
      </c>
    </row>
    <row r="226" spans="2:2" x14ac:dyDescent="0.25">
      <c r="B226" t="s">
        <v>424</v>
      </c>
    </row>
    <row r="227" spans="2:2" x14ac:dyDescent="0.25">
      <c r="B227" t="s">
        <v>415</v>
      </c>
    </row>
    <row r="228" spans="2:2" x14ac:dyDescent="0.25">
      <c r="B228" t="s">
        <v>425</v>
      </c>
    </row>
    <row r="229" spans="2:2" x14ac:dyDescent="0.25">
      <c r="B229" t="s">
        <v>416</v>
      </c>
    </row>
    <row r="230" spans="2:2" x14ac:dyDescent="0.25">
      <c r="B230" t="s">
        <v>426</v>
      </c>
    </row>
    <row r="231" spans="2:2" x14ac:dyDescent="0.25">
      <c r="B231" t="s">
        <v>417</v>
      </c>
    </row>
    <row r="232" spans="2:2" x14ac:dyDescent="0.25">
      <c r="B232" t="s">
        <v>427</v>
      </c>
    </row>
    <row r="233" spans="2:2" x14ac:dyDescent="0.25">
      <c r="B233" t="s">
        <v>428</v>
      </c>
    </row>
    <row r="234" spans="2:2" x14ac:dyDescent="0.25">
      <c r="B234" t="s">
        <v>429</v>
      </c>
    </row>
    <row r="235" spans="2:2" x14ac:dyDescent="0.25">
      <c r="B235" t="s">
        <v>431</v>
      </c>
    </row>
    <row r="236" spans="2:2" x14ac:dyDescent="0.25">
      <c r="B236" t="s">
        <v>409</v>
      </c>
    </row>
    <row r="237" spans="2:2" x14ac:dyDescent="0.25">
      <c r="B237" t="s">
        <v>419</v>
      </c>
    </row>
    <row r="238" spans="2:2" x14ac:dyDescent="0.25">
      <c r="B238" t="s">
        <v>410</v>
      </c>
    </row>
    <row r="239" spans="2:2" x14ac:dyDescent="0.25">
      <c r="B239" t="s">
        <v>420</v>
      </c>
    </row>
    <row r="240" spans="2:2" x14ac:dyDescent="0.25">
      <c r="B240" t="s">
        <v>411</v>
      </c>
    </row>
    <row r="241" spans="2:2" x14ac:dyDescent="0.25">
      <c r="B241" t="s">
        <v>421</v>
      </c>
    </row>
    <row r="242" spans="2:2" x14ac:dyDescent="0.25">
      <c r="B242" t="s">
        <v>412</v>
      </c>
    </row>
    <row r="243" spans="2:2" x14ac:dyDescent="0.25">
      <c r="B243" t="s">
        <v>422</v>
      </c>
    </row>
    <row r="244" spans="2:2" x14ac:dyDescent="0.25">
      <c r="B244" t="s">
        <v>413</v>
      </c>
    </row>
    <row r="245" spans="2:2" x14ac:dyDescent="0.25">
      <c r="B245" t="s">
        <v>423</v>
      </c>
    </row>
    <row r="246" spans="2:2" x14ac:dyDescent="0.25">
      <c r="B246" t="s">
        <v>414</v>
      </c>
    </row>
    <row r="247" spans="2:2" x14ac:dyDescent="0.25">
      <c r="B247" t="s">
        <v>424</v>
      </c>
    </row>
    <row r="248" spans="2:2" x14ac:dyDescent="0.25">
      <c r="B248" t="s">
        <v>415</v>
      </c>
    </row>
    <row r="249" spans="2:2" x14ac:dyDescent="0.25">
      <c r="B249" t="s">
        <v>425</v>
      </c>
    </row>
    <row r="250" spans="2:2" x14ac:dyDescent="0.25">
      <c r="B250" t="s">
        <v>416</v>
      </c>
    </row>
    <row r="251" spans="2:2" x14ac:dyDescent="0.25">
      <c r="B251" t="s">
        <v>426</v>
      </c>
    </row>
    <row r="252" spans="2:2" x14ac:dyDescent="0.25">
      <c r="B252" t="s">
        <v>417</v>
      </c>
    </row>
    <row r="253" spans="2:2" x14ac:dyDescent="0.25">
      <c r="B253" t="s">
        <v>427</v>
      </c>
    </row>
    <row r="254" spans="2:2" x14ac:dyDescent="0.25">
      <c r="B254" t="s">
        <v>428</v>
      </c>
    </row>
    <row r="255" spans="2:2" x14ac:dyDescent="0.25">
      <c r="B255" t="s">
        <v>408</v>
      </c>
    </row>
    <row r="256" spans="2:2" x14ac:dyDescent="0.25">
      <c r="B256" t="s">
        <v>409</v>
      </c>
    </row>
    <row r="257" spans="2:2" x14ac:dyDescent="0.25">
      <c r="B257" t="s">
        <v>410</v>
      </c>
    </row>
    <row r="258" spans="2:2" x14ac:dyDescent="0.25">
      <c r="B258" t="s">
        <v>411</v>
      </c>
    </row>
    <row r="259" spans="2:2" x14ac:dyDescent="0.25">
      <c r="B259" t="s">
        <v>412</v>
      </c>
    </row>
    <row r="260" spans="2:2" x14ac:dyDescent="0.25">
      <c r="B260" t="s">
        <v>413</v>
      </c>
    </row>
    <row r="261" spans="2:2" x14ac:dyDescent="0.25">
      <c r="B261" t="s">
        <v>414</v>
      </c>
    </row>
    <row r="262" spans="2:2" x14ac:dyDescent="0.25">
      <c r="B262" t="s">
        <v>415</v>
      </c>
    </row>
    <row r="263" spans="2:2" x14ac:dyDescent="0.25">
      <c r="B263" t="s">
        <v>416</v>
      </c>
    </row>
    <row r="264" spans="2:2" x14ac:dyDescent="0.25">
      <c r="B264" t="s">
        <v>417</v>
      </c>
    </row>
    <row r="265" spans="2:2" x14ac:dyDescent="0.25">
      <c r="B265" t="s">
        <v>428</v>
      </c>
    </row>
    <row r="266" spans="2:2" x14ac:dyDescent="0.25">
      <c r="B266" t="s">
        <v>430</v>
      </c>
    </row>
    <row r="267" spans="2:2" x14ac:dyDescent="0.25">
      <c r="B267" t="s">
        <v>418</v>
      </c>
    </row>
    <row r="268" spans="2:2" x14ac:dyDescent="0.25">
      <c r="B268" t="s">
        <v>408</v>
      </c>
    </row>
    <row r="269" spans="2:2" x14ac:dyDescent="0.25">
      <c r="B269" t="s">
        <v>419</v>
      </c>
    </row>
    <row r="270" spans="2:2" x14ac:dyDescent="0.25">
      <c r="B270" t="s">
        <v>410</v>
      </c>
    </row>
    <row r="271" spans="2:2" x14ac:dyDescent="0.25">
      <c r="B271" t="s">
        <v>420</v>
      </c>
    </row>
    <row r="272" spans="2:2" x14ac:dyDescent="0.25">
      <c r="B272" t="s">
        <v>411</v>
      </c>
    </row>
    <row r="273" spans="2:2" x14ac:dyDescent="0.25">
      <c r="B273" t="s">
        <v>421</v>
      </c>
    </row>
    <row r="274" spans="2:2" x14ac:dyDescent="0.25">
      <c r="B274" t="s">
        <v>412</v>
      </c>
    </row>
    <row r="275" spans="2:2" x14ac:dyDescent="0.25">
      <c r="B275" t="s">
        <v>422</v>
      </c>
    </row>
    <row r="276" spans="2:2" x14ac:dyDescent="0.25">
      <c r="B276" t="s">
        <v>413</v>
      </c>
    </row>
    <row r="277" spans="2:2" x14ac:dyDescent="0.25">
      <c r="B277" t="s">
        <v>423</v>
      </c>
    </row>
    <row r="278" spans="2:2" x14ac:dyDescent="0.25">
      <c r="B278" t="s">
        <v>414</v>
      </c>
    </row>
    <row r="279" spans="2:2" x14ac:dyDescent="0.25">
      <c r="B279" t="s">
        <v>424</v>
      </c>
    </row>
    <row r="280" spans="2:2" x14ac:dyDescent="0.25">
      <c r="B280" t="s">
        <v>415</v>
      </c>
    </row>
    <row r="281" spans="2:2" x14ac:dyDescent="0.25">
      <c r="B281" t="s">
        <v>425</v>
      </c>
    </row>
    <row r="282" spans="2:2" x14ac:dyDescent="0.25">
      <c r="B282" t="s">
        <v>416</v>
      </c>
    </row>
    <row r="283" spans="2:2" x14ac:dyDescent="0.25">
      <c r="B283" t="s">
        <v>426</v>
      </c>
    </row>
    <row r="284" spans="2:2" x14ac:dyDescent="0.25">
      <c r="B284" t="s">
        <v>417</v>
      </c>
    </row>
    <row r="285" spans="2:2" x14ac:dyDescent="0.25">
      <c r="B285" t="s">
        <v>427</v>
      </c>
    </row>
    <row r="286" spans="2:2" x14ac:dyDescent="0.25">
      <c r="B286" t="s">
        <v>408</v>
      </c>
    </row>
    <row r="287" spans="2:2" x14ac:dyDescent="0.25">
      <c r="B287" t="s">
        <v>409</v>
      </c>
    </row>
    <row r="288" spans="2:2" x14ac:dyDescent="0.25">
      <c r="B288" t="s">
        <v>410</v>
      </c>
    </row>
    <row r="289" spans="2:2" x14ac:dyDescent="0.25">
      <c r="B289" t="s">
        <v>411</v>
      </c>
    </row>
    <row r="290" spans="2:2" x14ac:dyDescent="0.25">
      <c r="B290" t="s">
        <v>412</v>
      </c>
    </row>
    <row r="291" spans="2:2" x14ac:dyDescent="0.25">
      <c r="B291" t="s">
        <v>413</v>
      </c>
    </row>
    <row r="292" spans="2:2" x14ac:dyDescent="0.25">
      <c r="B292" t="s">
        <v>414</v>
      </c>
    </row>
    <row r="293" spans="2:2" x14ac:dyDescent="0.25">
      <c r="B293" t="s">
        <v>415</v>
      </c>
    </row>
    <row r="294" spans="2:2" x14ac:dyDescent="0.25">
      <c r="B294" t="s">
        <v>416</v>
      </c>
    </row>
    <row r="295" spans="2:2" x14ac:dyDescent="0.25">
      <c r="B295" t="s">
        <v>417</v>
      </c>
    </row>
    <row r="296" spans="2:2" x14ac:dyDescent="0.25">
      <c r="B296" t="s">
        <v>428</v>
      </c>
    </row>
    <row r="297" spans="2:2" x14ac:dyDescent="0.25">
      <c r="B297" t="s">
        <v>430</v>
      </c>
    </row>
    <row r="298" spans="2:2" x14ac:dyDescent="0.25">
      <c r="B298" t="s">
        <v>418</v>
      </c>
    </row>
    <row r="299" spans="2:2" x14ac:dyDescent="0.25">
      <c r="B299" t="s">
        <v>432</v>
      </c>
    </row>
    <row r="300" spans="2:2" x14ac:dyDescent="0.25">
      <c r="B300" t="s">
        <v>433</v>
      </c>
    </row>
    <row r="301" spans="2:2" x14ac:dyDescent="0.25">
      <c r="B301" t="s">
        <v>434</v>
      </c>
    </row>
    <row r="302" spans="2:2" x14ac:dyDescent="0.25">
      <c r="B302" t="s">
        <v>435</v>
      </c>
    </row>
    <row r="303" spans="2:2" x14ac:dyDescent="0.25">
      <c r="B303" t="s">
        <v>436</v>
      </c>
    </row>
    <row r="304" spans="2:2" x14ac:dyDescent="0.25">
      <c r="B304" t="s">
        <v>437</v>
      </c>
    </row>
    <row r="305" spans="2:2" x14ac:dyDescent="0.25">
      <c r="B305" t="s">
        <v>438</v>
      </c>
    </row>
    <row r="306" spans="2:2" x14ac:dyDescent="0.25">
      <c r="B306" t="s">
        <v>408</v>
      </c>
    </row>
    <row r="307" spans="2:2" x14ac:dyDescent="0.25">
      <c r="B307" t="s">
        <v>409</v>
      </c>
    </row>
    <row r="308" spans="2:2" x14ac:dyDescent="0.25">
      <c r="B308" t="s">
        <v>410</v>
      </c>
    </row>
    <row r="309" spans="2:2" x14ac:dyDescent="0.25">
      <c r="B309" t="s">
        <v>411</v>
      </c>
    </row>
    <row r="310" spans="2:2" x14ac:dyDescent="0.25">
      <c r="B310" t="s">
        <v>412</v>
      </c>
    </row>
    <row r="311" spans="2:2" x14ac:dyDescent="0.25">
      <c r="B311" t="s">
        <v>413</v>
      </c>
    </row>
    <row r="312" spans="2:2" x14ac:dyDescent="0.25">
      <c r="B312" t="s">
        <v>414</v>
      </c>
    </row>
    <row r="313" spans="2:2" x14ac:dyDescent="0.25">
      <c r="B313" t="s">
        <v>415</v>
      </c>
    </row>
    <row r="314" spans="2:2" x14ac:dyDescent="0.25">
      <c r="B314" t="s">
        <v>416</v>
      </c>
    </row>
    <row r="315" spans="2:2" x14ac:dyDescent="0.25">
      <c r="B315" t="s">
        <v>417</v>
      </c>
    </row>
    <row r="316" spans="2:2" x14ac:dyDescent="0.25">
      <c r="B316" t="s">
        <v>428</v>
      </c>
    </row>
    <row r="317" spans="2:2" x14ac:dyDescent="0.25">
      <c r="B317" t="s">
        <v>430</v>
      </c>
    </row>
    <row r="318" spans="2:2" x14ac:dyDescent="0.25">
      <c r="B318" t="s">
        <v>418</v>
      </c>
    </row>
    <row r="319" spans="2:2" x14ac:dyDescent="0.25">
      <c r="B319" t="s">
        <v>432</v>
      </c>
    </row>
    <row r="320" spans="2:2" x14ac:dyDescent="0.25">
      <c r="B320" t="s">
        <v>433</v>
      </c>
    </row>
    <row r="321" spans="2:2" x14ac:dyDescent="0.25">
      <c r="B321" t="s">
        <v>434</v>
      </c>
    </row>
    <row r="322" spans="2:2" x14ac:dyDescent="0.25">
      <c r="B322" t="s">
        <v>408</v>
      </c>
    </row>
    <row r="323" spans="2:2" x14ac:dyDescent="0.25">
      <c r="B323" t="s">
        <v>409</v>
      </c>
    </row>
    <row r="324" spans="2:2" x14ac:dyDescent="0.25">
      <c r="B324" t="s">
        <v>410</v>
      </c>
    </row>
    <row r="325" spans="2:2" x14ac:dyDescent="0.25">
      <c r="B325" t="s">
        <v>411</v>
      </c>
    </row>
    <row r="326" spans="2:2" x14ac:dyDescent="0.25">
      <c r="B326" t="s">
        <v>412</v>
      </c>
    </row>
    <row r="327" spans="2:2" x14ac:dyDescent="0.25">
      <c r="B327" t="s">
        <v>413</v>
      </c>
    </row>
    <row r="328" spans="2:2" x14ac:dyDescent="0.25">
      <c r="B328" t="s">
        <v>414</v>
      </c>
    </row>
    <row r="329" spans="2:2" x14ac:dyDescent="0.25">
      <c r="B329" t="s">
        <v>415</v>
      </c>
    </row>
    <row r="330" spans="2:2" x14ac:dyDescent="0.25">
      <c r="B330" t="s">
        <v>416</v>
      </c>
    </row>
    <row r="331" spans="2:2" x14ac:dyDescent="0.25">
      <c r="B331" t="s">
        <v>417</v>
      </c>
    </row>
    <row r="332" spans="2:2" x14ac:dyDescent="0.25">
      <c r="B332" t="s">
        <v>428</v>
      </c>
    </row>
    <row r="333" spans="2:2" x14ac:dyDescent="0.25">
      <c r="B333" t="s">
        <v>430</v>
      </c>
    </row>
    <row r="334" spans="2:2" x14ac:dyDescent="0.25">
      <c r="B334" t="s">
        <v>418</v>
      </c>
    </row>
    <row r="335" spans="2:2" x14ac:dyDescent="0.25">
      <c r="B335" t="s">
        <v>432</v>
      </c>
    </row>
    <row r="336" spans="2:2" x14ac:dyDescent="0.25">
      <c r="B336" t="s">
        <v>433</v>
      </c>
    </row>
    <row r="337" spans="2:2" x14ac:dyDescent="0.25">
      <c r="B337" t="s">
        <v>435</v>
      </c>
    </row>
    <row r="338" spans="2:2" x14ac:dyDescent="0.25">
      <c r="B338" t="s">
        <v>439</v>
      </c>
    </row>
    <row r="339" spans="2:2" x14ac:dyDescent="0.25">
      <c r="B339" t="s">
        <v>407</v>
      </c>
    </row>
    <row r="340" spans="2:2" x14ac:dyDescent="0.25">
      <c r="B340" t="s">
        <v>408</v>
      </c>
    </row>
    <row r="341" spans="2:2" x14ac:dyDescent="0.25">
      <c r="B341" t="s">
        <v>409</v>
      </c>
    </row>
    <row r="342" spans="2:2" x14ac:dyDescent="0.25">
      <c r="B342" t="s">
        <v>410</v>
      </c>
    </row>
    <row r="343" spans="2:2" x14ac:dyDescent="0.25">
      <c r="B343" t="s">
        <v>411</v>
      </c>
    </row>
    <row r="344" spans="2:2" x14ac:dyDescent="0.25">
      <c r="B344" t="s">
        <v>412</v>
      </c>
    </row>
    <row r="345" spans="2:2" x14ac:dyDescent="0.25">
      <c r="B345" t="s">
        <v>413</v>
      </c>
    </row>
    <row r="346" spans="2:2" x14ac:dyDescent="0.25">
      <c r="B346" t="s">
        <v>414</v>
      </c>
    </row>
    <row r="347" spans="2:2" x14ac:dyDescent="0.25">
      <c r="B347" t="s">
        <v>415</v>
      </c>
    </row>
    <row r="348" spans="2:2" x14ac:dyDescent="0.25">
      <c r="B348" t="s">
        <v>416</v>
      </c>
    </row>
    <row r="349" spans="2:2" x14ac:dyDescent="0.25">
      <c r="B349" t="s">
        <v>417</v>
      </c>
    </row>
    <row r="350" spans="2:2" x14ac:dyDescent="0.25">
      <c r="B350" t="s">
        <v>428</v>
      </c>
    </row>
    <row r="351" spans="2:2" x14ac:dyDescent="0.25">
      <c r="B351" t="s">
        <v>430</v>
      </c>
    </row>
    <row r="352" spans="2:2" x14ac:dyDescent="0.25">
      <c r="B352" t="s">
        <v>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quotedata (2)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Mantri, Siddharth (IT/US)</cp:lastModifiedBy>
  <dcterms:created xsi:type="dcterms:W3CDTF">2017-04-07T18:37:22Z</dcterms:created>
  <dcterms:modified xsi:type="dcterms:W3CDTF">2017-04-07T19:43:54Z</dcterms:modified>
</cp:coreProperties>
</file>