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ddheshmahadik/Documents/Sem II Class Work/FSA project/Email/"/>
    </mc:Choice>
  </mc:AlternateContent>
  <xr:revisionPtr revIDLastSave="0" documentId="8_{CA0ACB56-9B78-8F4F-A3D6-92DCF6372B62}" xr6:coauthVersionLast="47" xr6:coauthVersionMax="47" xr10:uidLastSave="{00000000-0000-0000-0000-000000000000}"/>
  <bookViews>
    <workbookView xWindow="0" yWindow="0" windowWidth="28800" windowHeight="18000" firstSheet="5" activeTab="11" xr2:uid="{F25C99BD-4DA5-BA4E-B14F-9BD185A179FF}"/>
  </bookViews>
  <sheets>
    <sheet name="Google Income Statement" sheetId="1" r:id="rId1"/>
    <sheet name="Google Balance Sheet" sheetId="2" r:id="rId2"/>
    <sheet name="Google Cash Flow statement" sheetId="3" r:id="rId3"/>
    <sheet name="Googles Weekly Share price" sheetId="4" r:id="rId4"/>
    <sheet name="Apple Income Statement" sheetId="5" r:id="rId5"/>
    <sheet name="Apple Balance Sheet" sheetId="6" r:id="rId6"/>
    <sheet name="Apple Cash Flow Statement" sheetId="7" r:id="rId7"/>
    <sheet name="Apple's Weekly share price" sheetId="8" r:id="rId8"/>
    <sheet name="Income Statement Analysis" sheetId="10" r:id="rId9"/>
    <sheet name="Balance Sheet Analysis" sheetId="11" r:id="rId10"/>
    <sheet name="Cash Flow Analysis" sheetId="14" r:id="rId11"/>
    <sheet name="Ratio Analysis" sheetId="15" r:id="rId12"/>
  </sheets>
  <definedNames>
    <definedName name="solver_eng" localSheetId="11" hidden="1">1</definedName>
    <definedName name="solver_lin" localSheetId="11" hidden="1">2</definedName>
    <definedName name="solver_neg" localSheetId="11" hidden="1">1</definedName>
    <definedName name="solver_num" localSheetId="11" hidden="1">0</definedName>
    <definedName name="solver_opt" localSheetId="11" hidden="1">'Ratio Analysis'!$A$17</definedName>
    <definedName name="solver_typ" localSheetId="11" hidden="1">1</definedName>
    <definedName name="solver_val" localSheetId="11" hidden="1">0</definedName>
    <definedName name="solver_ver" localSheetId="1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3" i="15" l="1"/>
  <c r="J63" i="15"/>
  <c r="I63" i="15"/>
  <c r="C63" i="15"/>
  <c r="D63" i="15"/>
  <c r="E63" i="15"/>
  <c r="B63" i="15"/>
  <c r="K19" i="15"/>
  <c r="J19" i="15"/>
  <c r="I19" i="15"/>
  <c r="H19" i="15"/>
  <c r="C19" i="15"/>
  <c r="D19" i="15"/>
  <c r="E19" i="15"/>
  <c r="B19" i="15"/>
</calcChain>
</file>

<file path=xl/sharedStrings.xml><?xml version="1.0" encoding="utf-8"?>
<sst xmlns="http://schemas.openxmlformats.org/spreadsheetml/2006/main" count="317" uniqueCount="124">
  <si>
    <t>Breakdown</t>
  </si>
  <si>
    <t>Total Revenue</t>
  </si>
  <si>
    <t>Cost of Revenue</t>
  </si>
  <si>
    <t>Gross Profit</t>
  </si>
  <si>
    <t>Operating Expense</t>
  </si>
  <si>
    <t>Operating Income</t>
  </si>
  <si>
    <t>Net Non Operating Interest Income Expense</t>
  </si>
  <si>
    <t>Other Income Expense</t>
  </si>
  <si>
    <t>Pretax Income</t>
  </si>
  <si>
    <t>Tax Provision</t>
  </si>
  <si>
    <t>Net Income Common Stockholders</t>
  </si>
  <si>
    <t>Diluted NI Available to Com Stockholders</t>
  </si>
  <si>
    <t>Basic EPS</t>
  </si>
  <si>
    <t>Diluted EPS</t>
  </si>
  <si>
    <t>Basic Average Shares</t>
  </si>
  <si>
    <t>Diluted Average Shares</t>
  </si>
  <si>
    <t>Total Operating Income as Reported</t>
  </si>
  <si>
    <t>Total Expenses</t>
  </si>
  <si>
    <t>Net Income from Continuing &amp; Discontinued Operation</t>
  </si>
  <si>
    <t>Normalized Income</t>
  </si>
  <si>
    <t>Interest Income</t>
  </si>
  <si>
    <t>Interest Expense</t>
  </si>
  <si>
    <t>Net Interest Income</t>
  </si>
  <si>
    <t>EBIT</t>
  </si>
  <si>
    <t>EBITDA</t>
  </si>
  <si>
    <t>Reconciled Cost of Revenue</t>
  </si>
  <si>
    <t>Reconciled Depreciation</t>
  </si>
  <si>
    <t>Net Income from Continuing Operation Net Minority Interest</t>
  </si>
  <si>
    <t>Total Unusual Items Excluding Goodwill</t>
  </si>
  <si>
    <t>Total Unusual Items</t>
  </si>
  <si>
    <t>Normalized EBITDA</t>
  </si>
  <si>
    <t>Tax Effect of Unusual Items</t>
  </si>
  <si>
    <t>Total Assets</t>
  </si>
  <si>
    <t>Total Liabilities Net Minority Interest</t>
  </si>
  <si>
    <t>Total Equity Gross Minority Interest</t>
  </si>
  <si>
    <t>Total Capitalization</t>
  </si>
  <si>
    <t>Common Stock Equity</t>
  </si>
  <si>
    <t>Capital Lease Obligations</t>
  </si>
  <si>
    <t>Net Tangible Assets</t>
  </si>
  <si>
    <t>Working Capital</t>
  </si>
  <si>
    <t>Invested Capital</t>
  </si>
  <si>
    <t>Tangible Book Value</t>
  </si>
  <si>
    <t>Total Debt</t>
  </si>
  <si>
    <t>Share Issued</t>
  </si>
  <si>
    <t>Ordinary Shares Number</t>
  </si>
  <si>
    <t>Operating Cash Flow</t>
  </si>
  <si>
    <t>Investing Cash Flow</t>
  </si>
  <si>
    <t>Financing Cash Flow</t>
  </si>
  <si>
    <t>End Cash Position</t>
  </si>
  <si>
    <t>Income Tax Paid Supplemental Data</t>
  </si>
  <si>
    <t>--</t>
  </si>
  <si>
    <t>Capital Expenditure</t>
  </si>
  <si>
    <t>Issuance of Debt</t>
  </si>
  <si>
    <t>Repayment of Debt</t>
  </si>
  <si>
    <t>Repurchase of Capital Stock</t>
  </si>
  <si>
    <t>Free Cash Flow</t>
  </si>
  <si>
    <t>Date</t>
  </si>
  <si>
    <t>Open</t>
  </si>
  <si>
    <t>High</t>
  </si>
  <si>
    <t>Low</t>
  </si>
  <si>
    <t>Close</t>
  </si>
  <si>
    <t>Adj Close</t>
  </si>
  <si>
    <t>Volume</t>
  </si>
  <si>
    <t>Net Debt</t>
  </si>
  <si>
    <t>Interest Paid Supplemental Data</t>
  </si>
  <si>
    <t>Issuance of Capital Stock</t>
  </si>
  <si>
    <t>Google</t>
  </si>
  <si>
    <t>Apple</t>
  </si>
  <si>
    <t>Financial Year</t>
  </si>
  <si>
    <t>Net Income</t>
  </si>
  <si>
    <t>Total Liabilities</t>
  </si>
  <si>
    <t>Shareholders Equity</t>
  </si>
  <si>
    <t>Shareholders equity</t>
  </si>
  <si>
    <t>Description</t>
  </si>
  <si>
    <t>2021</t>
  </si>
  <si>
    <t>2022</t>
  </si>
  <si>
    <t>2023</t>
  </si>
  <si>
    <t>Purchases of property and equipment</t>
  </si>
  <si>
    <t>Purchases of marketable securities</t>
  </si>
  <si>
    <t>Maturities and sales of marketable securities</t>
  </si>
  <si>
    <t>Purchases of non-marketable securities</t>
  </si>
  <si>
    <t>Maturities and sales of non-marketable securities</t>
  </si>
  <si>
    <t>Acquisitions, net of cash acquired, and purchases of intangible assets</t>
  </si>
  <si>
    <t>Other investing activities</t>
  </si>
  <si>
    <t>Net cash used in investing activities</t>
  </si>
  <si>
    <t>Net payments related to stock-based award activities</t>
  </si>
  <si>
    <t>Repurchases of stock</t>
  </si>
  <si>
    <t>Proceeds from issuance of debt, net of costs</t>
  </si>
  <si>
    <t>Repayments of debt</t>
  </si>
  <si>
    <t>Proceeds from sale of interest in consolidated entities, net</t>
  </si>
  <si>
    <t>Net cash used in financing activities</t>
  </si>
  <si>
    <t>Effect of exchange rate changes on cash and cash equivalents</t>
  </si>
  <si>
    <t>Net increase (decrease) in cash and cash equivalents</t>
  </si>
  <si>
    <t>Cash and cash equivalents at beginning of period</t>
  </si>
  <si>
    <t>Cash and cash equivalents at end of period</t>
  </si>
  <si>
    <t>Google's Cash Flow Statement</t>
  </si>
  <si>
    <t>Investing Activities</t>
  </si>
  <si>
    <t>Financing Activities</t>
  </si>
  <si>
    <t>Total Equity</t>
  </si>
  <si>
    <t>ROE</t>
  </si>
  <si>
    <t>Return on Equity for Google</t>
  </si>
  <si>
    <t>Return on Equity for Apple</t>
  </si>
  <si>
    <t>Price to Earning Ratio of Google</t>
  </si>
  <si>
    <t>EPS</t>
  </si>
  <si>
    <t>P/E</t>
  </si>
  <si>
    <t>Price to Earning Ratio of Apple</t>
  </si>
  <si>
    <t xml:space="preserve">170.77	</t>
  </si>
  <si>
    <t>09/31/2020</t>
  </si>
  <si>
    <t>Return on Equity</t>
  </si>
  <si>
    <t>Year</t>
  </si>
  <si>
    <t>P/E Ratio</t>
  </si>
  <si>
    <t>Income Statement of Google</t>
  </si>
  <si>
    <t>Google Balance Sheet</t>
  </si>
  <si>
    <t>Cash Flow Statement of Google</t>
  </si>
  <si>
    <t>Figures are derived from Yahoo Finance</t>
  </si>
  <si>
    <t>Googles Weekly Share Price for Last 1 year- (Content source) Yahoo Finance</t>
  </si>
  <si>
    <t>Apple's Income Statement</t>
  </si>
  <si>
    <t>Figures sourced from Yahoo Finance</t>
  </si>
  <si>
    <t>Apple's Balance Sheet</t>
  </si>
  <si>
    <t>Apple's Cash Flow Statement</t>
  </si>
  <si>
    <t>Apple's Share Price</t>
  </si>
  <si>
    <t>Income Statement Anlysis of Google and Apple</t>
  </si>
  <si>
    <t>Figures in thousand</t>
  </si>
  <si>
    <t>Figures in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</si>
</sst>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232A31"/>
      <name val="Helvetica Neue"/>
      <family val="2"/>
    </font>
    <font>
      <b/>
      <sz val="14"/>
      <color rgb="FF232A31"/>
      <name val="Helvetica Neue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232A31"/>
      <name val="Helvetica Neue"/>
      <family val="2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232A31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/>
    <xf numFmtId="0" fontId="1" fillId="0" borderId="1" xfId="0" applyFont="1" applyBorder="1"/>
    <xf numFmtId="3" fontId="0" fillId="0" borderId="1" xfId="0" applyNumberFormat="1" applyBorder="1"/>
    <xf numFmtId="0" fontId="1" fillId="0" borderId="5" xfId="0" applyFont="1" applyBorder="1"/>
    <xf numFmtId="0" fontId="1" fillId="0" borderId="6" xfId="0" applyFont="1" applyBorder="1"/>
    <xf numFmtId="3" fontId="0" fillId="0" borderId="6" xfId="0" applyNumberFormat="1" applyBorder="1"/>
    <xf numFmtId="0" fontId="1" fillId="0" borderId="7" xfId="0" applyFont="1" applyBorder="1"/>
    <xf numFmtId="3" fontId="0" fillId="0" borderId="8" xfId="0" applyNumberFormat="1" applyBorder="1"/>
    <xf numFmtId="3" fontId="0" fillId="0" borderId="9" xfId="0" applyNumberFormat="1" applyBorder="1"/>
    <xf numFmtId="3" fontId="2" fillId="0" borderId="1" xfId="0" applyNumberFormat="1" applyFont="1" applyBorder="1"/>
    <xf numFmtId="3" fontId="2" fillId="0" borderId="6" xfId="0" applyNumberFormat="1" applyFont="1" applyBorder="1"/>
    <xf numFmtId="3" fontId="2" fillId="0" borderId="8" xfId="0" applyNumberFormat="1" applyFont="1" applyBorder="1"/>
    <xf numFmtId="3" fontId="2" fillId="0" borderId="9" xfId="0" applyNumberFormat="1" applyFont="1" applyBorder="1"/>
    <xf numFmtId="0" fontId="0" fillId="0" borderId="8" xfId="0" applyBorder="1"/>
    <xf numFmtId="0" fontId="0" fillId="0" borderId="9" xfId="0" applyBorder="1"/>
    <xf numFmtId="3" fontId="6" fillId="0" borderId="8" xfId="0" applyNumberFormat="1" applyFont="1" applyBorder="1"/>
    <xf numFmtId="3" fontId="6" fillId="0" borderId="9" xfId="0" applyNumberFormat="1" applyFont="1" applyBorder="1"/>
    <xf numFmtId="14" fontId="3" fillId="0" borderId="1" xfId="0" applyNumberFormat="1" applyFont="1" applyBorder="1"/>
    <xf numFmtId="0" fontId="0" fillId="0" borderId="1" xfId="0" applyBorder="1"/>
    <xf numFmtId="0" fontId="0" fillId="0" borderId="16" xfId="0" applyBorder="1"/>
    <xf numFmtId="0" fontId="0" fillId="0" borderId="13" xfId="0" applyBorder="1"/>
    <xf numFmtId="0" fontId="0" fillId="0" borderId="17" xfId="0" applyBorder="1"/>
    <xf numFmtId="0" fontId="0" fillId="0" borderId="14" xfId="0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0" fillId="0" borderId="5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8" fillId="0" borderId="0" xfId="0" applyFont="1"/>
    <xf numFmtId="14" fontId="9" fillId="0" borderId="1" xfId="0" applyNumberFormat="1" applyFont="1" applyBorder="1"/>
    <xf numFmtId="0" fontId="9" fillId="0" borderId="5" xfId="0" applyFont="1" applyBorder="1"/>
    <xf numFmtId="14" fontId="9" fillId="0" borderId="6" xfId="0" applyNumberFormat="1" applyFont="1" applyBorder="1"/>
    <xf numFmtId="0" fontId="8" fillId="0" borderId="7" xfId="0" applyFont="1" applyBorder="1"/>
    <xf numFmtId="3" fontId="9" fillId="0" borderId="8" xfId="0" applyNumberFormat="1" applyFont="1" applyBorder="1"/>
    <xf numFmtId="3" fontId="9" fillId="0" borderId="9" xfId="0" applyNumberFormat="1" applyFont="1" applyBorder="1"/>
    <xf numFmtId="0" fontId="9" fillId="0" borderId="2" xfId="0" applyFont="1" applyBorder="1"/>
    <xf numFmtId="14" fontId="9" fillId="0" borderId="3" xfId="0" applyNumberFormat="1" applyFont="1" applyBorder="1"/>
    <xf numFmtId="14" fontId="9" fillId="0" borderId="4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8" fillId="0" borderId="17" xfId="0" applyFont="1" applyBorder="1"/>
    <xf numFmtId="0" fontId="9" fillId="0" borderId="14" xfId="0" applyFont="1" applyBorder="1"/>
    <xf numFmtId="0" fontId="9" fillId="0" borderId="15" xfId="0" applyFont="1" applyBorder="1"/>
    <xf numFmtId="0" fontId="8" fillId="0" borderId="14" xfId="0" applyFont="1" applyBorder="1"/>
    <xf numFmtId="0" fontId="8" fillId="0" borderId="15" xfId="0" applyFont="1" applyBorder="1"/>
    <xf numFmtId="0" fontId="9" fillId="0" borderId="14" xfId="0" applyFont="1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4" fontId="2" fillId="0" borderId="1" xfId="0" applyNumberFormat="1" applyFont="1" applyBorder="1"/>
    <xf numFmtId="0" fontId="3" fillId="0" borderId="5" xfId="0" applyFont="1" applyBorder="1"/>
    <xf numFmtId="14" fontId="3" fillId="0" borderId="6" xfId="0" applyNumberFormat="1" applyFont="1" applyBorder="1"/>
    <xf numFmtId="0" fontId="2" fillId="0" borderId="5" xfId="0" applyFont="1" applyBorder="1"/>
    <xf numFmtId="0" fontId="2" fillId="0" borderId="6" xfId="0" applyFont="1" applyBorder="1"/>
    <xf numFmtId="4" fontId="2" fillId="0" borderId="6" xfId="0" applyNumberFormat="1" applyFont="1" applyBorder="1"/>
    <xf numFmtId="0" fontId="2" fillId="0" borderId="7" xfId="0" applyFont="1" applyBorder="1"/>
    <xf numFmtId="4" fontId="2" fillId="0" borderId="9" xfId="0" applyNumberFormat="1" applyFont="1" applyBorder="1"/>
    <xf numFmtId="0" fontId="5" fillId="0" borderId="1" xfId="0" applyFont="1" applyBorder="1"/>
    <xf numFmtId="14" fontId="5" fillId="0" borderId="1" xfId="0" applyNumberFormat="1" applyFont="1" applyBorder="1"/>
    <xf numFmtId="0" fontId="4" fillId="0" borderId="1" xfId="0" applyFont="1" applyBorder="1"/>
    <xf numFmtId="14" fontId="1" fillId="0" borderId="1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0" xfId="0" applyFont="1" applyBorder="1" applyAlignment="1">
      <alignment horizontal="center" wrapText="1"/>
    </xf>
    <xf numFmtId="0" fontId="13" fillId="0" borderId="11" xfId="0" applyFont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0" xfId="0" applyFont="1" applyAlignment="1">
      <alignment horizontal="center" wrapText="1"/>
    </xf>
    <xf numFmtId="0" fontId="13" fillId="0" borderId="13" xfId="0" applyFont="1" applyBorder="1" applyAlignment="1">
      <alignment horizontal="center" wrapText="1"/>
    </xf>
    <xf numFmtId="0" fontId="13" fillId="0" borderId="17" xfId="0" applyFont="1" applyBorder="1" applyAlignment="1">
      <alignment horizontal="center" wrapText="1"/>
    </xf>
    <xf numFmtId="0" fontId="13" fillId="0" borderId="14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5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'Total Revenue'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'Income Statement Analysis'!$A$12</c:f>
              <c:strCache>
                <c:ptCount val="1"/>
                <c:pt idx="0">
                  <c:v>Total 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'Income Statement Analysis'!$B$11:$E$11</c:f>
              <c:numCache>
                <c:formatCode>General</c:formatCode>
                <c:ptCount val="4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</c:numCache>
            </c:numRef>
          </c:cat>
          <c:val>
            <c:numRef>
              <c:f>'Income Statement Analysis'!$B$12:$E$12</c:f>
              <c:numCache>
                <c:formatCode>#,##0</c:formatCode>
                <c:ptCount val="4"/>
                <c:pt idx="0">
                  <c:v>307394000</c:v>
                </c:pt>
                <c:pt idx="1">
                  <c:v>282836000</c:v>
                </c:pt>
                <c:pt idx="2">
                  <c:v>257637000</c:v>
                </c:pt>
                <c:pt idx="3">
                  <c:v>182527000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F-0341-811E-B13BD105F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78037776"/>
        <c:axId val="1178287200"/>
      </c:barChart>
      <c:catAx>
        <c:axId val="117803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Financial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287200"/>
        <c:crosses val="autoZero"/>
        <c:auto val="1"/>
        <c:lblAlgn val="ctr"/>
        <c:lblOffset val="100"/>
        <c:noMultiLvlLbl val="0"/>
      </c:catAx>
      <c:valAx>
        <c:axId val="117828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03777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'Google', 'Apple' by 'Financial 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'Balance Sheet Analysis'!$A$61</c:f>
              <c:strCache>
                <c:ptCount val="1"/>
                <c:pt idx="0">
                  <c:v>Google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'Balance Sheet Analysis'!$B$60:$E$60</c:f>
              <c:numCache>
                <c:formatCode>General</c:formatCode>
                <c:ptCount val="4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</c:numCache>
            </c:numRef>
          </c:cat>
          <c:val>
            <c:numRef>
              <c:f>'Balance Sheet Analysis'!$B$61:$E$61</c:f>
              <c:numCache>
                <c:formatCode>#,##0</c:formatCode>
                <c:ptCount val="4"/>
                <c:pt idx="0">
                  <c:v>402392000</c:v>
                </c:pt>
                <c:pt idx="1">
                  <c:v>365264000</c:v>
                </c:pt>
                <c:pt idx="2">
                  <c:v>359268000</c:v>
                </c:pt>
                <c:pt idx="3">
                  <c:v>319616000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9-5F43-B2BA-1C4158316D98}"/>
            </c:ext>
          </c:extLst>
        </c:ser>
        <c:ser>
          <c:idx val="1"/>
          <c:order val="1"/>
          <c:tx>
            <c:strRef>
              <c:f>'Balance Sheet Analysis'!$A$62</c:f>
              <c:strCache>
                <c:ptCount val="1"/>
                <c:pt idx="0">
                  <c:v>Apple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'Balance Sheet Analysis'!$B$60:$E$60</c:f>
              <c:numCache>
                <c:formatCode>General</c:formatCode>
                <c:ptCount val="4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</c:numCache>
            </c:numRef>
          </c:cat>
          <c:val>
            <c:numRef>
              <c:f>'Balance Sheet Analysis'!$B$62:$E$62</c:f>
              <c:numCache>
                <c:formatCode>#,##0</c:formatCode>
                <c:ptCount val="4"/>
                <c:pt idx="0">
                  <c:v>352583000</c:v>
                </c:pt>
                <c:pt idx="1">
                  <c:v>352755000</c:v>
                </c:pt>
                <c:pt idx="2">
                  <c:v>351002000</c:v>
                </c:pt>
                <c:pt idx="3">
                  <c:v>323888000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89-5F43-B2BA-1C4158316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6716640"/>
        <c:axId val="1166714192"/>
      </c:barChart>
      <c:catAx>
        <c:axId val="116671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Financial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714192"/>
        <c:crosses val="autoZero"/>
        <c:auto val="1"/>
        <c:lblAlgn val="ctr"/>
        <c:lblOffset val="100"/>
        <c:noMultiLvlLbl val="0"/>
      </c:catAx>
      <c:valAx>
        <c:axId val="11667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716640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1" i="0" u="none" strike="noStrike" kern="1200" cap="all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Total</a:t>
                  </a:r>
                  <a:r>
                    <a:rPr lang="en-US" baseline="0"/>
                    <a:t> Assets</a:t>
                  </a:r>
                  <a:endParaRPr 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'Google', 'Apple' by 'Financial 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'Balance Sheet Analysis'!$A$76</c:f>
              <c:strCache>
                <c:ptCount val="1"/>
                <c:pt idx="0">
                  <c:v>Google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'Balance Sheet Analysis'!$B$75:$E$75</c:f>
              <c:numCache>
                <c:formatCode>General</c:formatCode>
                <c:ptCount val="4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</c:numCache>
            </c:numRef>
          </c:cat>
          <c:val>
            <c:numRef>
              <c:f>'Balance Sheet Analysis'!$B$76:$E$76</c:f>
              <c:numCache>
                <c:formatCode>#,##0</c:formatCode>
                <c:ptCount val="4"/>
                <c:pt idx="0">
                  <c:v>119013000</c:v>
                </c:pt>
                <c:pt idx="1">
                  <c:v>109120000</c:v>
                </c:pt>
                <c:pt idx="2">
                  <c:v>107633000</c:v>
                </c:pt>
                <c:pt idx="3">
                  <c:v>97072000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A-C943-AAB9-EEB115869BB0}"/>
            </c:ext>
          </c:extLst>
        </c:ser>
        <c:ser>
          <c:idx val="1"/>
          <c:order val="1"/>
          <c:tx>
            <c:strRef>
              <c:f>'Balance Sheet Analysis'!$A$77</c:f>
              <c:strCache>
                <c:ptCount val="1"/>
                <c:pt idx="0">
                  <c:v>Apple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'Balance Sheet Analysis'!$B$75:$E$75</c:f>
              <c:numCache>
                <c:formatCode>General</c:formatCode>
                <c:ptCount val="4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</c:numCache>
            </c:numRef>
          </c:cat>
          <c:val>
            <c:numRef>
              <c:f>'Balance Sheet Analysis'!$B$77:$E$77</c:f>
              <c:numCache>
                <c:formatCode>#,##0</c:formatCode>
                <c:ptCount val="4"/>
                <c:pt idx="0">
                  <c:v>290437000</c:v>
                </c:pt>
                <c:pt idx="1">
                  <c:v>302083000</c:v>
                </c:pt>
                <c:pt idx="2">
                  <c:v>287912000</c:v>
                </c:pt>
                <c:pt idx="3">
                  <c:v>258549000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3A-C943-AAB9-EEB115869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40799792"/>
        <c:axId val="1493608128"/>
      </c:barChart>
      <c:catAx>
        <c:axId val="174079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Financial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608128"/>
        <c:crosses val="autoZero"/>
        <c:auto val="1"/>
        <c:lblAlgn val="ctr"/>
        <c:lblOffset val="100"/>
        <c:noMultiLvlLbl val="0"/>
      </c:catAx>
      <c:valAx>
        <c:axId val="14936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799792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1" i="0" u="none" strike="noStrike" kern="1200" cap="all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Total</a:t>
                  </a:r>
                  <a:r>
                    <a:rPr lang="en-US" baseline="0"/>
                    <a:t> Liabilities</a:t>
                  </a:r>
                </a:p>
                <a:p>
                  <a:pPr>
                    <a:defRPr/>
                  </a:pPr>
                  <a:endParaRPr 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'Google', 'Apple' by 'Financial 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'Balance Sheet Analysis'!$A$95</c:f>
              <c:strCache>
                <c:ptCount val="1"/>
                <c:pt idx="0">
                  <c:v>Google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'Balance Sheet Analysis'!$B$94:$E$94</c:f>
              <c:numCache>
                <c:formatCode>General</c:formatCode>
                <c:ptCount val="4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</c:numCache>
            </c:numRef>
          </c:cat>
          <c:val>
            <c:numRef>
              <c:f>'Balance Sheet Analysis'!$B$95:$E$95</c:f>
              <c:numCache>
                <c:formatCode>#,##0</c:formatCode>
                <c:ptCount val="4"/>
                <c:pt idx="0">
                  <c:v>283379000</c:v>
                </c:pt>
                <c:pt idx="1">
                  <c:v>256144000</c:v>
                </c:pt>
                <c:pt idx="2">
                  <c:v>251635000</c:v>
                </c:pt>
                <c:pt idx="3">
                  <c:v>222544000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6-1348-90E8-921C99D16145}"/>
            </c:ext>
          </c:extLst>
        </c:ser>
        <c:ser>
          <c:idx val="1"/>
          <c:order val="1"/>
          <c:tx>
            <c:strRef>
              <c:f>'Balance Sheet Analysis'!$A$96</c:f>
              <c:strCache>
                <c:ptCount val="1"/>
                <c:pt idx="0">
                  <c:v>Apple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'Balance Sheet Analysis'!$B$94:$E$94</c:f>
              <c:numCache>
                <c:formatCode>General</c:formatCode>
                <c:ptCount val="4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</c:numCache>
            </c:numRef>
          </c:cat>
          <c:val>
            <c:numRef>
              <c:f>'Balance Sheet Analysis'!$B$96:$E$96</c:f>
              <c:numCache>
                <c:formatCode>#,##0</c:formatCode>
                <c:ptCount val="4"/>
                <c:pt idx="0">
                  <c:v>62146000</c:v>
                </c:pt>
                <c:pt idx="1">
                  <c:v>50672000</c:v>
                </c:pt>
                <c:pt idx="2">
                  <c:v>63090000</c:v>
                </c:pt>
                <c:pt idx="3">
                  <c:v>65339000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6-1348-90E8-921C99D16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28868992"/>
        <c:axId val="1628691104"/>
      </c:barChart>
      <c:catAx>
        <c:axId val="162886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Financial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691104"/>
        <c:crosses val="autoZero"/>
        <c:auto val="1"/>
        <c:lblAlgn val="ctr"/>
        <c:lblOffset val="100"/>
        <c:noMultiLvlLbl val="0"/>
      </c:catAx>
      <c:valAx>
        <c:axId val="162869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868992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1" i="0" u="none" strike="noStrike" kern="1200" cap="all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Shareholders</a:t>
                  </a:r>
                  <a:r>
                    <a:rPr lang="en-US" baseline="0"/>
                    <a:t> Equity</a:t>
                  </a:r>
                  <a:endParaRPr 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'P/E'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 Analysis'!$A$63</c:f>
              <c:strCache>
                <c:ptCount val="1"/>
                <c:pt idx="0">
                  <c:v>P/E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Analysis'!$B$62:$E$62</c:f>
              <c:numCache>
                <c:formatCode>m/d/yy</c:formatCode>
                <c:ptCount val="4"/>
                <c:pt idx="0">
                  <c:v>45289</c:v>
                </c:pt>
                <c:pt idx="1">
                  <c:v>44925</c:v>
                </c:pt>
                <c:pt idx="2">
                  <c:v>44560</c:v>
                </c:pt>
                <c:pt idx="3">
                  <c:v>44196</c:v>
                </c:pt>
              </c:numCache>
            </c:numRef>
          </c:cat>
          <c:val>
            <c:numRef>
              <c:f>'Ratio Analysis'!$B$63:$E$63</c:f>
              <c:numCache>
                <c:formatCode>General</c:formatCode>
                <c:ptCount val="4"/>
                <c:pt idx="0">
                  <c:v>24.131849315068497</c:v>
                </c:pt>
                <c:pt idx="1">
                  <c:v>19.331154684095861</c:v>
                </c:pt>
                <c:pt idx="2">
                  <c:v>25.659050966608081</c:v>
                </c:pt>
                <c:pt idx="3">
                  <c:v>29.591216216216218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5F-B043-8591-B380C9ACAB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0814144"/>
        <c:axId val="1584086960"/>
      </c:lineChart>
      <c:dateAx>
        <c:axId val="66081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Breakdown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86960"/>
        <c:crosses val="autoZero"/>
        <c:auto val="1"/>
        <c:lblOffset val="100"/>
        <c:baseTimeUnit val="months"/>
      </c:dateAx>
      <c:valAx>
        <c:axId val="1584086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P/E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1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'P/E'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 Analysis'!$G$63</c:f>
              <c:strCache>
                <c:ptCount val="1"/>
                <c:pt idx="0">
                  <c:v>P/E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'Ratio Analysis'!$H$62:$K$62</c:f>
              <c:numCache>
                <c:formatCode>m/d/yy</c:formatCode>
                <c:ptCount val="4"/>
                <c:pt idx="0">
                  <c:v>45289</c:v>
                </c:pt>
                <c:pt idx="1">
                  <c:v>44925</c:v>
                </c:pt>
                <c:pt idx="2">
                  <c:v>44560</c:v>
                </c:pt>
                <c:pt idx="3">
                  <c:v>44196</c:v>
                </c:pt>
              </c:numCache>
            </c:numRef>
          </c:cat>
          <c:val>
            <c:numRef>
              <c:f>'Ratio Analysis'!$H$63:$K$63</c:f>
              <c:numCache>
                <c:formatCode>General</c:formatCode>
                <c:ptCount val="4"/>
                <c:pt idx="0">
                  <c:v>27.722402599999999</c:v>
                </c:pt>
                <c:pt idx="1">
                  <c:v>22.28130081300813</c:v>
                </c:pt>
                <c:pt idx="2">
                  <c:v>24.606701940035276</c:v>
                </c:pt>
                <c:pt idx="3">
                  <c:v>34.277945619335348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2-C34E-BC51-05DCDE850D5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1966768"/>
        <c:axId val="521968496"/>
      </c:lineChart>
      <c:dateAx>
        <c:axId val="52196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Breakdown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68496"/>
        <c:crosses val="autoZero"/>
        <c:auto val="1"/>
        <c:lblOffset val="100"/>
        <c:baseTimeUnit val="months"/>
      </c:dateAx>
      <c:valAx>
        <c:axId val="52196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P/E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6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'ROE'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 Analysis'!$A$19</c:f>
              <c:strCache>
                <c:ptCount val="1"/>
                <c:pt idx="0">
                  <c:v>ROE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'Ratio Analysis'!$B$18:$E$18</c:f>
              <c:numCache>
                <c:formatCode>m/d/yy</c:formatCode>
                <c:ptCount val="4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</c:numCache>
            </c:numRef>
          </c:cat>
          <c:val>
            <c:numRef>
              <c:f>'Ratio Analysis'!$B$19:$E$19</c:f>
              <c:numCache>
                <c:formatCode>General</c:formatCode>
                <c:ptCount val="4"/>
                <c:pt idx="0">
                  <c:v>0.26041096905557576</c:v>
                </c:pt>
                <c:pt idx="1">
                  <c:v>0.23413392466737459</c:v>
                </c:pt>
                <c:pt idx="2">
                  <c:v>0.30215590041131002</c:v>
                </c:pt>
                <c:pt idx="3">
                  <c:v>0.18094848659141563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D-D247-92B6-85F6635E24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8563008"/>
        <c:axId val="522009440"/>
      </c:lineChart>
      <c:dateAx>
        <c:axId val="148856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Breakdown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09440"/>
        <c:crosses val="autoZero"/>
        <c:auto val="1"/>
        <c:lblOffset val="100"/>
        <c:baseTimeUnit val="years"/>
      </c:dateAx>
      <c:valAx>
        <c:axId val="5220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56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'ROE'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 Analysis'!$A$19</c:f>
              <c:strCache>
                <c:ptCount val="1"/>
                <c:pt idx="0">
                  <c:v>ROE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'Ratio Analysis'!$B$18:$E$18</c:f>
              <c:numCache>
                <c:formatCode>m/d/yy</c:formatCode>
                <c:ptCount val="4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</c:numCache>
            </c:numRef>
          </c:cat>
          <c:val>
            <c:numRef>
              <c:f>'Ratio Analysis'!$B$19:$E$19</c:f>
              <c:numCache>
                <c:formatCode>General</c:formatCode>
                <c:ptCount val="4"/>
                <c:pt idx="0">
                  <c:v>0.26041096905557576</c:v>
                </c:pt>
                <c:pt idx="1">
                  <c:v>0.23413392466737459</c:v>
                </c:pt>
                <c:pt idx="2">
                  <c:v>0.30215590041131002</c:v>
                </c:pt>
                <c:pt idx="3">
                  <c:v>0.18094848659141563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B-1A4B-A083-8ECB8AFCAC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29110688"/>
        <c:axId val="1628643680"/>
      </c:lineChart>
      <c:dateAx>
        <c:axId val="162911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Breakdown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643680"/>
        <c:crosses val="autoZero"/>
        <c:auto val="1"/>
        <c:lblOffset val="100"/>
        <c:baseTimeUnit val="years"/>
      </c:dateAx>
      <c:valAx>
        <c:axId val="162864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11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'Operating Income'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'Income Statement Analysis'!$A$29</c:f>
              <c:strCache>
                <c:ptCount val="1"/>
                <c:pt idx="0">
                  <c:v>Operating Income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'Income Statement Analysis'!$B$28:$E$28</c:f>
              <c:numCache>
                <c:formatCode>General</c:formatCode>
                <c:ptCount val="4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</c:numCache>
            </c:numRef>
          </c:cat>
          <c:val>
            <c:numRef>
              <c:f>'Income Statement Analysis'!$B$29:$E$29</c:f>
              <c:numCache>
                <c:formatCode>#,##0</c:formatCode>
                <c:ptCount val="4"/>
                <c:pt idx="0">
                  <c:v>84293000</c:v>
                </c:pt>
                <c:pt idx="1">
                  <c:v>74842000</c:v>
                </c:pt>
                <c:pt idx="2">
                  <c:v>78714000</c:v>
                </c:pt>
                <c:pt idx="3">
                  <c:v>41224000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5-DB4E-B0C8-6A5A367E2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50860240"/>
        <c:axId val="1609192448"/>
      </c:barChart>
      <c:catAx>
        <c:axId val="165086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Financial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192448"/>
        <c:crosses val="autoZero"/>
        <c:auto val="1"/>
        <c:lblAlgn val="ctr"/>
        <c:lblOffset val="100"/>
        <c:noMultiLvlLbl val="0"/>
      </c:catAx>
      <c:valAx>
        <c:axId val="160919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860240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'Net Income'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'Income Statement Analysis'!$A$47</c:f>
              <c:strCache>
                <c:ptCount val="1"/>
                <c:pt idx="0">
                  <c:v>Net Income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'Income Statement Analysis'!$B$46:$E$46</c:f>
              <c:numCache>
                <c:formatCode>General</c:formatCode>
                <c:ptCount val="4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</c:numCache>
            </c:numRef>
          </c:cat>
          <c:val>
            <c:numRef>
              <c:f>'Income Statement Analysis'!$B$47:$E$47</c:f>
              <c:numCache>
                <c:formatCode>#,##0</c:formatCode>
                <c:ptCount val="4"/>
                <c:pt idx="0">
                  <c:v>73795000</c:v>
                </c:pt>
                <c:pt idx="1">
                  <c:v>59972000</c:v>
                </c:pt>
                <c:pt idx="2">
                  <c:v>76033000</c:v>
                </c:pt>
                <c:pt idx="3">
                  <c:v>40269000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5-2C4E-9DCE-D62EBF012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77746032"/>
        <c:axId val="1177747760"/>
      </c:barChart>
      <c:catAx>
        <c:axId val="117774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Financial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47760"/>
        <c:crosses val="autoZero"/>
        <c:auto val="1"/>
        <c:lblAlgn val="ctr"/>
        <c:lblOffset val="100"/>
        <c:noMultiLvlLbl val="0"/>
      </c:catAx>
      <c:valAx>
        <c:axId val="11777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46032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'Google', 'Apple' by 'Financial 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'Income Statement Analysis'!$A$65</c:f>
              <c:strCache>
                <c:ptCount val="1"/>
                <c:pt idx="0">
                  <c:v>Google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'Income Statement Analysis'!$B$64:$E$64</c:f>
              <c:numCache>
                <c:formatCode>General</c:formatCode>
                <c:ptCount val="4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</c:numCache>
            </c:numRef>
          </c:cat>
          <c:val>
            <c:numRef>
              <c:f>'Income Statement Analysis'!$B$65:$E$65</c:f>
              <c:numCache>
                <c:formatCode>#,##0</c:formatCode>
                <c:ptCount val="4"/>
                <c:pt idx="0">
                  <c:v>307394000</c:v>
                </c:pt>
                <c:pt idx="1">
                  <c:v>282836000</c:v>
                </c:pt>
                <c:pt idx="2">
                  <c:v>257637000</c:v>
                </c:pt>
                <c:pt idx="3">
                  <c:v>182527000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4-B34B-873E-63F591E36FA1}"/>
            </c:ext>
          </c:extLst>
        </c:ser>
        <c:ser>
          <c:idx val="1"/>
          <c:order val="1"/>
          <c:tx>
            <c:strRef>
              <c:f>'Income Statement Analysis'!$A$66</c:f>
              <c:strCache>
                <c:ptCount val="1"/>
                <c:pt idx="0">
                  <c:v>Apple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'Income Statement Analysis'!$B$64:$E$64</c:f>
              <c:numCache>
                <c:formatCode>General</c:formatCode>
                <c:ptCount val="4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</c:numCache>
            </c:numRef>
          </c:cat>
          <c:val>
            <c:numRef>
              <c:f>'Income Statement Analysis'!$B$66:$E$66</c:f>
              <c:numCache>
                <c:formatCode>#,##0</c:formatCode>
                <c:ptCount val="4"/>
                <c:pt idx="0">
                  <c:v>383285000</c:v>
                </c:pt>
                <c:pt idx="1">
                  <c:v>394328000</c:v>
                </c:pt>
                <c:pt idx="2">
                  <c:v>365817000</c:v>
                </c:pt>
                <c:pt idx="3">
                  <c:v>274515000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4-B34B-873E-63F591E36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20257967"/>
        <c:axId val="376679600"/>
      </c:barChart>
      <c:catAx>
        <c:axId val="172025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Financial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79600"/>
        <c:crosses val="autoZero"/>
        <c:auto val="1"/>
        <c:lblAlgn val="ctr"/>
        <c:lblOffset val="100"/>
        <c:noMultiLvlLbl val="0"/>
      </c:catAx>
      <c:valAx>
        <c:axId val="37667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257967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1" i="0" u="none" strike="noStrike" kern="1200" cap="all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Total revenue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'Google', 'Apple' by 'Financial 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'Income Statement Analysis'!$A$79</c:f>
              <c:strCache>
                <c:ptCount val="1"/>
                <c:pt idx="0">
                  <c:v>Google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'Income Statement Analysis'!$B$78:$E$78</c:f>
              <c:numCache>
                <c:formatCode>General</c:formatCode>
                <c:ptCount val="4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</c:numCache>
            </c:numRef>
          </c:cat>
          <c:val>
            <c:numRef>
              <c:f>'Income Statement Analysis'!$B$79:$E$79</c:f>
              <c:numCache>
                <c:formatCode>#,##0</c:formatCode>
                <c:ptCount val="4"/>
                <c:pt idx="0">
                  <c:v>84293000</c:v>
                </c:pt>
                <c:pt idx="1">
                  <c:v>74842000</c:v>
                </c:pt>
                <c:pt idx="2">
                  <c:v>78714000</c:v>
                </c:pt>
                <c:pt idx="3">
                  <c:v>41224000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E-EE44-A71F-7B6E42B7A6C1}"/>
            </c:ext>
          </c:extLst>
        </c:ser>
        <c:ser>
          <c:idx val="1"/>
          <c:order val="1"/>
          <c:tx>
            <c:strRef>
              <c:f>'Income Statement Analysis'!$A$80</c:f>
              <c:strCache>
                <c:ptCount val="1"/>
                <c:pt idx="0">
                  <c:v>Apple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'Income Statement Analysis'!$B$78:$E$78</c:f>
              <c:numCache>
                <c:formatCode>General</c:formatCode>
                <c:ptCount val="4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</c:numCache>
            </c:numRef>
          </c:cat>
          <c:val>
            <c:numRef>
              <c:f>'Income Statement Analysis'!$B$80:$E$80</c:f>
              <c:numCache>
                <c:formatCode>#,##0</c:formatCode>
                <c:ptCount val="4"/>
                <c:pt idx="0">
                  <c:v>114301000</c:v>
                </c:pt>
                <c:pt idx="1">
                  <c:v>119437000</c:v>
                </c:pt>
                <c:pt idx="2">
                  <c:v>108949000</c:v>
                </c:pt>
                <c:pt idx="3">
                  <c:v>66288000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6E-EE44-A71F-7B6E42B7A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29131840"/>
        <c:axId val="1603305504"/>
      </c:barChart>
      <c:catAx>
        <c:axId val="162913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Financial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305504"/>
        <c:crosses val="autoZero"/>
        <c:auto val="1"/>
        <c:lblAlgn val="ctr"/>
        <c:lblOffset val="100"/>
        <c:noMultiLvlLbl val="0"/>
      </c:catAx>
      <c:valAx>
        <c:axId val="160330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131840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1" i="0" u="none" strike="noStrike" kern="1200" cap="all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Operating</a:t>
                  </a:r>
                  <a:r>
                    <a:rPr lang="en-US" baseline="0"/>
                    <a:t> Income</a:t>
                  </a:r>
                  <a:endParaRPr 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'Google', 'Apple' by 'Financial 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'Income Statement Analysis'!$A$97</c:f>
              <c:strCache>
                <c:ptCount val="1"/>
                <c:pt idx="0">
                  <c:v>Google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'Income Statement Analysis'!$B$96:$E$96</c:f>
              <c:numCache>
                <c:formatCode>General</c:formatCode>
                <c:ptCount val="4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</c:numCache>
            </c:numRef>
          </c:cat>
          <c:val>
            <c:numRef>
              <c:f>'Income Statement Analysis'!$B$97:$E$97</c:f>
              <c:numCache>
                <c:formatCode>#,##0</c:formatCode>
                <c:ptCount val="4"/>
                <c:pt idx="0">
                  <c:v>73795000</c:v>
                </c:pt>
                <c:pt idx="1">
                  <c:v>59972000</c:v>
                </c:pt>
                <c:pt idx="2">
                  <c:v>76033000</c:v>
                </c:pt>
                <c:pt idx="3">
                  <c:v>40269000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D-A04D-951B-8851FFA1350C}"/>
            </c:ext>
          </c:extLst>
        </c:ser>
        <c:ser>
          <c:idx val="1"/>
          <c:order val="1"/>
          <c:tx>
            <c:strRef>
              <c:f>'Income Statement Analysis'!$A$98</c:f>
              <c:strCache>
                <c:ptCount val="1"/>
                <c:pt idx="0">
                  <c:v>Apple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'Income Statement Analysis'!$B$96:$E$96</c:f>
              <c:numCache>
                <c:formatCode>General</c:formatCode>
                <c:ptCount val="4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</c:numCache>
            </c:numRef>
          </c:cat>
          <c:val>
            <c:numRef>
              <c:f>'Income Statement Analysis'!$B$98:$E$98</c:f>
              <c:numCache>
                <c:formatCode>#,##0</c:formatCode>
                <c:ptCount val="4"/>
                <c:pt idx="0">
                  <c:v>96995000</c:v>
                </c:pt>
                <c:pt idx="1">
                  <c:v>99803000</c:v>
                </c:pt>
                <c:pt idx="2">
                  <c:v>94680000</c:v>
                </c:pt>
                <c:pt idx="3">
                  <c:v>57411000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2D-A04D-951B-8851FFA13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0852368"/>
        <c:axId val="1166671712"/>
      </c:barChart>
      <c:catAx>
        <c:axId val="66085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Financial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671712"/>
        <c:crosses val="autoZero"/>
        <c:auto val="1"/>
        <c:lblAlgn val="ctr"/>
        <c:lblOffset val="100"/>
        <c:noMultiLvlLbl val="0"/>
      </c:catAx>
      <c:valAx>
        <c:axId val="11666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52368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1" i="0" u="none" strike="noStrike" kern="1200" cap="all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Net</a:t>
                  </a:r>
                  <a:r>
                    <a:rPr lang="en-US" baseline="0"/>
                    <a:t> Income</a:t>
                  </a:r>
                  <a:endParaRPr 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'Google'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'Balance Sheet Analysis'!$A$14</c:f>
              <c:strCache>
                <c:ptCount val="1"/>
                <c:pt idx="0">
                  <c:v>Google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'Balance Sheet Analysis'!$B$13:$E$13</c:f>
              <c:numCache>
                <c:formatCode>General</c:formatCode>
                <c:ptCount val="4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</c:numCache>
            </c:numRef>
          </c:cat>
          <c:val>
            <c:numRef>
              <c:f>'Balance Sheet Analysis'!$B$14:$E$14</c:f>
              <c:numCache>
                <c:formatCode>General</c:formatCode>
                <c:ptCount val="4"/>
                <c:pt idx="0">
                  <c:v>402392000</c:v>
                </c:pt>
                <c:pt idx="1">
                  <c:v>365264000</c:v>
                </c:pt>
                <c:pt idx="2">
                  <c:v>359268000</c:v>
                </c:pt>
                <c:pt idx="3">
                  <c:v>319616000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7-2B4E-AFA7-B856B6EE1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29914880"/>
        <c:axId val="377021936"/>
      </c:barChart>
      <c:catAx>
        <c:axId val="112991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Financial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21936"/>
        <c:crosses val="autoZero"/>
        <c:auto val="1"/>
        <c:lblAlgn val="ctr"/>
        <c:lblOffset val="100"/>
        <c:noMultiLvlLbl val="0"/>
      </c:catAx>
      <c:valAx>
        <c:axId val="3770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Google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914880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1" i="0" u="none" strike="noStrike" kern="1200" cap="all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Total Assets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'Google'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'Balance Sheet Analysis'!$A$30</c:f>
              <c:strCache>
                <c:ptCount val="1"/>
                <c:pt idx="0">
                  <c:v>Google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'Balance Sheet Analysis'!$B$29:$E$29</c:f>
              <c:numCache>
                <c:formatCode>General</c:formatCode>
                <c:ptCount val="4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</c:numCache>
            </c:numRef>
          </c:cat>
          <c:val>
            <c:numRef>
              <c:f>'Balance Sheet Analysis'!$B$30:$E$30</c:f>
              <c:numCache>
                <c:formatCode>#,##0</c:formatCode>
                <c:ptCount val="4"/>
                <c:pt idx="0">
                  <c:v>119013000</c:v>
                </c:pt>
                <c:pt idx="1">
                  <c:v>109120000</c:v>
                </c:pt>
                <c:pt idx="2">
                  <c:v>107633000</c:v>
                </c:pt>
                <c:pt idx="3">
                  <c:v>97072000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4-3843-9221-DB7D0F9D3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12757072"/>
        <c:axId val="1508358832"/>
      </c:barChart>
      <c:catAx>
        <c:axId val="151275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Financial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358832"/>
        <c:crosses val="autoZero"/>
        <c:auto val="1"/>
        <c:lblAlgn val="ctr"/>
        <c:lblOffset val="100"/>
        <c:noMultiLvlLbl val="0"/>
      </c:catAx>
      <c:valAx>
        <c:axId val="15083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Google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757072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1" i="0" u="none" strike="noStrike" kern="1200" cap="all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Total</a:t>
                  </a:r>
                  <a:r>
                    <a:rPr lang="en-US" baseline="0"/>
                    <a:t> Liabilities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'Google'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'Balance Sheet Analysis'!$A$30</c:f>
              <c:strCache>
                <c:ptCount val="1"/>
                <c:pt idx="0">
                  <c:v>Google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'Balance Sheet Analysis'!$B$29:$E$29</c:f>
              <c:numCache>
                <c:formatCode>General</c:formatCode>
                <c:ptCount val="4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</c:numCache>
            </c:numRef>
          </c:cat>
          <c:val>
            <c:numRef>
              <c:f>'Balance Sheet Analysis'!$B$30:$E$30</c:f>
              <c:numCache>
                <c:formatCode>#,##0</c:formatCode>
                <c:ptCount val="4"/>
                <c:pt idx="0">
                  <c:v>119013000</c:v>
                </c:pt>
                <c:pt idx="1">
                  <c:v>109120000</c:v>
                </c:pt>
                <c:pt idx="2">
                  <c:v>107633000</c:v>
                </c:pt>
                <c:pt idx="3">
                  <c:v>97072000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D-EB4C-B61C-D094E57F5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6740864"/>
        <c:axId val="376609472"/>
      </c:barChart>
      <c:catAx>
        <c:axId val="37674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Financial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09472"/>
        <c:crosses val="autoZero"/>
        <c:auto val="1"/>
        <c:lblAlgn val="ctr"/>
        <c:lblOffset val="100"/>
        <c:noMultiLvlLbl val="0"/>
      </c:catAx>
      <c:valAx>
        <c:axId val="3766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Google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40864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1" i="0" u="none" strike="noStrike" kern="1200" cap="all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Shareholders</a:t>
                  </a:r>
                  <a:r>
                    <a:rPr lang="en-US" baseline="0"/>
                    <a:t> equity</a:t>
                  </a:r>
                  <a:endParaRPr 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25400</xdr:rowOff>
    </xdr:from>
    <xdr:to>
      <xdr:col>10</xdr:col>
      <xdr:colOff>812800</xdr:colOff>
      <xdr:row>22</xdr:row>
      <xdr:rowOff>139700</xdr:rowOff>
    </xdr:to>
    <xdr:graphicFrame macro="">
      <xdr:nvGraphicFramePr>
        <xdr:cNvPr id="2" name="Chart 1" descr="Chart type: Clustered Column. 'Total Revenue'&#10;&#10;Description automatically generated">
          <a:extLst>
            <a:ext uri="{FF2B5EF4-FFF2-40B4-BE49-F238E27FC236}">
              <a16:creationId xmlns:a16="http://schemas.microsoft.com/office/drawing/2014/main" id="{4D4E7B77-C412-986E-B8E7-79BBBD1A1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26</xdr:row>
      <xdr:rowOff>0</xdr:rowOff>
    </xdr:from>
    <xdr:to>
      <xdr:col>11</xdr:col>
      <xdr:colOff>190500</xdr:colOff>
      <xdr:row>39</xdr:row>
      <xdr:rowOff>101600</xdr:rowOff>
    </xdr:to>
    <xdr:graphicFrame macro="">
      <xdr:nvGraphicFramePr>
        <xdr:cNvPr id="3" name="Chart 2" descr="Chart type: Clustered Column. 'Operating Income'&#10;&#10;Description automatically generated">
          <a:extLst>
            <a:ext uri="{FF2B5EF4-FFF2-40B4-BE49-F238E27FC236}">
              <a16:creationId xmlns:a16="http://schemas.microsoft.com/office/drawing/2014/main" id="{A43BE541-C4E7-FDCB-7F23-E623BF30E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</xdr:colOff>
      <xdr:row>44</xdr:row>
      <xdr:rowOff>12700</xdr:rowOff>
    </xdr:from>
    <xdr:to>
      <xdr:col>11</xdr:col>
      <xdr:colOff>165100</xdr:colOff>
      <xdr:row>57</xdr:row>
      <xdr:rowOff>114300</xdr:rowOff>
    </xdr:to>
    <xdr:graphicFrame macro="">
      <xdr:nvGraphicFramePr>
        <xdr:cNvPr id="4" name="Chart 3" descr="Chart type: Clustered Column. 'Net Income'&#10;&#10;Description automatically generated">
          <a:extLst>
            <a:ext uri="{FF2B5EF4-FFF2-40B4-BE49-F238E27FC236}">
              <a16:creationId xmlns:a16="http://schemas.microsoft.com/office/drawing/2014/main" id="{87621CF3-D4EB-E286-9772-B301C134C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</xdr:colOff>
      <xdr:row>61</xdr:row>
      <xdr:rowOff>38100</xdr:rowOff>
    </xdr:from>
    <xdr:to>
      <xdr:col>11</xdr:col>
      <xdr:colOff>190500</xdr:colOff>
      <xdr:row>74</xdr:row>
      <xdr:rowOff>114300</xdr:rowOff>
    </xdr:to>
    <xdr:graphicFrame macro="">
      <xdr:nvGraphicFramePr>
        <xdr:cNvPr id="5" name="Chart 4" descr="Chart type: Clustered Column. 'Google', 'Apple' by 'Financial Year'&#10;&#10;Description automatically generated">
          <a:extLst>
            <a:ext uri="{FF2B5EF4-FFF2-40B4-BE49-F238E27FC236}">
              <a16:creationId xmlns:a16="http://schemas.microsoft.com/office/drawing/2014/main" id="{7B89D228-2AD5-F5CB-FE85-1E43BA053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38100</xdr:colOff>
      <xdr:row>74</xdr:row>
      <xdr:rowOff>190500</xdr:rowOff>
    </xdr:from>
    <xdr:to>
      <xdr:col>11</xdr:col>
      <xdr:colOff>190500</xdr:colOff>
      <xdr:row>88</xdr:row>
      <xdr:rowOff>63500</xdr:rowOff>
    </xdr:to>
    <xdr:graphicFrame macro="">
      <xdr:nvGraphicFramePr>
        <xdr:cNvPr id="6" name="Chart 5" descr="Chart type: Clustered Column. 'Google', 'Apple' by 'Financial Year'&#10;&#10;Description automatically generated">
          <a:extLst>
            <a:ext uri="{FF2B5EF4-FFF2-40B4-BE49-F238E27FC236}">
              <a16:creationId xmlns:a16="http://schemas.microsoft.com/office/drawing/2014/main" id="{0CDA5161-7B20-1793-8BBA-C57A822CC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</xdr:colOff>
      <xdr:row>93</xdr:row>
      <xdr:rowOff>12700</xdr:rowOff>
    </xdr:from>
    <xdr:to>
      <xdr:col>11</xdr:col>
      <xdr:colOff>165100</xdr:colOff>
      <xdr:row>106</xdr:row>
      <xdr:rowOff>88900</xdr:rowOff>
    </xdr:to>
    <xdr:graphicFrame macro="">
      <xdr:nvGraphicFramePr>
        <xdr:cNvPr id="8" name="Chart 7" descr="Chart type: Clustered Column. 'Google', 'Apple' by 'Financial Year'&#10;&#10;Description automatically generated">
          <a:extLst>
            <a:ext uri="{FF2B5EF4-FFF2-40B4-BE49-F238E27FC236}">
              <a16:creationId xmlns:a16="http://schemas.microsoft.com/office/drawing/2014/main" id="{AC361150-AEC3-F4B9-88DB-978FBA6F9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11</xdr:row>
      <xdr:rowOff>12700</xdr:rowOff>
    </xdr:from>
    <xdr:to>
      <xdr:col>11</xdr:col>
      <xdr:colOff>50800</xdr:colOff>
      <xdr:row>24</xdr:row>
      <xdr:rowOff>101600</xdr:rowOff>
    </xdr:to>
    <xdr:graphicFrame macro="">
      <xdr:nvGraphicFramePr>
        <xdr:cNvPr id="3" name="Chart 2" descr="Chart type: Clustered Column. 'Google'&#10;&#10;Description automatically generated">
          <a:extLst>
            <a:ext uri="{FF2B5EF4-FFF2-40B4-BE49-F238E27FC236}">
              <a16:creationId xmlns:a16="http://schemas.microsoft.com/office/drawing/2014/main" id="{D9A71933-4A71-05A5-B846-09B9E3542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393700</xdr:colOff>
      <xdr:row>26</xdr:row>
      <xdr:rowOff>203200</xdr:rowOff>
    </xdr:from>
    <xdr:to>
      <xdr:col>11</xdr:col>
      <xdr:colOff>12700</xdr:colOff>
      <xdr:row>40</xdr:row>
      <xdr:rowOff>76200</xdr:rowOff>
    </xdr:to>
    <xdr:graphicFrame macro="">
      <xdr:nvGraphicFramePr>
        <xdr:cNvPr id="4" name="Chart 3" descr="Chart type: Clustered Column. 'Google'&#10;&#10;Description automatically generated">
          <a:extLst>
            <a:ext uri="{FF2B5EF4-FFF2-40B4-BE49-F238E27FC236}">
              <a16:creationId xmlns:a16="http://schemas.microsoft.com/office/drawing/2014/main" id="{7A728639-0B19-C339-63EA-696C53805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42</xdr:row>
      <xdr:rowOff>203200</xdr:rowOff>
    </xdr:from>
    <xdr:to>
      <xdr:col>11</xdr:col>
      <xdr:colOff>114300</xdr:colOff>
      <xdr:row>56</xdr:row>
      <xdr:rowOff>50800</xdr:rowOff>
    </xdr:to>
    <xdr:graphicFrame macro="">
      <xdr:nvGraphicFramePr>
        <xdr:cNvPr id="5" name="Chart 4" descr="Chart type: Clustered Column. 'Google'&#10;&#10;Description automatically generated">
          <a:extLst>
            <a:ext uri="{FF2B5EF4-FFF2-40B4-BE49-F238E27FC236}">
              <a16:creationId xmlns:a16="http://schemas.microsoft.com/office/drawing/2014/main" id="{044DA0CB-4EA0-C301-DBDF-8671606E4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431800</xdr:colOff>
      <xdr:row>58</xdr:row>
      <xdr:rowOff>12700</xdr:rowOff>
    </xdr:from>
    <xdr:to>
      <xdr:col>11</xdr:col>
      <xdr:colOff>50800</xdr:colOff>
      <xdr:row>71</xdr:row>
      <xdr:rowOff>63500</xdr:rowOff>
    </xdr:to>
    <xdr:graphicFrame macro="">
      <xdr:nvGraphicFramePr>
        <xdr:cNvPr id="6" name="Chart 5" descr="Chart type: Clustered Column. 'Google', 'Apple' by 'Financial Year'&#10;&#10;Description automatically generated">
          <a:extLst>
            <a:ext uri="{FF2B5EF4-FFF2-40B4-BE49-F238E27FC236}">
              <a16:creationId xmlns:a16="http://schemas.microsoft.com/office/drawing/2014/main" id="{FB011DF2-DA0C-84D5-2E3B-B7CA7BDD7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406400</xdr:colOff>
      <xdr:row>73</xdr:row>
      <xdr:rowOff>25400</xdr:rowOff>
    </xdr:from>
    <xdr:to>
      <xdr:col>11</xdr:col>
      <xdr:colOff>25400</xdr:colOff>
      <xdr:row>86</xdr:row>
      <xdr:rowOff>63500</xdr:rowOff>
    </xdr:to>
    <xdr:graphicFrame macro="">
      <xdr:nvGraphicFramePr>
        <xdr:cNvPr id="7" name="Chart 6" descr="Chart type: Clustered Column. 'Google', 'Apple' by 'Financial Year'&#10;&#10;Description automatically generated">
          <a:extLst>
            <a:ext uri="{FF2B5EF4-FFF2-40B4-BE49-F238E27FC236}">
              <a16:creationId xmlns:a16="http://schemas.microsoft.com/office/drawing/2014/main" id="{951026D4-E115-82E9-5D82-97AE48961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431800</xdr:colOff>
      <xdr:row>92</xdr:row>
      <xdr:rowOff>0</xdr:rowOff>
    </xdr:from>
    <xdr:to>
      <xdr:col>11</xdr:col>
      <xdr:colOff>50800</xdr:colOff>
      <xdr:row>105</xdr:row>
      <xdr:rowOff>38100</xdr:rowOff>
    </xdr:to>
    <xdr:graphicFrame macro="">
      <xdr:nvGraphicFramePr>
        <xdr:cNvPr id="8" name="Chart 7" descr="Chart type: Clustered Column. 'Google', 'Apple' by 'Financial Year'&#10;&#10;Description automatically generated">
          <a:extLst>
            <a:ext uri="{FF2B5EF4-FFF2-40B4-BE49-F238E27FC236}">
              <a16:creationId xmlns:a16="http://schemas.microsoft.com/office/drawing/2014/main" id="{C270E2B4-A9B4-B795-0659-0D1E56849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1130300</xdr:colOff>
      <xdr:row>64</xdr:row>
      <xdr:rowOff>12700</xdr:rowOff>
    </xdr:from>
    <xdr:to>
      <xdr:col>4</xdr:col>
      <xdr:colOff>787400</xdr:colOff>
      <xdr:row>77</xdr:row>
      <xdr:rowOff>114300</xdr:rowOff>
    </xdr:to>
    <xdr:graphicFrame macro="">
      <xdr:nvGraphicFramePr>
        <xdr:cNvPr id="2" name="Chart 1" descr="Chart type: Line. 'P/E'&#10;&#10;Description automatically generated">
          <a:extLst>
            <a:ext uri="{FF2B5EF4-FFF2-40B4-BE49-F238E27FC236}">
              <a16:creationId xmlns:a16="http://schemas.microsoft.com/office/drawing/2014/main" id="{761EC5A0-1983-EBFF-07A2-9977B16F3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241300</xdr:colOff>
      <xdr:row>63</xdr:row>
      <xdr:rowOff>190500</xdr:rowOff>
    </xdr:from>
    <xdr:to>
      <xdr:col>9</xdr:col>
      <xdr:colOff>114300</xdr:colOff>
      <xdr:row>77</xdr:row>
      <xdr:rowOff>88900</xdr:rowOff>
    </xdr:to>
    <xdr:graphicFrame macro="">
      <xdr:nvGraphicFramePr>
        <xdr:cNvPr id="3" name="Chart 2" descr="Chart type: Line. 'P/E'&#10;&#10;Description automatically generated">
          <a:extLst>
            <a:ext uri="{FF2B5EF4-FFF2-40B4-BE49-F238E27FC236}">
              <a16:creationId xmlns:a16="http://schemas.microsoft.com/office/drawing/2014/main" id="{43B1A853-5071-82E7-9F1A-8BBBA5767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317500</xdr:colOff>
      <xdr:row>20</xdr:row>
      <xdr:rowOff>101600</xdr:rowOff>
    </xdr:from>
    <xdr:to>
      <xdr:col>3</xdr:col>
      <xdr:colOff>1358900</xdr:colOff>
      <xdr:row>34</xdr:row>
      <xdr:rowOff>0</xdr:rowOff>
    </xdr:to>
    <xdr:graphicFrame macro="">
      <xdr:nvGraphicFramePr>
        <xdr:cNvPr id="4" name="Chart 3" descr="Chart type: Line. 'ROE'&#10;&#10;Description automatically generated">
          <a:extLst>
            <a:ext uri="{FF2B5EF4-FFF2-40B4-BE49-F238E27FC236}">
              <a16:creationId xmlns:a16="http://schemas.microsoft.com/office/drawing/2014/main" id="{636E8020-00D3-C358-C710-AC1220816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304800</xdr:colOff>
      <xdr:row>20</xdr:row>
      <xdr:rowOff>38100</xdr:rowOff>
    </xdr:from>
    <xdr:to>
      <xdr:col>9</xdr:col>
      <xdr:colOff>177800</xdr:colOff>
      <xdr:row>33</xdr:row>
      <xdr:rowOff>139700</xdr:rowOff>
    </xdr:to>
    <xdr:graphicFrame macro="">
      <xdr:nvGraphicFramePr>
        <xdr:cNvPr id="5" name="Chart 4" descr="Chart type: Line. 'ROE'&#10;&#10;Description automatically generated">
          <a:extLst>
            <a:ext uri="{FF2B5EF4-FFF2-40B4-BE49-F238E27FC236}">
              <a16:creationId xmlns:a16="http://schemas.microsoft.com/office/drawing/2014/main" id="{F0AB56FB-21AC-62A1-CCF4-EAC83351E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0267C-28DF-C845-9705-AB266D6CFAFA}">
  <dimension ref="A1:L38"/>
  <sheetViews>
    <sheetView workbookViewId="0">
      <selection activeCell="G1" sqref="G1"/>
    </sheetView>
  </sheetViews>
  <sheetFormatPr baseColWidth="10" defaultRowHeight="16" x14ac:dyDescent="0.2"/>
  <cols>
    <col min="1" max="1" width="52" customWidth="1"/>
    <col min="2" max="2" width="24.83203125" customWidth="1"/>
    <col min="3" max="3" width="18.83203125" customWidth="1"/>
    <col min="4" max="4" width="16.83203125" customWidth="1"/>
    <col min="5" max="5" width="18.83203125" customWidth="1"/>
  </cols>
  <sheetData>
    <row r="1" spans="1:12" ht="18" x14ac:dyDescent="0.2">
      <c r="A1" s="80" t="s">
        <v>111</v>
      </c>
      <c r="B1" s="81"/>
      <c r="C1" s="81"/>
      <c r="D1" s="81"/>
      <c r="E1" s="82"/>
      <c r="G1" s="139" t="s">
        <v>122</v>
      </c>
    </row>
    <row r="2" spans="1:12" ht="19" thickBot="1" x14ac:dyDescent="0.25">
      <c r="A2" s="69" t="s">
        <v>0</v>
      </c>
      <c r="B2" s="18">
        <v>45291</v>
      </c>
      <c r="C2" s="18">
        <v>44926</v>
      </c>
      <c r="D2" s="18">
        <v>44561</v>
      </c>
      <c r="E2" s="70">
        <v>44196</v>
      </c>
    </row>
    <row r="3" spans="1:12" ht="18" x14ac:dyDescent="0.2">
      <c r="A3" s="71" t="s">
        <v>1</v>
      </c>
      <c r="B3" s="10">
        <v>307394000</v>
      </c>
      <c r="C3" s="10">
        <v>282836000</v>
      </c>
      <c r="D3" s="10">
        <v>257637000</v>
      </c>
      <c r="E3" s="11">
        <v>182527000</v>
      </c>
      <c r="G3" s="83" t="s">
        <v>114</v>
      </c>
      <c r="H3" s="84"/>
      <c r="I3" s="84"/>
      <c r="J3" s="84"/>
      <c r="K3" s="84"/>
      <c r="L3" s="85"/>
    </row>
    <row r="4" spans="1:12" ht="18" x14ac:dyDescent="0.2">
      <c r="A4" s="71" t="s">
        <v>2</v>
      </c>
      <c r="B4" s="10">
        <v>133332000</v>
      </c>
      <c r="C4" s="10">
        <v>126203000</v>
      </c>
      <c r="D4" s="10">
        <v>110939000</v>
      </c>
      <c r="E4" s="11">
        <v>84732000</v>
      </c>
      <c r="G4" s="86"/>
      <c r="H4" s="87"/>
      <c r="I4" s="87"/>
      <c r="J4" s="87"/>
      <c r="K4" s="87"/>
      <c r="L4" s="88"/>
    </row>
    <row r="5" spans="1:12" ht="18" x14ac:dyDescent="0.2">
      <c r="A5" s="71" t="s">
        <v>3</v>
      </c>
      <c r="B5" s="10">
        <v>174062000</v>
      </c>
      <c r="C5" s="10">
        <v>156633000</v>
      </c>
      <c r="D5" s="10">
        <v>146698000</v>
      </c>
      <c r="E5" s="11">
        <v>97795000</v>
      </c>
      <c r="G5" s="86"/>
      <c r="H5" s="87"/>
      <c r="I5" s="87"/>
      <c r="J5" s="87"/>
      <c r="K5" s="87"/>
      <c r="L5" s="88"/>
    </row>
    <row r="6" spans="1:12" ht="18" x14ac:dyDescent="0.2">
      <c r="A6" s="71" t="s">
        <v>4</v>
      </c>
      <c r="B6" s="10">
        <v>89769000</v>
      </c>
      <c r="C6" s="10">
        <v>81791000</v>
      </c>
      <c r="D6" s="10">
        <v>67984000</v>
      </c>
      <c r="E6" s="11">
        <v>56571000</v>
      </c>
      <c r="G6" s="86"/>
      <c r="H6" s="87"/>
      <c r="I6" s="87"/>
      <c r="J6" s="87"/>
      <c r="K6" s="87"/>
      <c r="L6" s="88"/>
    </row>
    <row r="7" spans="1:12" ht="18" x14ac:dyDescent="0.2">
      <c r="A7" s="71" t="s">
        <v>5</v>
      </c>
      <c r="B7" s="10">
        <v>84293000</v>
      </c>
      <c r="C7" s="10">
        <v>74842000</v>
      </c>
      <c r="D7" s="10">
        <v>78714000</v>
      </c>
      <c r="E7" s="11">
        <v>41224000</v>
      </c>
      <c r="G7" s="86"/>
      <c r="H7" s="87"/>
      <c r="I7" s="87"/>
      <c r="J7" s="87"/>
      <c r="K7" s="87"/>
      <c r="L7" s="88"/>
    </row>
    <row r="8" spans="1:12" ht="18" x14ac:dyDescent="0.2">
      <c r="A8" s="71" t="s">
        <v>6</v>
      </c>
      <c r="B8" s="10">
        <v>3557000</v>
      </c>
      <c r="C8" s="10">
        <v>1817000</v>
      </c>
      <c r="D8" s="10">
        <v>1153000</v>
      </c>
      <c r="E8" s="11">
        <v>1730000</v>
      </c>
      <c r="G8" s="86"/>
      <c r="H8" s="87"/>
      <c r="I8" s="87"/>
      <c r="J8" s="87"/>
      <c r="K8" s="87"/>
      <c r="L8" s="88"/>
    </row>
    <row r="9" spans="1:12" ht="18" x14ac:dyDescent="0.2">
      <c r="A9" s="71" t="s">
        <v>7</v>
      </c>
      <c r="B9" s="10">
        <v>-2133000</v>
      </c>
      <c r="C9" s="10">
        <v>-5331000</v>
      </c>
      <c r="D9" s="10">
        <v>10867000</v>
      </c>
      <c r="E9" s="11">
        <v>5128000</v>
      </c>
      <c r="G9" s="86"/>
      <c r="H9" s="87"/>
      <c r="I9" s="87"/>
      <c r="J9" s="87"/>
      <c r="K9" s="87"/>
      <c r="L9" s="88"/>
    </row>
    <row r="10" spans="1:12" ht="18" x14ac:dyDescent="0.2">
      <c r="A10" s="71" t="s">
        <v>8</v>
      </c>
      <c r="B10" s="10">
        <v>85717000</v>
      </c>
      <c r="C10" s="10">
        <v>71328000</v>
      </c>
      <c r="D10" s="10">
        <v>90734000</v>
      </c>
      <c r="E10" s="11">
        <v>48082000</v>
      </c>
      <c r="G10" s="86"/>
      <c r="H10" s="87"/>
      <c r="I10" s="87"/>
      <c r="J10" s="87"/>
      <c r="K10" s="87"/>
      <c r="L10" s="88"/>
    </row>
    <row r="11" spans="1:12" ht="18" x14ac:dyDescent="0.2">
      <c r="A11" s="71" t="s">
        <v>9</v>
      </c>
      <c r="B11" s="10">
        <v>11922000</v>
      </c>
      <c r="C11" s="10">
        <v>11356000</v>
      </c>
      <c r="D11" s="10">
        <v>14701000</v>
      </c>
      <c r="E11" s="11">
        <v>7813000</v>
      </c>
      <c r="G11" s="86"/>
      <c r="H11" s="87"/>
      <c r="I11" s="87"/>
      <c r="J11" s="87"/>
      <c r="K11" s="87"/>
      <c r="L11" s="88"/>
    </row>
    <row r="12" spans="1:12" ht="18" x14ac:dyDescent="0.2">
      <c r="A12" s="71" t="s">
        <v>10</v>
      </c>
      <c r="B12" s="10">
        <v>73795000</v>
      </c>
      <c r="C12" s="10">
        <v>59972000</v>
      </c>
      <c r="D12" s="10">
        <v>76033000</v>
      </c>
      <c r="E12" s="11">
        <v>40269000</v>
      </c>
      <c r="G12" s="86"/>
      <c r="H12" s="87"/>
      <c r="I12" s="87"/>
      <c r="J12" s="87"/>
      <c r="K12" s="87"/>
      <c r="L12" s="88"/>
    </row>
    <row r="13" spans="1:12" ht="19" thickBot="1" x14ac:dyDescent="0.25">
      <c r="A13" s="71" t="s">
        <v>11</v>
      </c>
      <c r="B13" s="10">
        <v>73795000</v>
      </c>
      <c r="C13" s="10">
        <v>59972000</v>
      </c>
      <c r="D13" s="10">
        <v>76033000</v>
      </c>
      <c r="E13" s="11">
        <v>40269000</v>
      </c>
      <c r="G13" s="89"/>
      <c r="H13" s="90"/>
      <c r="I13" s="90"/>
      <c r="J13" s="90"/>
      <c r="K13" s="90"/>
      <c r="L13" s="91"/>
    </row>
    <row r="14" spans="1:12" ht="18" x14ac:dyDescent="0.2">
      <c r="A14" s="71" t="s">
        <v>12</v>
      </c>
      <c r="B14" s="67">
        <v>5.84</v>
      </c>
      <c r="C14" s="67">
        <v>4.59</v>
      </c>
      <c r="D14" s="67">
        <v>5.69</v>
      </c>
      <c r="E14" s="72">
        <v>2.96</v>
      </c>
    </row>
    <row r="15" spans="1:12" ht="18" x14ac:dyDescent="0.2">
      <c r="A15" s="71" t="s">
        <v>13</v>
      </c>
      <c r="B15" s="67">
        <v>5.8</v>
      </c>
      <c r="C15" s="67">
        <v>4.5599999999999996</v>
      </c>
      <c r="D15" s="67">
        <v>5.61</v>
      </c>
      <c r="E15" s="72">
        <v>2.93</v>
      </c>
    </row>
    <row r="16" spans="1:12" ht="18" x14ac:dyDescent="0.2">
      <c r="A16" s="71" t="s">
        <v>14</v>
      </c>
      <c r="B16" s="10">
        <v>12630000</v>
      </c>
      <c r="C16" s="10">
        <v>13063000</v>
      </c>
      <c r="D16" s="68">
        <v>13352993.99</v>
      </c>
      <c r="E16" s="73">
        <v>13616313.869999999</v>
      </c>
    </row>
    <row r="17" spans="1:5" ht="18" x14ac:dyDescent="0.2">
      <c r="A17" s="71" t="s">
        <v>15</v>
      </c>
      <c r="B17" s="10">
        <v>12722000</v>
      </c>
      <c r="C17" s="10">
        <v>13159000</v>
      </c>
      <c r="D17" s="68">
        <v>13553473.9</v>
      </c>
      <c r="E17" s="73">
        <v>13740553.82</v>
      </c>
    </row>
    <row r="18" spans="1:5" ht="18" x14ac:dyDescent="0.2">
      <c r="A18" s="71" t="s">
        <v>16</v>
      </c>
      <c r="B18" s="10">
        <v>84293000</v>
      </c>
      <c r="C18" s="10">
        <v>74842000</v>
      </c>
      <c r="D18" s="10">
        <v>78714000</v>
      </c>
      <c r="E18" s="11">
        <v>41224000</v>
      </c>
    </row>
    <row r="19" spans="1:5" ht="18" x14ac:dyDescent="0.2">
      <c r="A19" s="71" t="s">
        <v>17</v>
      </c>
      <c r="B19" s="10">
        <v>223101000</v>
      </c>
      <c r="C19" s="10">
        <v>207994000</v>
      </c>
      <c r="D19" s="10">
        <v>178923000</v>
      </c>
      <c r="E19" s="11">
        <v>141303000</v>
      </c>
    </row>
    <row r="20" spans="1:5" ht="18" x14ac:dyDescent="0.2">
      <c r="A20" s="71" t="s">
        <v>18</v>
      </c>
      <c r="B20" s="10">
        <v>73795000</v>
      </c>
      <c r="C20" s="10">
        <v>59972000</v>
      </c>
      <c r="D20" s="10">
        <v>76033000</v>
      </c>
      <c r="E20" s="11">
        <v>40269000</v>
      </c>
    </row>
    <row r="21" spans="1:5" ht="18" x14ac:dyDescent="0.2">
      <c r="A21" s="71" t="s">
        <v>19</v>
      </c>
      <c r="B21" s="10">
        <v>75569521</v>
      </c>
      <c r="C21" s="10">
        <v>65163493</v>
      </c>
      <c r="D21" s="10">
        <v>65951860</v>
      </c>
      <c r="E21" s="73">
        <v>35266572.130000003</v>
      </c>
    </row>
    <row r="22" spans="1:5" ht="18" x14ac:dyDescent="0.2">
      <c r="A22" s="71" t="s">
        <v>20</v>
      </c>
      <c r="B22" s="10">
        <v>3865000</v>
      </c>
      <c r="C22" s="10">
        <v>2174000</v>
      </c>
      <c r="D22" s="10">
        <v>1499000</v>
      </c>
      <c r="E22" s="11">
        <v>1865000</v>
      </c>
    </row>
    <row r="23" spans="1:5" ht="18" x14ac:dyDescent="0.2">
      <c r="A23" s="71" t="s">
        <v>21</v>
      </c>
      <c r="B23" s="10">
        <v>308000</v>
      </c>
      <c r="C23" s="10">
        <v>357000</v>
      </c>
      <c r="D23" s="10">
        <v>346000</v>
      </c>
      <c r="E23" s="11">
        <v>135000</v>
      </c>
    </row>
    <row r="24" spans="1:5" ht="18" x14ac:dyDescent="0.2">
      <c r="A24" s="71" t="s">
        <v>22</v>
      </c>
      <c r="B24" s="10">
        <v>3557000</v>
      </c>
      <c r="C24" s="10">
        <v>1817000</v>
      </c>
      <c r="D24" s="10">
        <v>1153000</v>
      </c>
      <c r="E24" s="11">
        <v>1730000</v>
      </c>
    </row>
    <row r="25" spans="1:5" ht="18" x14ac:dyDescent="0.2">
      <c r="A25" s="71" t="s">
        <v>23</v>
      </c>
      <c r="B25" s="10">
        <v>86025000</v>
      </c>
      <c r="C25" s="10">
        <v>71685000</v>
      </c>
      <c r="D25" s="10">
        <v>91080000</v>
      </c>
      <c r="E25" s="11">
        <v>48217000</v>
      </c>
    </row>
    <row r="26" spans="1:5" ht="18" x14ac:dyDescent="0.2">
      <c r="A26" s="71" t="s">
        <v>24</v>
      </c>
      <c r="B26" s="10">
        <v>97971000</v>
      </c>
      <c r="C26" s="10">
        <v>85160000</v>
      </c>
      <c r="D26" s="10">
        <v>103521000</v>
      </c>
      <c r="E26" s="11">
        <v>61914000</v>
      </c>
    </row>
    <row r="27" spans="1:5" ht="18" x14ac:dyDescent="0.2">
      <c r="A27" s="71" t="s">
        <v>25</v>
      </c>
      <c r="B27" s="10">
        <v>133332000</v>
      </c>
      <c r="C27" s="10">
        <v>126203000</v>
      </c>
      <c r="D27" s="10">
        <v>110939000</v>
      </c>
      <c r="E27" s="11">
        <v>84732000</v>
      </c>
    </row>
    <row r="28" spans="1:5" ht="18" x14ac:dyDescent="0.2">
      <c r="A28" s="71" t="s">
        <v>26</v>
      </c>
      <c r="B28" s="10">
        <v>11946000</v>
      </c>
      <c r="C28" s="10">
        <v>13475000</v>
      </c>
      <c r="D28" s="10">
        <v>12441000</v>
      </c>
      <c r="E28" s="11">
        <v>13697000</v>
      </c>
    </row>
    <row r="29" spans="1:5" ht="18" x14ac:dyDescent="0.2">
      <c r="A29" s="71" t="s">
        <v>27</v>
      </c>
      <c r="B29" s="10">
        <v>73795000</v>
      </c>
      <c r="C29" s="10">
        <v>59972000</v>
      </c>
      <c r="D29" s="10">
        <v>76033000</v>
      </c>
      <c r="E29" s="11">
        <v>40269000</v>
      </c>
    </row>
    <row r="30" spans="1:5" ht="18" x14ac:dyDescent="0.2">
      <c r="A30" s="71" t="s">
        <v>28</v>
      </c>
      <c r="B30" s="10">
        <v>-2061000</v>
      </c>
      <c r="C30" s="10">
        <v>-6173000</v>
      </c>
      <c r="D30" s="10">
        <v>12030000</v>
      </c>
      <c r="E30" s="11">
        <v>5973000</v>
      </c>
    </row>
    <row r="31" spans="1:5" ht="18" x14ac:dyDescent="0.2">
      <c r="A31" s="71" t="s">
        <v>29</v>
      </c>
      <c r="B31" s="10">
        <v>-2061000</v>
      </c>
      <c r="C31" s="10">
        <v>-6173000</v>
      </c>
      <c r="D31" s="10">
        <v>12030000</v>
      </c>
      <c r="E31" s="11">
        <v>5973000</v>
      </c>
    </row>
    <row r="32" spans="1:5" ht="18" x14ac:dyDescent="0.2">
      <c r="A32" s="71" t="s">
        <v>30</v>
      </c>
      <c r="B32" s="10">
        <v>100032000</v>
      </c>
      <c r="C32" s="10">
        <v>91333000</v>
      </c>
      <c r="D32" s="10">
        <v>91491000</v>
      </c>
      <c r="E32" s="11">
        <v>55941000</v>
      </c>
    </row>
    <row r="33" spans="1:5" ht="19" thickBot="1" x14ac:dyDescent="0.25">
      <c r="A33" s="74" t="s">
        <v>31</v>
      </c>
      <c r="B33" s="12">
        <v>-286479</v>
      </c>
      <c r="C33" s="12">
        <v>-981507</v>
      </c>
      <c r="D33" s="12">
        <v>1948860</v>
      </c>
      <c r="E33" s="75">
        <v>970572.13</v>
      </c>
    </row>
    <row r="34" spans="1:5" ht="18" x14ac:dyDescent="0.2">
      <c r="A34" s="1"/>
    </row>
    <row r="35" spans="1:5" ht="18" x14ac:dyDescent="0.2">
      <c r="A35" s="1"/>
    </row>
    <row r="36" spans="1:5" ht="18" x14ac:dyDescent="0.2">
      <c r="A36" s="1"/>
    </row>
    <row r="37" spans="1:5" ht="18" x14ac:dyDescent="0.2">
      <c r="A37" s="1"/>
    </row>
    <row r="38" spans="1:5" ht="18" x14ac:dyDescent="0.2">
      <c r="A38" s="1"/>
    </row>
  </sheetData>
  <mergeCells count="2">
    <mergeCell ref="A1:E1"/>
    <mergeCell ref="G3:L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5EDB0-7F25-F245-9452-FDC4CD9E79DE}">
  <dimension ref="A1:R96"/>
  <sheetViews>
    <sheetView topLeftCell="A97" workbookViewId="0">
      <selection activeCell="M100" sqref="M100"/>
    </sheetView>
  </sheetViews>
  <sheetFormatPr baseColWidth="10" defaultRowHeight="16" x14ac:dyDescent="0.2"/>
  <cols>
    <col min="1" max="1" width="18.1640625" customWidth="1"/>
    <col min="2" max="2" width="19.6640625" customWidth="1"/>
    <col min="3" max="3" width="18.83203125" customWidth="1"/>
    <col min="4" max="4" width="17.1640625" customWidth="1"/>
    <col min="5" max="5" width="26.83203125" customWidth="1"/>
  </cols>
  <sheetData>
    <row r="1" spans="1:18" ht="17" thickBot="1" x14ac:dyDescent="0.25">
      <c r="F1" s="139" t="s">
        <v>122</v>
      </c>
    </row>
    <row r="2" spans="1:18" ht="17" thickBot="1" x14ac:dyDescent="0.25">
      <c r="A2" s="102" t="s">
        <v>66</v>
      </c>
      <c r="B2" s="103"/>
      <c r="C2" s="103"/>
      <c r="D2" s="103"/>
      <c r="E2" s="104"/>
    </row>
    <row r="3" spans="1:18" x14ac:dyDescent="0.2">
      <c r="A3" s="4" t="s">
        <v>68</v>
      </c>
      <c r="B3" s="2">
        <v>2023</v>
      </c>
      <c r="C3" s="2">
        <v>2022</v>
      </c>
      <c r="D3" s="2">
        <v>2021</v>
      </c>
      <c r="E3" s="5">
        <v>2020</v>
      </c>
      <c r="M3" s="83" t="s">
        <v>117</v>
      </c>
      <c r="N3" s="84"/>
      <c r="O3" s="84"/>
      <c r="P3" s="84"/>
      <c r="Q3" s="84"/>
      <c r="R3" s="85"/>
    </row>
    <row r="4" spans="1:18" x14ac:dyDescent="0.2">
      <c r="A4" s="4" t="s">
        <v>32</v>
      </c>
      <c r="B4" s="3">
        <v>307394000</v>
      </c>
      <c r="C4" s="3">
        <v>282836000</v>
      </c>
      <c r="D4" s="3">
        <v>257637000</v>
      </c>
      <c r="E4" s="6">
        <v>182527000</v>
      </c>
      <c r="M4" s="86"/>
      <c r="N4" s="87"/>
      <c r="O4" s="87"/>
      <c r="P4" s="87"/>
      <c r="Q4" s="87"/>
      <c r="R4" s="88"/>
    </row>
    <row r="5" spans="1:18" ht="17" thickBot="1" x14ac:dyDescent="0.25">
      <c r="A5" s="7" t="s">
        <v>70</v>
      </c>
      <c r="B5" s="3">
        <v>84293000</v>
      </c>
      <c r="C5" s="3">
        <v>74842000</v>
      </c>
      <c r="D5" s="3">
        <v>78714000</v>
      </c>
      <c r="E5" s="6">
        <v>41224000</v>
      </c>
      <c r="M5" s="86"/>
      <c r="N5" s="87"/>
      <c r="O5" s="87"/>
      <c r="P5" s="87"/>
      <c r="Q5" s="87"/>
      <c r="R5" s="88"/>
    </row>
    <row r="6" spans="1:18" ht="17" thickBot="1" x14ac:dyDescent="0.25">
      <c r="A6" s="7" t="s">
        <v>72</v>
      </c>
      <c r="B6" s="8">
        <v>73795000</v>
      </c>
      <c r="C6" s="8">
        <v>59972000</v>
      </c>
      <c r="D6" s="8">
        <v>76033000</v>
      </c>
      <c r="E6" s="9">
        <v>40269000</v>
      </c>
      <c r="M6" s="86"/>
      <c r="N6" s="87"/>
      <c r="O6" s="87"/>
      <c r="P6" s="87"/>
      <c r="Q6" s="87"/>
      <c r="R6" s="88"/>
    </row>
    <row r="7" spans="1:18" x14ac:dyDescent="0.2">
      <c r="M7" s="86"/>
      <c r="N7" s="87"/>
      <c r="O7" s="87"/>
      <c r="P7" s="87"/>
      <c r="Q7" s="87"/>
      <c r="R7" s="88"/>
    </row>
    <row r="8" spans="1:18" x14ac:dyDescent="0.2">
      <c r="M8" s="86"/>
      <c r="N8" s="87"/>
      <c r="O8" s="87"/>
      <c r="P8" s="87"/>
      <c r="Q8" s="87"/>
      <c r="R8" s="88"/>
    </row>
    <row r="9" spans="1:18" x14ac:dyDescent="0.2">
      <c r="M9" s="86"/>
      <c r="N9" s="87"/>
      <c r="O9" s="87"/>
      <c r="P9" s="87"/>
      <c r="Q9" s="87"/>
      <c r="R9" s="88"/>
    </row>
    <row r="10" spans="1:18" x14ac:dyDescent="0.2">
      <c r="M10" s="86"/>
      <c r="N10" s="87"/>
      <c r="O10" s="87"/>
      <c r="P10" s="87"/>
      <c r="Q10" s="87"/>
      <c r="R10" s="88"/>
    </row>
    <row r="11" spans="1:18" ht="17" thickBot="1" x14ac:dyDescent="0.25">
      <c r="M11" s="86"/>
      <c r="N11" s="87"/>
      <c r="O11" s="87"/>
      <c r="P11" s="87"/>
      <c r="Q11" s="87"/>
      <c r="R11" s="88"/>
    </row>
    <row r="12" spans="1:18" x14ac:dyDescent="0.2">
      <c r="A12" s="102" t="s">
        <v>32</v>
      </c>
      <c r="B12" s="103"/>
      <c r="C12" s="103"/>
      <c r="D12" s="103"/>
      <c r="E12" s="104"/>
      <c r="M12" s="86"/>
      <c r="N12" s="87"/>
      <c r="O12" s="87"/>
      <c r="P12" s="87"/>
      <c r="Q12" s="87"/>
      <c r="R12" s="88"/>
    </row>
    <row r="13" spans="1:18" ht="17" thickBot="1" x14ac:dyDescent="0.25">
      <c r="A13" s="4" t="s">
        <v>68</v>
      </c>
      <c r="B13" s="2">
        <v>2023</v>
      </c>
      <c r="C13" s="2">
        <v>2022</v>
      </c>
      <c r="D13" s="2">
        <v>2021</v>
      </c>
      <c r="E13" s="5">
        <v>2020</v>
      </c>
      <c r="M13" s="89"/>
      <c r="N13" s="90"/>
      <c r="O13" s="90"/>
      <c r="P13" s="90"/>
      <c r="Q13" s="90"/>
      <c r="R13" s="91"/>
    </row>
    <row r="14" spans="1:18" ht="17" thickBot="1" x14ac:dyDescent="0.25">
      <c r="A14" s="7" t="s">
        <v>66</v>
      </c>
      <c r="B14" s="14">
        <v>402392000</v>
      </c>
      <c r="C14" s="14">
        <v>365264000</v>
      </c>
      <c r="D14" s="14">
        <v>359268000</v>
      </c>
      <c r="E14" s="15">
        <v>319616000</v>
      </c>
    </row>
    <row r="27" spans="1:5" ht="17" thickBot="1" x14ac:dyDescent="0.25"/>
    <row r="28" spans="1:5" x14ac:dyDescent="0.2">
      <c r="A28" s="108" t="s">
        <v>70</v>
      </c>
      <c r="B28" s="109"/>
      <c r="C28" s="109"/>
      <c r="D28" s="109"/>
      <c r="E28" s="110"/>
    </row>
    <row r="29" spans="1:5" x14ac:dyDescent="0.2">
      <c r="A29" s="4" t="s">
        <v>68</v>
      </c>
      <c r="B29" s="2">
        <v>2023</v>
      </c>
      <c r="C29" s="2">
        <v>2022</v>
      </c>
      <c r="D29" s="2">
        <v>2021</v>
      </c>
      <c r="E29" s="5">
        <v>2020</v>
      </c>
    </row>
    <row r="30" spans="1:5" ht="17" thickBot="1" x14ac:dyDescent="0.25">
      <c r="A30" s="7" t="s">
        <v>66</v>
      </c>
      <c r="B30" s="16">
        <v>119013000</v>
      </c>
      <c r="C30" s="16">
        <v>109120000</v>
      </c>
      <c r="D30" s="16">
        <v>107633000</v>
      </c>
      <c r="E30" s="17">
        <v>97072000</v>
      </c>
    </row>
    <row r="43" spans="1:5" ht="17" thickBot="1" x14ac:dyDescent="0.25"/>
    <row r="44" spans="1:5" x14ac:dyDescent="0.2">
      <c r="A44" s="108" t="s">
        <v>71</v>
      </c>
      <c r="B44" s="109"/>
      <c r="C44" s="109"/>
      <c r="D44" s="109"/>
      <c r="E44" s="110"/>
    </row>
    <row r="45" spans="1:5" x14ac:dyDescent="0.2">
      <c r="A45" s="4" t="s">
        <v>68</v>
      </c>
      <c r="B45" s="2">
        <v>2023</v>
      </c>
      <c r="C45" s="2">
        <v>2022</v>
      </c>
      <c r="D45" s="2">
        <v>2021</v>
      </c>
      <c r="E45" s="5">
        <v>2020</v>
      </c>
    </row>
    <row r="46" spans="1:5" ht="19" thickBot="1" x14ac:dyDescent="0.25">
      <c r="A46" s="7" t="s">
        <v>66</v>
      </c>
      <c r="B46" s="12">
        <v>283379000</v>
      </c>
      <c r="C46" s="12">
        <v>256144000</v>
      </c>
      <c r="D46" s="12">
        <v>251635000</v>
      </c>
      <c r="E46" s="13">
        <v>222544000</v>
      </c>
    </row>
    <row r="58" spans="1:5" ht="17" thickBot="1" x14ac:dyDescent="0.25"/>
    <row r="59" spans="1:5" x14ac:dyDescent="0.2">
      <c r="A59" s="102" t="s">
        <v>32</v>
      </c>
      <c r="B59" s="103"/>
      <c r="C59" s="103"/>
      <c r="D59" s="103"/>
      <c r="E59" s="104"/>
    </row>
    <row r="60" spans="1:5" x14ac:dyDescent="0.2">
      <c r="A60" s="2" t="s">
        <v>68</v>
      </c>
      <c r="B60" s="2">
        <v>2023</v>
      </c>
      <c r="C60" s="2">
        <v>2022</v>
      </c>
      <c r="D60" s="2">
        <v>2021</v>
      </c>
      <c r="E60" s="2">
        <v>2020</v>
      </c>
    </row>
    <row r="61" spans="1:5" ht="18" x14ac:dyDescent="0.2">
      <c r="A61" s="2" t="s">
        <v>66</v>
      </c>
      <c r="B61" s="10">
        <v>402392000</v>
      </c>
      <c r="C61" s="10">
        <v>365264000</v>
      </c>
      <c r="D61" s="10">
        <v>359268000</v>
      </c>
      <c r="E61" s="10">
        <v>319616000</v>
      </c>
    </row>
    <row r="62" spans="1:5" ht="18" x14ac:dyDescent="0.2">
      <c r="A62" s="2" t="s">
        <v>67</v>
      </c>
      <c r="B62" s="10">
        <v>352583000</v>
      </c>
      <c r="C62" s="10">
        <v>352755000</v>
      </c>
      <c r="D62" s="10">
        <v>351002000</v>
      </c>
      <c r="E62" s="10">
        <v>323888000</v>
      </c>
    </row>
    <row r="73" spans="1:5" ht="17" thickBot="1" x14ac:dyDescent="0.25"/>
    <row r="74" spans="1:5" x14ac:dyDescent="0.2">
      <c r="A74" s="108" t="s">
        <v>70</v>
      </c>
      <c r="B74" s="109"/>
      <c r="C74" s="109"/>
      <c r="D74" s="109"/>
      <c r="E74" s="110"/>
    </row>
    <row r="75" spans="1:5" x14ac:dyDescent="0.2">
      <c r="A75" s="4" t="s">
        <v>68</v>
      </c>
      <c r="B75" s="2">
        <v>2023</v>
      </c>
      <c r="C75" s="2">
        <v>2022</v>
      </c>
      <c r="D75" s="2">
        <v>2021</v>
      </c>
      <c r="E75" s="5">
        <v>2020</v>
      </c>
    </row>
    <row r="76" spans="1:5" ht="18" x14ac:dyDescent="0.2">
      <c r="A76" s="4" t="s">
        <v>66</v>
      </c>
      <c r="B76" s="10">
        <v>119013000</v>
      </c>
      <c r="C76" s="10">
        <v>109120000</v>
      </c>
      <c r="D76" s="10">
        <v>107633000</v>
      </c>
      <c r="E76" s="11">
        <v>97072000</v>
      </c>
    </row>
    <row r="77" spans="1:5" ht="19" thickBot="1" x14ac:dyDescent="0.25">
      <c r="A77" s="7" t="s">
        <v>67</v>
      </c>
      <c r="B77" s="12">
        <v>290437000</v>
      </c>
      <c r="C77" s="12">
        <v>302083000</v>
      </c>
      <c r="D77" s="12">
        <v>287912000</v>
      </c>
      <c r="E77" s="13">
        <v>258549000</v>
      </c>
    </row>
    <row r="92" spans="1:5" ht="17" thickBot="1" x14ac:dyDescent="0.25"/>
    <row r="93" spans="1:5" x14ac:dyDescent="0.2">
      <c r="A93" s="108" t="s">
        <v>71</v>
      </c>
      <c r="B93" s="109"/>
      <c r="C93" s="109"/>
      <c r="D93" s="109"/>
      <c r="E93" s="110"/>
    </row>
    <row r="94" spans="1:5" x14ac:dyDescent="0.2">
      <c r="A94" s="4" t="s">
        <v>68</v>
      </c>
      <c r="B94" s="2">
        <v>2023</v>
      </c>
      <c r="C94" s="2">
        <v>2022</v>
      </c>
      <c r="D94" s="2">
        <v>2021</v>
      </c>
      <c r="E94" s="5">
        <v>2020</v>
      </c>
    </row>
    <row r="95" spans="1:5" ht="18" x14ac:dyDescent="0.2">
      <c r="A95" s="4" t="s">
        <v>66</v>
      </c>
      <c r="B95" s="10">
        <v>283379000</v>
      </c>
      <c r="C95" s="10">
        <v>256144000</v>
      </c>
      <c r="D95" s="10">
        <v>251635000</v>
      </c>
      <c r="E95" s="11">
        <v>222544000</v>
      </c>
    </row>
    <row r="96" spans="1:5" ht="19" thickBot="1" x14ac:dyDescent="0.25">
      <c r="A96" s="7" t="s">
        <v>67</v>
      </c>
      <c r="B96" s="12">
        <v>62146000</v>
      </c>
      <c r="C96" s="12">
        <v>50672000</v>
      </c>
      <c r="D96" s="12">
        <v>63090000</v>
      </c>
      <c r="E96" s="13">
        <v>65339000</v>
      </c>
    </row>
  </sheetData>
  <mergeCells count="8">
    <mergeCell ref="M3:R13"/>
    <mergeCell ref="A2:E2"/>
    <mergeCell ref="A59:E59"/>
    <mergeCell ref="A74:E74"/>
    <mergeCell ref="A93:E93"/>
    <mergeCell ref="A12:E12"/>
    <mergeCell ref="A28:E28"/>
    <mergeCell ref="A44:E4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FC2E9-A4A0-0D4B-9DE9-53C60EB954D0}">
  <dimension ref="A1:O39"/>
  <sheetViews>
    <sheetView workbookViewId="0">
      <selection activeCell="F1" sqref="F1"/>
    </sheetView>
  </sheetViews>
  <sheetFormatPr baseColWidth="10" defaultRowHeight="16" x14ac:dyDescent="0.2"/>
  <cols>
    <col min="1" max="1" width="29.1640625" customWidth="1"/>
    <col min="2" max="2" width="20.33203125" customWidth="1"/>
    <col min="3" max="3" width="21.5" customWidth="1"/>
    <col min="4" max="4" width="21.6640625" customWidth="1"/>
    <col min="5" max="5" width="21.83203125" customWidth="1"/>
  </cols>
  <sheetData>
    <row r="1" spans="1:15" x14ac:dyDescent="0.2">
      <c r="A1" s="111" t="s">
        <v>95</v>
      </c>
      <c r="B1" s="111"/>
      <c r="C1" s="111"/>
      <c r="D1" s="111"/>
      <c r="E1" s="111"/>
      <c r="F1" s="139" t="s">
        <v>122</v>
      </c>
    </row>
    <row r="2" spans="1:15" ht="17" thickBot="1" x14ac:dyDescent="0.25"/>
    <row r="3" spans="1:15" ht="19" x14ac:dyDescent="0.2">
      <c r="A3" s="37" t="s">
        <v>0</v>
      </c>
      <c r="B3" s="18">
        <v>45291</v>
      </c>
      <c r="C3" s="18">
        <v>44926</v>
      </c>
      <c r="D3" s="18">
        <v>44561</v>
      </c>
      <c r="E3" s="18">
        <v>44196</v>
      </c>
      <c r="J3" s="83" t="s">
        <v>117</v>
      </c>
      <c r="K3" s="84"/>
      <c r="L3" s="84"/>
      <c r="M3" s="84"/>
      <c r="N3" s="84"/>
      <c r="O3" s="85"/>
    </row>
    <row r="4" spans="1:15" ht="19" x14ac:dyDescent="0.2">
      <c r="A4" s="38" t="s">
        <v>45</v>
      </c>
      <c r="B4" s="10">
        <v>101746000</v>
      </c>
      <c r="C4" s="10">
        <v>91495000</v>
      </c>
      <c r="D4" s="10">
        <v>91652000</v>
      </c>
      <c r="E4" s="10">
        <v>65124000</v>
      </c>
      <c r="J4" s="86"/>
      <c r="K4" s="87"/>
      <c r="L4" s="87"/>
      <c r="M4" s="87"/>
      <c r="N4" s="87"/>
      <c r="O4" s="88"/>
    </row>
    <row r="5" spans="1:15" ht="19" x14ac:dyDescent="0.2">
      <c r="A5" s="38" t="s">
        <v>46</v>
      </c>
      <c r="B5" s="10">
        <v>-27063000</v>
      </c>
      <c r="C5" s="10">
        <v>-20298000</v>
      </c>
      <c r="D5" s="10">
        <v>-35523000</v>
      </c>
      <c r="E5" s="10">
        <v>-32773000</v>
      </c>
      <c r="J5" s="86"/>
      <c r="K5" s="87"/>
      <c r="L5" s="87"/>
      <c r="M5" s="87"/>
      <c r="N5" s="87"/>
      <c r="O5" s="88"/>
    </row>
    <row r="6" spans="1:15" ht="19" x14ac:dyDescent="0.2">
      <c r="A6" s="38" t="s">
        <v>47</v>
      </c>
      <c r="B6" s="10">
        <v>-72093000</v>
      </c>
      <c r="C6" s="10">
        <v>-69757000</v>
      </c>
      <c r="D6" s="10">
        <v>-61362000</v>
      </c>
      <c r="E6" s="10">
        <v>-24408000</v>
      </c>
      <c r="J6" s="86"/>
      <c r="K6" s="87"/>
      <c r="L6" s="87"/>
      <c r="M6" s="87"/>
      <c r="N6" s="87"/>
      <c r="O6" s="88"/>
    </row>
    <row r="7" spans="1:15" ht="19" x14ac:dyDescent="0.2">
      <c r="A7" s="38" t="s">
        <v>48</v>
      </c>
      <c r="B7" s="10">
        <v>24048000</v>
      </c>
      <c r="C7" s="10">
        <v>21879000</v>
      </c>
      <c r="D7" s="10">
        <v>20945000</v>
      </c>
      <c r="E7" s="10">
        <v>26465000</v>
      </c>
      <c r="J7" s="86"/>
      <c r="K7" s="87"/>
      <c r="L7" s="87"/>
      <c r="M7" s="87"/>
      <c r="N7" s="87"/>
      <c r="O7" s="88"/>
    </row>
    <row r="8" spans="1:15" ht="38" x14ac:dyDescent="0.2">
      <c r="A8" s="38" t="s">
        <v>49</v>
      </c>
      <c r="B8" s="10">
        <v>19164000</v>
      </c>
      <c r="C8" s="10">
        <v>18892000</v>
      </c>
      <c r="D8" s="10">
        <v>13412000</v>
      </c>
      <c r="E8" s="10">
        <v>4990000</v>
      </c>
      <c r="J8" s="86"/>
      <c r="K8" s="87"/>
      <c r="L8" s="87"/>
      <c r="M8" s="87"/>
      <c r="N8" s="87"/>
      <c r="O8" s="88"/>
    </row>
    <row r="9" spans="1:15" ht="19" x14ac:dyDescent="0.2">
      <c r="A9" s="38" t="s">
        <v>51</v>
      </c>
      <c r="B9" s="10">
        <v>-32251000</v>
      </c>
      <c r="C9" s="10">
        <v>-31485000</v>
      </c>
      <c r="D9" s="10">
        <v>-24640000</v>
      </c>
      <c r="E9" s="10">
        <v>-22281000</v>
      </c>
      <c r="J9" s="86"/>
      <c r="K9" s="87"/>
      <c r="L9" s="87"/>
      <c r="M9" s="87"/>
      <c r="N9" s="87"/>
      <c r="O9" s="88"/>
    </row>
    <row r="10" spans="1:15" ht="19" x14ac:dyDescent="0.2">
      <c r="A10" s="38" t="s">
        <v>52</v>
      </c>
      <c r="B10" s="10">
        <v>10790000</v>
      </c>
      <c r="C10" s="10">
        <v>52872000</v>
      </c>
      <c r="D10" s="10">
        <v>20199000</v>
      </c>
      <c r="E10" s="10">
        <v>11761000</v>
      </c>
      <c r="J10" s="86"/>
      <c r="K10" s="87"/>
      <c r="L10" s="87"/>
      <c r="M10" s="87"/>
      <c r="N10" s="87"/>
      <c r="O10" s="88"/>
    </row>
    <row r="11" spans="1:15" ht="19" x14ac:dyDescent="0.2">
      <c r="A11" s="38" t="s">
        <v>53</v>
      </c>
      <c r="B11" s="10">
        <v>-11550000</v>
      </c>
      <c r="C11" s="10">
        <v>-54068000</v>
      </c>
      <c r="D11" s="10">
        <v>-21435000</v>
      </c>
      <c r="E11" s="10">
        <v>-2100000</v>
      </c>
      <c r="J11" s="86"/>
      <c r="K11" s="87"/>
      <c r="L11" s="87"/>
      <c r="M11" s="87"/>
      <c r="N11" s="87"/>
      <c r="O11" s="88"/>
    </row>
    <row r="12" spans="1:15" ht="38" x14ac:dyDescent="0.2">
      <c r="A12" s="38" t="s">
        <v>54</v>
      </c>
      <c r="B12" s="10">
        <v>-61504000</v>
      </c>
      <c r="C12" s="10">
        <v>-59296000</v>
      </c>
      <c r="D12" s="10">
        <v>-50274000</v>
      </c>
      <c r="E12" s="10">
        <v>-31149000</v>
      </c>
      <c r="J12" s="86"/>
      <c r="K12" s="87"/>
      <c r="L12" s="87"/>
      <c r="M12" s="87"/>
      <c r="N12" s="87"/>
      <c r="O12" s="88"/>
    </row>
    <row r="13" spans="1:15" ht="20" thickBot="1" x14ac:dyDescent="0.25">
      <c r="A13" s="38" t="s">
        <v>55</v>
      </c>
      <c r="B13" s="10">
        <v>69495000</v>
      </c>
      <c r="C13" s="10">
        <v>60010000</v>
      </c>
      <c r="D13" s="10">
        <v>67012000</v>
      </c>
      <c r="E13" s="10">
        <v>42843000</v>
      </c>
      <c r="J13" s="89"/>
      <c r="K13" s="90"/>
      <c r="L13" s="90"/>
      <c r="M13" s="90"/>
      <c r="N13" s="90"/>
      <c r="O13" s="91"/>
    </row>
    <row r="17" spans="1:9" ht="17" thickBot="1" x14ac:dyDescent="0.25">
      <c r="D17" s="139" t="s">
        <v>123</v>
      </c>
    </row>
    <row r="18" spans="1:9" ht="17" thickBot="1" x14ac:dyDescent="0.25">
      <c r="A18" s="26" t="s">
        <v>73</v>
      </c>
      <c r="B18" s="27" t="s">
        <v>74</v>
      </c>
      <c r="C18" s="27" t="s">
        <v>75</v>
      </c>
      <c r="D18" s="28" t="s">
        <v>76</v>
      </c>
      <c r="I18" s="139" t="s">
        <v>123</v>
      </c>
    </row>
    <row r="19" spans="1:9" ht="17" thickBot="1" x14ac:dyDescent="0.25">
      <c r="A19" s="112" t="s">
        <v>96</v>
      </c>
      <c r="B19" s="113"/>
      <c r="C19" s="113"/>
      <c r="D19" s="114"/>
      <c r="F19" s="116" t="s">
        <v>96</v>
      </c>
      <c r="G19" s="117"/>
      <c r="H19" s="117"/>
      <c r="I19" s="118"/>
    </row>
    <row r="20" spans="1:9" ht="34" x14ac:dyDescent="0.2">
      <c r="A20" s="29" t="s">
        <v>77</v>
      </c>
      <c r="B20" s="30">
        <v>-24640</v>
      </c>
      <c r="C20" s="30">
        <v>-31485</v>
      </c>
      <c r="D20" s="31">
        <v>-32251</v>
      </c>
      <c r="F20" s="26" t="s">
        <v>73</v>
      </c>
      <c r="G20" s="27" t="s">
        <v>74</v>
      </c>
      <c r="H20" s="27" t="s">
        <v>75</v>
      </c>
      <c r="I20" s="28" t="s">
        <v>76</v>
      </c>
    </row>
    <row r="21" spans="1:9" ht="61" customHeight="1" x14ac:dyDescent="0.2">
      <c r="A21" s="29" t="s">
        <v>78</v>
      </c>
      <c r="B21" s="30">
        <v>-135196</v>
      </c>
      <c r="C21" s="30">
        <v>-78874</v>
      </c>
      <c r="D21" s="31">
        <v>-77858</v>
      </c>
      <c r="F21" s="29" t="s">
        <v>79</v>
      </c>
      <c r="G21" s="30">
        <v>128294</v>
      </c>
      <c r="H21" s="30">
        <v>97822</v>
      </c>
      <c r="I21" s="31">
        <v>86672</v>
      </c>
    </row>
    <row r="22" spans="1:9" ht="60" customHeight="1" thickBot="1" x14ac:dyDescent="0.25">
      <c r="A22" s="29" t="s">
        <v>79</v>
      </c>
      <c r="B22" s="30">
        <v>128294</v>
      </c>
      <c r="C22" s="30">
        <v>97822</v>
      </c>
      <c r="D22" s="31">
        <v>86672</v>
      </c>
      <c r="F22" s="42" t="s">
        <v>80</v>
      </c>
      <c r="G22" s="43">
        <v>-2838</v>
      </c>
      <c r="H22" s="43">
        <v>-2531</v>
      </c>
      <c r="I22" s="44">
        <v>-3027</v>
      </c>
    </row>
    <row r="23" spans="1:9" ht="34" x14ac:dyDescent="0.2">
      <c r="A23" s="29" t="s">
        <v>80</v>
      </c>
      <c r="B23" s="30">
        <v>-2838</v>
      </c>
      <c r="C23" s="30">
        <v>-2531</v>
      </c>
      <c r="D23" s="31">
        <v>-3027</v>
      </c>
    </row>
    <row r="24" spans="1:9" ht="34" x14ac:dyDescent="0.2">
      <c r="A24" s="29" t="s">
        <v>81</v>
      </c>
      <c r="B24" s="30">
        <v>934</v>
      </c>
      <c r="C24" s="30">
        <v>150</v>
      </c>
      <c r="D24" s="31">
        <v>947</v>
      </c>
    </row>
    <row r="25" spans="1:9" ht="51" x14ac:dyDescent="0.2">
      <c r="A25" s="29" t="s">
        <v>82</v>
      </c>
      <c r="B25" s="30">
        <v>-2618</v>
      </c>
      <c r="C25" s="30">
        <v>-6969</v>
      </c>
      <c r="D25" s="31">
        <v>-495</v>
      </c>
    </row>
    <row r="26" spans="1:9" ht="17" x14ac:dyDescent="0.2">
      <c r="A26" s="29" t="s">
        <v>83</v>
      </c>
      <c r="B26" s="30">
        <v>541</v>
      </c>
      <c r="C26" s="30">
        <v>1589</v>
      </c>
      <c r="D26" s="31">
        <v>-1051</v>
      </c>
    </row>
    <row r="27" spans="1:9" ht="35" thickBot="1" x14ac:dyDescent="0.25">
      <c r="A27" s="32" t="s">
        <v>84</v>
      </c>
      <c r="B27" s="33">
        <v>-35523</v>
      </c>
      <c r="C27" s="33">
        <v>-20298</v>
      </c>
      <c r="D27" s="34">
        <v>-27063</v>
      </c>
    </row>
    <row r="28" spans="1:9" ht="17" thickBot="1" x14ac:dyDescent="0.25">
      <c r="A28" s="35"/>
      <c r="B28" s="35"/>
      <c r="C28" s="35"/>
      <c r="D28" s="139" t="s">
        <v>123</v>
      </c>
      <c r="I28" s="139" t="s">
        <v>123</v>
      </c>
    </row>
    <row r="29" spans="1:9" ht="17" thickBot="1" x14ac:dyDescent="0.25">
      <c r="A29" s="115" t="s">
        <v>97</v>
      </c>
      <c r="B29" s="115"/>
      <c r="C29" s="115"/>
      <c r="D29" s="115"/>
      <c r="F29" s="119" t="s">
        <v>97</v>
      </c>
      <c r="G29" s="120"/>
      <c r="H29" s="120"/>
      <c r="I29" s="121"/>
    </row>
    <row r="30" spans="1:9" ht="35" thickBot="1" x14ac:dyDescent="0.25">
      <c r="A30" s="30" t="s">
        <v>85</v>
      </c>
      <c r="B30" s="30">
        <v>-10162</v>
      </c>
      <c r="C30" s="30">
        <v>-9300</v>
      </c>
      <c r="D30" s="30">
        <v>-9837</v>
      </c>
      <c r="F30" s="26" t="s">
        <v>73</v>
      </c>
      <c r="G30" s="27" t="s">
        <v>74</v>
      </c>
      <c r="H30" s="27" t="s">
        <v>75</v>
      </c>
      <c r="I30" s="28" t="s">
        <v>76</v>
      </c>
    </row>
    <row r="31" spans="1:9" ht="34" x14ac:dyDescent="0.2">
      <c r="A31" s="30" t="s">
        <v>86</v>
      </c>
      <c r="B31" s="30">
        <v>-50274</v>
      </c>
      <c r="C31" s="30">
        <v>-59296</v>
      </c>
      <c r="D31" s="30">
        <v>-61504</v>
      </c>
      <c r="F31" s="39" t="s">
        <v>86</v>
      </c>
      <c r="G31" s="40">
        <v>-50274</v>
      </c>
      <c r="H31" s="40">
        <v>-59296</v>
      </c>
      <c r="I31" s="41">
        <v>-61504</v>
      </c>
    </row>
    <row r="32" spans="1:9" ht="69" thickBot="1" x14ac:dyDescent="0.25">
      <c r="A32" s="30" t="s">
        <v>87</v>
      </c>
      <c r="B32" s="30">
        <v>20199</v>
      </c>
      <c r="C32" s="30">
        <v>52872</v>
      </c>
      <c r="D32" s="30">
        <v>10790</v>
      </c>
      <c r="F32" s="42" t="s">
        <v>90</v>
      </c>
      <c r="G32" s="43">
        <v>-61362</v>
      </c>
      <c r="H32" s="43">
        <v>-69757</v>
      </c>
      <c r="I32" s="44">
        <v>-72093</v>
      </c>
    </row>
    <row r="33" spans="1:4" ht="17" x14ac:dyDescent="0.2">
      <c r="A33" s="30" t="s">
        <v>88</v>
      </c>
      <c r="B33" s="30">
        <v>-21435</v>
      </c>
      <c r="C33" s="30">
        <v>-54068</v>
      </c>
      <c r="D33" s="30">
        <v>-11550</v>
      </c>
    </row>
    <row r="34" spans="1:4" ht="34" x14ac:dyDescent="0.2">
      <c r="A34" s="30" t="s">
        <v>89</v>
      </c>
      <c r="B34" s="30">
        <v>310</v>
      </c>
      <c r="C34" s="30">
        <v>35</v>
      </c>
      <c r="D34" s="30">
        <v>8</v>
      </c>
    </row>
    <row r="35" spans="1:4" ht="34" x14ac:dyDescent="0.2">
      <c r="A35" s="30" t="s">
        <v>90</v>
      </c>
      <c r="B35" s="30">
        <v>-61362</v>
      </c>
      <c r="C35" s="30">
        <v>-69757</v>
      </c>
      <c r="D35" s="30">
        <v>-72093</v>
      </c>
    </row>
    <row r="36" spans="1:4" ht="34" x14ac:dyDescent="0.2">
      <c r="A36" s="30" t="s">
        <v>91</v>
      </c>
      <c r="B36" s="30">
        <v>-287</v>
      </c>
      <c r="C36" s="30">
        <v>-506</v>
      </c>
      <c r="D36" s="30">
        <v>-421</v>
      </c>
    </row>
    <row r="37" spans="1:4" ht="34" x14ac:dyDescent="0.2">
      <c r="A37" s="30" t="s">
        <v>92</v>
      </c>
      <c r="B37" s="30">
        <v>-5520</v>
      </c>
      <c r="C37" s="30">
        <v>934</v>
      </c>
      <c r="D37" s="30">
        <v>2169</v>
      </c>
    </row>
    <row r="38" spans="1:4" ht="34" x14ac:dyDescent="0.2">
      <c r="A38" s="30" t="s">
        <v>93</v>
      </c>
      <c r="B38" s="30">
        <v>26465</v>
      </c>
      <c r="C38" s="30">
        <v>20945</v>
      </c>
      <c r="D38" s="30">
        <v>21879</v>
      </c>
    </row>
    <row r="39" spans="1:4" ht="34" x14ac:dyDescent="0.2">
      <c r="A39" s="36" t="s">
        <v>94</v>
      </c>
      <c r="B39" s="36">
        <v>20945</v>
      </c>
      <c r="C39" s="36">
        <v>21879</v>
      </c>
      <c r="D39" s="36">
        <v>24048</v>
      </c>
    </row>
  </sheetData>
  <mergeCells count="6">
    <mergeCell ref="J3:O13"/>
    <mergeCell ref="A1:E1"/>
    <mergeCell ref="A19:D19"/>
    <mergeCell ref="A29:D29"/>
    <mergeCell ref="F19:I19"/>
    <mergeCell ref="F29:I2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4C807-04E0-E745-8BF8-E30384FEA636}">
  <dimension ref="A2:R84"/>
  <sheetViews>
    <sheetView tabSelected="1" workbookViewId="0">
      <selection activeCell="N60" sqref="N60"/>
    </sheetView>
  </sheetViews>
  <sheetFormatPr baseColWidth="10" defaultRowHeight="16" x14ac:dyDescent="0.2"/>
  <cols>
    <col min="1" max="1" width="16.6640625" customWidth="1"/>
    <col min="2" max="2" width="15.1640625" customWidth="1"/>
    <col min="3" max="3" width="14.5" customWidth="1"/>
    <col min="4" max="4" width="18.1640625" customWidth="1"/>
    <col min="5" max="5" width="17" customWidth="1"/>
    <col min="7" max="7" width="22.33203125" customWidth="1"/>
    <col min="8" max="8" width="17.83203125" customWidth="1"/>
    <col min="9" max="9" width="21.5" customWidth="1"/>
    <col min="10" max="10" width="17.5" customWidth="1"/>
    <col min="11" max="11" width="19.6640625" customWidth="1"/>
  </cols>
  <sheetData>
    <row r="2" spans="1:18" ht="17" thickBot="1" x14ac:dyDescent="0.25">
      <c r="E2" s="139" t="s">
        <v>122</v>
      </c>
    </row>
    <row r="3" spans="1:18" ht="17" thickBot="1" x14ac:dyDescent="0.25">
      <c r="A3" s="55"/>
      <c r="B3" s="56"/>
      <c r="C3" s="56"/>
      <c r="D3" s="56"/>
      <c r="E3" s="57"/>
      <c r="K3" s="139" t="s">
        <v>122</v>
      </c>
    </row>
    <row r="4" spans="1:18" ht="21" x14ac:dyDescent="0.25">
      <c r="A4" s="133" t="s">
        <v>100</v>
      </c>
      <c r="B4" s="134"/>
      <c r="C4" s="134"/>
      <c r="D4" s="134"/>
      <c r="E4" s="135"/>
      <c r="G4" s="136" t="s">
        <v>101</v>
      </c>
      <c r="H4" s="137"/>
      <c r="I4" s="137"/>
      <c r="J4" s="137"/>
      <c r="K4" s="138"/>
      <c r="M4" s="83" t="s">
        <v>117</v>
      </c>
      <c r="N4" s="84"/>
      <c r="O4" s="84"/>
      <c r="P4" s="84"/>
      <c r="Q4" s="84"/>
      <c r="R4" s="85"/>
    </row>
    <row r="5" spans="1:18" x14ac:dyDescent="0.2">
      <c r="A5" s="20"/>
      <c r="E5" s="21"/>
      <c r="G5" s="20"/>
      <c r="K5" s="21"/>
      <c r="M5" s="86"/>
      <c r="N5" s="87"/>
      <c r="O5" s="87"/>
      <c r="P5" s="87"/>
      <c r="Q5" s="87"/>
      <c r="R5" s="88"/>
    </row>
    <row r="6" spans="1:18" x14ac:dyDescent="0.2">
      <c r="A6" s="20"/>
      <c r="E6" s="21"/>
      <c r="G6" s="20"/>
      <c r="K6" s="21"/>
      <c r="M6" s="86"/>
      <c r="N6" s="87"/>
      <c r="O6" s="87"/>
      <c r="P6" s="87"/>
      <c r="Q6" s="87"/>
      <c r="R6" s="88"/>
    </row>
    <row r="7" spans="1:18" ht="17" thickBot="1" x14ac:dyDescent="0.25">
      <c r="A7" s="20"/>
      <c r="E7" s="21"/>
      <c r="G7" s="22"/>
      <c r="H7" s="23"/>
      <c r="I7" s="23"/>
      <c r="J7" s="23"/>
      <c r="K7" s="24"/>
      <c r="M7" s="86"/>
      <c r="N7" s="87"/>
      <c r="O7" s="87"/>
      <c r="P7" s="87"/>
      <c r="Q7" s="87"/>
      <c r="R7" s="88"/>
    </row>
    <row r="8" spans="1:18" x14ac:dyDescent="0.2">
      <c r="A8" s="123" t="s">
        <v>66</v>
      </c>
      <c r="B8" s="124"/>
      <c r="C8" s="124"/>
      <c r="D8" s="124"/>
      <c r="E8" s="125"/>
      <c r="G8" s="123" t="s">
        <v>67</v>
      </c>
      <c r="H8" s="124"/>
      <c r="I8" s="124"/>
      <c r="J8" s="124"/>
      <c r="K8" s="125"/>
      <c r="M8" s="86"/>
      <c r="N8" s="87"/>
      <c r="O8" s="87"/>
      <c r="P8" s="87"/>
      <c r="Q8" s="87"/>
      <c r="R8" s="88"/>
    </row>
    <row r="9" spans="1:18" x14ac:dyDescent="0.2">
      <c r="A9" s="47" t="s">
        <v>0</v>
      </c>
      <c r="B9" s="46">
        <v>45291</v>
      </c>
      <c r="C9" s="46">
        <v>44926</v>
      </c>
      <c r="D9" s="46">
        <v>44561</v>
      </c>
      <c r="E9" s="48">
        <v>44196</v>
      </c>
      <c r="G9" s="47" t="s">
        <v>0</v>
      </c>
      <c r="H9" s="46">
        <v>45199</v>
      </c>
      <c r="I9" s="46">
        <v>44834</v>
      </c>
      <c r="J9" s="46">
        <v>44469</v>
      </c>
      <c r="K9" s="48">
        <v>44104</v>
      </c>
      <c r="M9" s="86"/>
      <c r="N9" s="87"/>
      <c r="O9" s="87"/>
      <c r="P9" s="87"/>
      <c r="Q9" s="87"/>
      <c r="R9" s="88"/>
    </row>
    <row r="10" spans="1:18" ht="17" thickBot="1" x14ac:dyDescent="0.25">
      <c r="A10" s="49" t="s">
        <v>69</v>
      </c>
      <c r="B10" s="50">
        <v>73795000</v>
      </c>
      <c r="C10" s="50">
        <v>59972000</v>
      </c>
      <c r="D10" s="50">
        <v>76033000</v>
      </c>
      <c r="E10" s="51">
        <v>40269000</v>
      </c>
      <c r="G10" s="49" t="s">
        <v>69</v>
      </c>
      <c r="H10" s="50">
        <v>96995000</v>
      </c>
      <c r="I10" s="50">
        <v>99803000</v>
      </c>
      <c r="J10" s="50">
        <v>94680000</v>
      </c>
      <c r="K10" s="51">
        <v>57411000</v>
      </c>
      <c r="M10" s="86"/>
      <c r="N10" s="87"/>
      <c r="O10" s="87"/>
      <c r="P10" s="87"/>
      <c r="Q10" s="87"/>
      <c r="R10" s="88"/>
    </row>
    <row r="11" spans="1:18" ht="17" thickBot="1" x14ac:dyDescent="0.25">
      <c r="A11" s="20"/>
      <c r="E11" s="21"/>
      <c r="G11" s="20"/>
      <c r="K11" s="21"/>
      <c r="M11" s="86"/>
      <c r="N11" s="87"/>
      <c r="O11" s="87"/>
      <c r="P11" s="87"/>
      <c r="Q11" s="87"/>
      <c r="R11" s="88"/>
    </row>
    <row r="12" spans="1:18" x14ac:dyDescent="0.2">
      <c r="A12" s="130" t="s">
        <v>66</v>
      </c>
      <c r="B12" s="131"/>
      <c r="C12" s="131"/>
      <c r="D12" s="131"/>
      <c r="E12" s="132"/>
      <c r="G12" s="123" t="s">
        <v>67</v>
      </c>
      <c r="H12" s="124"/>
      <c r="I12" s="124"/>
      <c r="J12" s="124"/>
      <c r="K12" s="125"/>
      <c r="M12" s="86"/>
      <c r="N12" s="87"/>
      <c r="O12" s="87"/>
      <c r="P12" s="87"/>
      <c r="Q12" s="87"/>
      <c r="R12" s="88"/>
    </row>
    <row r="13" spans="1:18" x14ac:dyDescent="0.2">
      <c r="A13" s="47" t="s">
        <v>0</v>
      </c>
      <c r="B13" s="46">
        <v>45291</v>
      </c>
      <c r="C13" s="46">
        <v>44926</v>
      </c>
      <c r="D13" s="46">
        <v>44561</v>
      </c>
      <c r="E13" s="48">
        <v>44196</v>
      </c>
      <c r="G13" s="47" t="s">
        <v>0</v>
      </c>
      <c r="H13" s="46">
        <v>45199</v>
      </c>
      <c r="I13" s="46">
        <v>44834</v>
      </c>
      <c r="J13" s="46">
        <v>44469</v>
      </c>
      <c r="K13" s="48">
        <v>44104</v>
      </c>
      <c r="M13" s="86"/>
      <c r="N13" s="87"/>
      <c r="O13" s="87"/>
      <c r="P13" s="87"/>
      <c r="Q13" s="87"/>
      <c r="R13" s="88"/>
    </row>
    <row r="14" spans="1:18" ht="17" thickBot="1" x14ac:dyDescent="0.25">
      <c r="A14" s="49" t="s">
        <v>98</v>
      </c>
      <c r="B14" s="50">
        <v>283379000</v>
      </c>
      <c r="C14" s="50">
        <v>256144000</v>
      </c>
      <c r="D14" s="50">
        <v>251635000</v>
      </c>
      <c r="E14" s="51">
        <v>222544000</v>
      </c>
      <c r="G14" s="49" t="s">
        <v>98</v>
      </c>
      <c r="H14" s="50">
        <v>62146000</v>
      </c>
      <c r="I14" s="50">
        <v>50672000</v>
      </c>
      <c r="J14" s="50">
        <v>63090000</v>
      </c>
      <c r="K14" s="51">
        <v>65339000</v>
      </c>
      <c r="M14" s="89"/>
      <c r="N14" s="90"/>
      <c r="O14" s="90"/>
      <c r="P14" s="90"/>
      <c r="Q14" s="90"/>
      <c r="R14" s="91"/>
    </row>
    <row r="15" spans="1:18" x14ac:dyDescent="0.2">
      <c r="A15" s="20"/>
      <c r="E15" s="21"/>
      <c r="G15" s="20"/>
      <c r="K15" s="21"/>
    </row>
    <row r="16" spans="1:18" ht="17" thickBot="1" x14ac:dyDescent="0.25">
      <c r="A16" s="20"/>
      <c r="E16" s="21"/>
      <c r="G16" s="20"/>
      <c r="K16" s="21"/>
    </row>
    <row r="17" spans="1:11" ht="17" thickBot="1" x14ac:dyDescent="0.25">
      <c r="A17" s="130" t="s">
        <v>66</v>
      </c>
      <c r="B17" s="131"/>
      <c r="C17" s="131"/>
      <c r="D17" s="131"/>
      <c r="E17" s="132"/>
      <c r="G17" s="123" t="s">
        <v>67</v>
      </c>
      <c r="H17" s="124"/>
      <c r="I17" s="124"/>
      <c r="J17" s="124"/>
      <c r="K17" s="125"/>
    </row>
    <row r="18" spans="1:11" x14ac:dyDescent="0.2">
      <c r="A18" s="52" t="s">
        <v>0</v>
      </c>
      <c r="B18" s="53">
        <v>45291</v>
      </c>
      <c r="C18" s="53">
        <v>44926</v>
      </c>
      <c r="D18" s="53">
        <v>44561</v>
      </c>
      <c r="E18" s="54">
        <v>44196</v>
      </c>
      <c r="G18" s="52" t="s">
        <v>0</v>
      </c>
      <c r="H18" s="46">
        <v>45199</v>
      </c>
      <c r="I18" s="46">
        <v>44834</v>
      </c>
      <c r="J18" s="46">
        <v>44469</v>
      </c>
      <c r="K18" s="48">
        <v>44104</v>
      </c>
    </row>
    <row r="19" spans="1:11" ht="17" thickBot="1" x14ac:dyDescent="0.25">
      <c r="A19" s="22" t="s">
        <v>99</v>
      </c>
      <c r="B19" s="23">
        <f>B10/B14</f>
        <v>0.26041096905557576</v>
      </c>
      <c r="C19" s="23">
        <f t="shared" ref="C19:E19" si="0">C10/C14</f>
        <v>0.23413392466737459</v>
      </c>
      <c r="D19" s="23">
        <f t="shared" si="0"/>
        <v>0.30215590041131002</v>
      </c>
      <c r="E19" s="24">
        <f t="shared" si="0"/>
        <v>0.18094848659141563</v>
      </c>
      <c r="G19" s="22" t="s">
        <v>99</v>
      </c>
      <c r="H19" s="23">
        <f>H10/H14</f>
        <v>1.5607601454639075</v>
      </c>
      <c r="I19" s="23">
        <f t="shared" ref="I19:K19" si="1">I10/I14</f>
        <v>1.9695887275023682</v>
      </c>
      <c r="J19" s="23">
        <f t="shared" si="1"/>
        <v>1.5007132667617689</v>
      </c>
      <c r="K19" s="24">
        <f t="shared" si="1"/>
        <v>0.87866358530127486</v>
      </c>
    </row>
    <row r="40" spans="1:5" x14ac:dyDescent="0.2">
      <c r="E40" s="139" t="s">
        <v>122</v>
      </c>
    </row>
    <row r="41" spans="1:5" x14ac:dyDescent="0.2">
      <c r="A41" s="126" t="s">
        <v>108</v>
      </c>
      <c r="B41" s="126"/>
      <c r="C41" s="126"/>
      <c r="D41" s="126"/>
      <c r="E41" s="126"/>
    </row>
    <row r="42" spans="1:5" x14ac:dyDescent="0.2">
      <c r="A42" s="25" t="s">
        <v>109</v>
      </c>
      <c r="B42" s="25">
        <v>2023</v>
      </c>
      <c r="C42" s="25">
        <v>2022</v>
      </c>
      <c r="D42" s="25">
        <v>2021</v>
      </c>
      <c r="E42" s="25">
        <v>2020</v>
      </c>
    </row>
    <row r="43" spans="1:5" x14ac:dyDescent="0.2">
      <c r="A43" s="19" t="s">
        <v>66</v>
      </c>
      <c r="B43" s="19">
        <v>0.26041096905557576</v>
      </c>
      <c r="C43" s="19">
        <v>0.23413392466737459</v>
      </c>
      <c r="D43" s="19">
        <v>0.30215590041131002</v>
      </c>
      <c r="E43" s="19">
        <v>0.18094848659141563</v>
      </c>
    </row>
    <row r="44" spans="1:5" x14ac:dyDescent="0.2">
      <c r="A44" s="19" t="s">
        <v>67</v>
      </c>
      <c r="B44" s="19">
        <v>1.5607601454639075</v>
      </c>
      <c r="C44" s="19">
        <v>1.9695887275023682</v>
      </c>
      <c r="D44" s="19">
        <v>1.5007132667617689</v>
      </c>
      <c r="E44" s="19">
        <v>0.87866358530127486</v>
      </c>
    </row>
    <row r="50" spans="1:11" x14ac:dyDescent="0.2">
      <c r="E50" s="139"/>
      <c r="K50" s="139"/>
    </row>
    <row r="51" spans="1:11" ht="17" thickBot="1" x14ac:dyDescent="0.25">
      <c r="A51" s="122" t="s">
        <v>102</v>
      </c>
      <c r="B51" s="122"/>
      <c r="C51" s="122"/>
      <c r="D51" s="122"/>
      <c r="E51" s="122"/>
      <c r="G51" s="122" t="s">
        <v>105</v>
      </c>
      <c r="H51" s="122"/>
      <c r="I51" s="122"/>
      <c r="J51" s="122"/>
      <c r="K51" s="122"/>
    </row>
    <row r="52" spans="1:11" x14ac:dyDescent="0.2">
      <c r="A52" s="123" t="s">
        <v>66</v>
      </c>
      <c r="B52" s="124"/>
      <c r="C52" s="124"/>
      <c r="D52" s="124"/>
      <c r="E52" s="125"/>
      <c r="G52" s="123" t="s">
        <v>67</v>
      </c>
      <c r="H52" s="124"/>
      <c r="I52" s="124"/>
      <c r="J52" s="124"/>
      <c r="K52" s="125"/>
    </row>
    <row r="53" spans="1:11" x14ac:dyDescent="0.2">
      <c r="A53" s="47" t="s">
        <v>0</v>
      </c>
      <c r="B53" s="46">
        <v>45289</v>
      </c>
      <c r="C53" s="46">
        <v>44925</v>
      </c>
      <c r="D53" s="46">
        <v>44560</v>
      </c>
      <c r="E53" s="48">
        <v>44196</v>
      </c>
      <c r="G53" s="47" t="s">
        <v>0</v>
      </c>
      <c r="H53" s="46">
        <v>45198</v>
      </c>
      <c r="I53" s="46">
        <v>44834</v>
      </c>
      <c r="J53" s="46">
        <v>44469</v>
      </c>
      <c r="K53" s="48" t="s">
        <v>107</v>
      </c>
    </row>
    <row r="54" spans="1:11" ht="17" thickBot="1" x14ac:dyDescent="0.25">
      <c r="A54" s="58" t="s">
        <v>66</v>
      </c>
      <c r="B54" s="59">
        <v>140.93</v>
      </c>
      <c r="C54" s="59">
        <v>88.73</v>
      </c>
      <c r="D54" s="59">
        <v>146</v>
      </c>
      <c r="E54" s="60">
        <v>87.59</v>
      </c>
      <c r="G54" s="58" t="s">
        <v>66</v>
      </c>
      <c r="H54" s="63" t="s">
        <v>106</v>
      </c>
      <c r="I54" s="59">
        <v>137.03</v>
      </c>
      <c r="J54" s="59">
        <v>139.52000000000001</v>
      </c>
      <c r="K54" s="60">
        <v>113.46</v>
      </c>
    </row>
    <row r="55" spans="1:11" x14ac:dyDescent="0.2">
      <c r="A55" s="45"/>
      <c r="B55" s="45"/>
      <c r="C55" s="45"/>
      <c r="D55" s="45"/>
      <c r="E55" s="45"/>
      <c r="G55" s="45"/>
      <c r="H55" s="45"/>
      <c r="I55" s="45"/>
      <c r="J55" s="45"/>
      <c r="K55" s="45"/>
    </row>
    <row r="56" spans="1:11" ht="17" thickBot="1" x14ac:dyDescent="0.25">
      <c r="A56" s="45"/>
      <c r="B56" s="45"/>
      <c r="C56" s="45"/>
      <c r="D56" s="45"/>
      <c r="E56" s="45"/>
      <c r="G56" s="45"/>
      <c r="H56" s="45"/>
      <c r="I56" s="45"/>
      <c r="J56" s="45"/>
      <c r="K56" s="45"/>
    </row>
    <row r="57" spans="1:11" x14ac:dyDescent="0.2">
      <c r="A57" s="123" t="s">
        <v>66</v>
      </c>
      <c r="B57" s="124"/>
      <c r="C57" s="124"/>
      <c r="D57" s="124"/>
      <c r="E57" s="125"/>
      <c r="G57" s="123" t="s">
        <v>67</v>
      </c>
      <c r="H57" s="124"/>
      <c r="I57" s="124"/>
      <c r="J57" s="124"/>
      <c r="K57" s="125"/>
    </row>
    <row r="58" spans="1:11" x14ac:dyDescent="0.2">
      <c r="A58" s="47" t="s">
        <v>0</v>
      </c>
      <c r="B58" s="46">
        <v>45289</v>
      </c>
      <c r="C58" s="46">
        <v>44925</v>
      </c>
      <c r="D58" s="46">
        <v>44560</v>
      </c>
      <c r="E58" s="48">
        <v>44196</v>
      </c>
      <c r="G58" s="47" t="s">
        <v>0</v>
      </c>
      <c r="H58" s="46">
        <v>45289</v>
      </c>
      <c r="I58" s="46">
        <v>44925</v>
      </c>
      <c r="J58" s="46">
        <v>44560</v>
      </c>
      <c r="K58" s="48">
        <v>44196</v>
      </c>
    </row>
    <row r="59" spans="1:11" ht="17" thickBot="1" x14ac:dyDescent="0.25">
      <c r="A59" s="58" t="s">
        <v>103</v>
      </c>
      <c r="B59" s="59">
        <v>5.84</v>
      </c>
      <c r="C59" s="59">
        <v>4.59</v>
      </c>
      <c r="D59" s="59">
        <v>5.69</v>
      </c>
      <c r="E59" s="60">
        <v>2.96</v>
      </c>
      <c r="G59" s="58" t="s">
        <v>103</v>
      </c>
      <c r="H59" s="59">
        <v>6.16</v>
      </c>
      <c r="I59" s="59">
        <v>6.15</v>
      </c>
      <c r="J59" s="59">
        <v>5.67</v>
      </c>
      <c r="K59" s="60">
        <v>3.31</v>
      </c>
    </row>
    <row r="60" spans="1:11" ht="17" thickBot="1" x14ac:dyDescent="0.25"/>
    <row r="61" spans="1:11" x14ac:dyDescent="0.2">
      <c r="A61" s="123" t="s">
        <v>66</v>
      </c>
      <c r="B61" s="124"/>
      <c r="C61" s="124"/>
      <c r="D61" s="124"/>
      <c r="E61" s="125"/>
      <c r="G61" s="123" t="s">
        <v>67</v>
      </c>
      <c r="H61" s="124"/>
      <c r="I61" s="124"/>
      <c r="J61" s="124"/>
      <c r="K61" s="125"/>
    </row>
    <row r="62" spans="1:11" x14ac:dyDescent="0.2">
      <c r="A62" s="47" t="s">
        <v>0</v>
      </c>
      <c r="B62" s="46">
        <v>45289</v>
      </c>
      <c r="C62" s="46">
        <v>44925</v>
      </c>
      <c r="D62" s="46">
        <v>44560</v>
      </c>
      <c r="E62" s="48">
        <v>44196</v>
      </c>
      <c r="G62" s="47" t="s">
        <v>0</v>
      </c>
      <c r="H62" s="46">
        <v>45289</v>
      </c>
      <c r="I62" s="46">
        <v>44925</v>
      </c>
      <c r="J62" s="46">
        <v>44560</v>
      </c>
      <c r="K62" s="48">
        <v>44196</v>
      </c>
    </row>
    <row r="63" spans="1:11" ht="17" thickBot="1" x14ac:dyDescent="0.25">
      <c r="A63" s="58" t="s">
        <v>104</v>
      </c>
      <c r="B63" s="61">
        <f>B54/B59</f>
        <v>24.131849315068497</v>
      </c>
      <c r="C63" s="61">
        <f t="shared" ref="C63:E63" si="2">C54/C59</f>
        <v>19.331154684095861</v>
      </c>
      <c r="D63" s="61">
        <f t="shared" si="2"/>
        <v>25.659050966608081</v>
      </c>
      <c r="E63" s="62">
        <f t="shared" si="2"/>
        <v>29.591216216216218</v>
      </c>
      <c r="G63" s="58" t="s">
        <v>104</v>
      </c>
      <c r="H63" s="61">
        <v>27.722402599999999</v>
      </c>
      <c r="I63" s="61">
        <f>I54/I59</f>
        <v>22.28130081300813</v>
      </c>
      <c r="J63" s="61">
        <f>J54/J59</f>
        <v>24.606701940035276</v>
      </c>
      <c r="K63" s="62">
        <f>K54/K59</f>
        <v>34.277945619335348</v>
      </c>
    </row>
    <row r="80" ht="17" thickBot="1" x14ac:dyDescent="0.25"/>
    <row r="81" spans="1:5" x14ac:dyDescent="0.2">
      <c r="A81" s="127" t="s">
        <v>110</v>
      </c>
      <c r="B81" s="128"/>
      <c r="C81" s="128"/>
      <c r="D81" s="128"/>
      <c r="E81" s="129"/>
    </row>
    <row r="82" spans="1:5" x14ac:dyDescent="0.2">
      <c r="A82" s="64" t="s">
        <v>109</v>
      </c>
      <c r="B82" s="25">
        <v>2023</v>
      </c>
      <c r="C82" s="25">
        <v>2022</v>
      </c>
      <c r="D82" s="25">
        <v>2021</v>
      </c>
      <c r="E82" s="65">
        <v>2020</v>
      </c>
    </row>
    <row r="83" spans="1:5" x14ac:dyDescent="0.2">
      <c r="A83" s="20" t="s">
        <v>66</v>
      </c>
      <c r="B83">
        <v>24.131849315068497</v>
      </c>
      <c r="C83">
        <v>19.331154684095861</v>
      </c>
      <c r="D83">
        <v>25.659050966608081</v>
      </c>
      <c r="E83" s="21">
        <v>29.591216216216218</v>
      </c>
    </row>
    <row r="84" spans="1:5" ht="17" thickBot="1" x14ac:dyDescent="0.25">
      <c r="A84" s="22" t="s">
        <v>67</v>
      </c>
      <c r="B84" s="23">
        <v>27.722402599999999</v>
      </c>
      <c r="C84" s="23">
        <v>22.28130081300813</v>
      </c>
      <c r="D84" s="23">
        <v>24.606701940035276</v>
      </c>
      <c r="E84" s="24">
        <v>34.277945619335348</v>
      </c>
    </row>
  </sheetData>
  <mergeCells count="19">
    <mergeCell ref="A8:E8"/>
    <mergeCell ref="A12:E12"/>
    <mergeCell ref="A17:E17"/>
    <mergeCell ref="A4:E4"/>
    <mergeCell ref="G4:K4"/>
    <mergeCell ref="G8:K8"/>
    <mergeCell ref="G12:K12"/>
    <mergeCell ref="G17:K17"/>
    <mergeCell ref="A41:E41"/>
    <mergeCell ref="A81:E81"/>
    <mergeCell ref="A57:E57"/>
    <mergeCell ref="A61:E61"/>
    <mergeCell ref="A51:E51"/>
    <mergeCell ref="A52:E52"/>
    <mergeCell ref="M4:R14"/>
    <mergeCell ref="G51:K51"/>
    <mergeCell ref="G52:K52"/>
    <mergeCell ref="G57:K57"/>
    <mergeCell ref="G61:K6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3CF8B-0555-5640-A8C2-4802E592818F}">
  <dimension ref="A1:M16"/>
  <sheetViews>
    <sheetView workbookViewId="0">
      <selection activeCell="G12" sqref="G12"/>
    </sheetView>
  </sheetViews>
  <sheetFormatPr baseColWidth="10" defaultRowHeight="16" x14ac:dyDescent="0.2"/>
  <cols>
    <col min="1" max="1" width="32.83203125" customWidth="1"/>
    <col min="2" max="2" width="31.33203125" customWidth="1"/>
    <col min="3" max="4" width="26.5" customWidth="1"/>
    <col min="5" max="5" width="32.83203125" customWidth="1"/>
  </cols>
  <sheetData>
    <row r="1" spans="1:13" ht="18" x14ac:dyDescent="0.2">
      <c r="A1" s="92" t="s">
        <v>112</v>
      </c>
      <c r="B1" s="92"/>
      <c r="C1" s="92"/>
      <c r="D1" s="92"/>
      <c r="E1" s="92"/>
      <c r="G1" s="139" t="s">
        <v>122</v>
      </c>
    </row>
    <row r="2" spans="1:13" ht="18" x14ac:dyDescent="0.2">
      <c r="A2" s="66" t="s">
        <v>0</v>
      </c>
      <c r="B2" s="18">
        <v>45291</v>
      </c>
      <c r="C2" s="18">
        <v>44926</v>
      </c>
      <c r="D2" s="18">
        <v>44561</v>
      </c>
      <c r="E2" s="18">
        <v>44196</v>
      </c>
    </row>
    <row r="3" spans="1:13" ht="18" x14ac:dyDescent="0.2">
      <c r="A3" s="67" t="s">
        <v>32</v>
      </c>
      <c r="B3" s="10">
        <v>402392000</v>
      </c>
      <c r="C3" s="10">
        <v>365264000</v>
      </c>
      <c r="D3" s="10">
        <v>359268000</v>
      </c>
      <c r="E3" s="10">
        <v>319616000</v>
      </c>
    </row>
    <row r="4" spans="1:13" ht="18" x14ac:dyDescent="0.2">
      <c r="A4" s="67" t="s">
        <v>33</v>
      </c>
      <c r="B4" s="10">
        <v>119013000</v>
      </c>
      <c r="C4" s="10">
        <v>109120000</v>
      </c>
      <c r="D4" s="10">
        <v>107633000</v>
      </c>
      <c r="E4" s="10">
        <v>97072000</v>
      </c>
    </row>
    <row r="5" spans="1:13" ht="18" x14ac:dyDescent="0.2">
      <c r="A5" s="67" t="s">
        <v>34</v>
      </c>
      <c r="B5" s="10">
        <v>283379000</v>
      </c>
      <c r="C5" s="10">
        <v>256144000</v>
      </c>
      <c r="D5" s="10">
        <v>251635000</v>
      </c>
      <c r="E5" s="10">
        <v>222544000</v>
      </c>
    </row>
    <row r="6" spans="1:13" ht="18" x14ac:dyDescent="0.2">
      <c r="A6" s="67" t="s">
        <v>35</v>
      </c>
      <c r="B6" s="10">
        <v>295249000</v>
      </c>
      <c r="C6" s="10">
        <v>269001000</v>
      </c>
      <c r="D6" s="10">
        <v>264479000</v>
      </c>
      <c r="E6" s="10">
        <v>235376000</v>
      </c>
      <c r="H6" s="87" t="s">
        <v>114</v>
      </c>
      <c r="I6" s="87"/>
      <c r="J6" s="87"/>
      <c r="K6" s="87"/>
      <c r="L6" s="87"/>
      <c r="M6" s="87"/>
    </row>
    <row r="7" spans="1:13" ht="18" x14ac:dyDescent="0.2">
      <c r="A7" s="67" t="s">
        <v>36</v>
      </c>
      <c r="B7" s="10">
        <v>283379000</v>
      </c>
      <c r="C7" s="10">
        <v>256144000</v>
      </c>
      <c r="D7" s="10">
        <v>251635000</v>
      </c>
      <c r="E7" s="10">
        <v>222544000</v>
      </c>
      <c r="H7" s="87"/>
      <c r="I7" s="87"/>
      <c r="J7" s="87"/>
      <c r="K7" s="87"/>
      <c r="L7" s="87"/>
      <c r="M7" s="87"/>
    </row>
    <row r="8" spans="1:13" ht="18" x14ac:dyDescent="0.2">
      <c r="A8" s="67" t="s">
        <v>37</v>
      </c>
      <c r="B8" s="10">
        <v>16634000</v>
      </c>
      <c r="C8" s="10">
        <v>16822000</v>
      </c>
      <c r="D8" s="10">
        <v>15551000</v>
      </c>
      <c r="E8" s="10">
        <v>13940000</v>
      </c>
      <c r="H8" s="87"/>
      <c r="I8" s="87"/>
      <c r="J8" s="87"/>
      <c r="K8" s="87"/>
      <c r="L8" s="87"/>
      <c r="M8" s="87"/>
    </row>
    <row r="9" spans="1:13" ht="18" x14ac:dyDescent="0.2">
      <c r="A9" s="67" t="s">
        <v>38</v>
      </c>
      <c r="B9" s="10">
        <v>254181000</v>
      </c>
      <c r="C9" s="10">
        <v>227184000</v>
      </c>
      <c r="D9" s="10">
        <v>227262000</v>
      </c>
      <c r="E9" s="10">
        <v>199924000</v>
      </c>
      <c r="H9" s="87"/>
      <c r="I9" s="87"/>
      <c r="J9" s="87"/>
      <c r="K9" s="87"/>
      <c r="L9" s="87"/>
      <c r="M9" s="87"/>
    </row>
    <row r="10" spans="1:13" ht="18" x14ac:dyDescent="0.2">
      <c r="A10" s="67" t="s">
        <v>39</v>
      </c>
      <c r="B10" s="10">
        <v>89716000</v>
      </c>
      <c r="C10" s="10">
        <v>95495000</v>
      </c>
      <c r="D10" s="10">
        <v>123889000</v>
      </c>
      <c r="E10" s="10">
        <v>117462000</v>
      </c>
      <c r="H10" s="87"/>
      <c r="I10" s="87"/>
      <c r="J10" s="87"/>
      <c r="K10" s="87"/>
      <c r="L10" s="87"/>
      <c r="M10" s="87"/>
    </row>
    <row r="11" spans="1:13" ht="18" x14ac:dyDescent="0.2">
      <c r="A11" s="67" t="s">
        <v>40</v>
      </c>
      <c r="B11" s="10">
        <v>295249000</v>
      </c>
      <c r="C11" s="10">
        <v>269001000</v>
      </c>
      <c r="D11" s="10">
        <v>264479000</v>
      </c>
      <c r="E11" s="10">
        <v>235376000</v>
      </c>
      <c r="H11" s="87"/>
      <c r="I11" s="87"/>
      <c r="J11" s="87"/>
      <c r="K11" s="87"/>
      <c r="L11" s="87"/>
      <c r="M11" s="87"/>
    </row>
    <row r="12" spans="1:13" ht="18" x14ac:dyDescent="0.2">
      <c r="A12" s="67" t="s">
        <v>41</v>
      </c>
      <c r="B12" s="10">
        <v>254181000</v>
      </c>
      <c r="C12" s="10">
        <v>227184000</v>
      </c>
      <c r="D12" s="10">
        <v>227262000</v>
      </c>
      <c r="E12" s="10">
        <v>199924000</v>
      </c>
      <c r="H12" s="87"/>
      <c r="I12" s="87"/>
      <c r="J12" s="87"/>
      <c r="K12" s="87"/>
      <c r="L12" s="87"/>
      <c r="M12" s="87"/>
    </row>
    <row r="13" spans="1:13" ht="18" x14ac:dyDescent="0.2">
      <c r="A13" s="67" t="s">
        <v>42</v>
      </c>
      <c r="B13" s="10">
        <v>28504000</v>
      </c>
      <c r="C13" s="10">
        <v>29679000</v>
      </c>
      <c r="D13" s="10">
        <v>28395000</v>
      </c>
      <c r="E13" s="10">
        <v>26772000</v>
      </c>
      <c r="H13" s="87"/>
      <c r="I13" s="87"/>
      <c r="J13" s="87"/>
      <c r="K13" s="87"/>
      <c r="L13" s="87"/>
      <c r="M13" s="87"/>
    </row>
    <row r="14" spans="1:13" ht="18" x14ac:dyDescent="0.2">
      <c r="A14" s="67" t="s">
        <v>43</v>
      </c>
      <c r="B14" s="10">
        <v>12460000</v>
      </c>
      <c r="C14" s="10">
        <v>12849000</v>
      </c>
      <c r="D14" s="10">
        <v>13242420</v>
      </c>
      <c r="E14" s="10">
        <v>13504440</v>
      </c>
      <c r="H14" s="87"/>
      <c r="I14" s="87"/>
      <c r="J14" s="87"/>
      <c r="K14" s="87"/>
      <c r="L14" s="87"/>
      <c r="M14" s="87"/>
    </row>
    <row r="15" spans="1:13" ht="18" x14ac:dyDescent="0.2">
      <c r="A15" s="67" t="s">
        <v>44</v>
      </c>
      <c r="B15" s="10">
        <v>12460000</v>
      </c>
      <c r="C15" s="10">
        <v>12849000</v>
      </c>
      <c r="D15" s="10">
        <v>13242420</v>
      </c>
      <c r="E15" s="10">
        <v>13504440</v>
      </c>
      <c r="H15" s="87"/>
      <c r="I15" s="87"/>
      <c r="J15" s="87"/>
      <c r="K15" s="87"/>
      <c r="L15" s="87"/>
      <c r="M15" s="87"/>
    </row>
    <row r="16" spans="1:13" x14ac:dyDescent="0.2">
      <c r="H16" s="87"/>
      <c r="I16" s="87"/>
      <c r="J16" s="87"/>
      <c r="K16" s="87"/>
      <c r="L16" s="87"/>
      <c r="M16" s="87"/>
    </row>
  </sheetData>
  <mergeCells count="2">
    <mergeCell ref="A1:E1"/>
    <mergeCell ref="H6:M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8AE56-9DB1-A246-AC0B-1B685F19DFB1}">
  <dimension ref="A1:G27"/>
  <sheetViews>
    <sheetView workbookViewId="0">
      <selection activeCell="G1" sqref="G1"/>
    </sheetView>
  </sheetViews>
  <sheetFormatPr baseColWidth="10" defaultRowHeight="16" x14ac:dyDescent="0.2"/>
  <cols>
    <col min="1" max="1" width="50.33203125" customWidth="1"/>
    <col min="2" max="2" width="23.5" customWidth="1"/>
    <col min="3" max="3" width="19.5" customWidth="1"/>
    <col min="4" max="4" width="24.5" customWidth="1"/>
    <col min="5" max="5" width="22" customWidth="1"/>
  </cols>
  <sheetData>
    <row r="1" spans="1:7" ht="18" x14ac:dyDescent="0.2">
      <c r="A1" s="80" t="s">
        <v>113</v>
      </c>
      <c r="B1" s="81"/>
      <c r="C1" s="81"/>
      <c r="D1" s="81"/>
      <c r="E1" s="82"/>
      <c r="G1" s="139" t="s">
        <v>122</v>
      </c>
    </row>
    <row r="2" spans="1:7" ht="18" x14ac:dyDescent="0.2">
      <c r="A2" s="69" t="s">
        <v>0</v>
      </c>
      <c r="B2" s="18">
        <v>45291</v>
      </c>
      <c r="C2" s="18">
        <v>44926</v>
      </c>
      <c r="D2" s="18">
        <v>44561</v>
      </c>
      <c r="E2" s="70">
        <v>44196</v>
      </c>
    </row>
    <row r="3" spans="1:7" ht="18" x14ac:dyDescent="0.2">
      <c r="A3" s="71" t="s">
        <v>45</v>
      </c>
      <c r="B3" s="10">
        <v>101746000</v>
      </c>
      <c r="C3" s="10">
        <v>91495000</v>
      </c>
      <c r="D3" s="10">
        <v>91652000</v>
      </c>
      <c r="E3" s="11">
        <v>65124000</v>
      </c>
    </row>
    <row r="4" spans="1:7" ht="18" x14ac:dyDescent="0.2">
      <c r="A4" s="71" t="s">
        <v>46</v>
      </c>
      <c r="B4" s="10">
        <v>-27063000</v>
      </c>
      <c r="C4" s="10">
        <v>-20298000</v>
      </c>
      <c r="D4" s="10">
        <v>-35523000</v>
      </c>
      <c r="E4" s="11">
        <v>-32773000</v>
      </c>
    </row>
    <row r="5" spans="1:7" ht="18" x14ac:dyDescent="0.2">
      <c r="A5" s="71" t="s">
        <v>47</v>
      </c>
      <c r="B5" s="10">
        <v>-72093000</v>
      </c>
      <c r="C5" s="10">
        <v>-69757000</v>
      </c>
      <c r="D5" s="10">
        <v>-61362000</v>
      </c>
      <c r="E5" s="11">
        <v>-24408000</v>
      </c>
    </row>
    <row r="6" spans="1:7" ht="18" x14ac:dyDescent="0.2">
      <c r="A6" s="71" t="s">
        <v>48</v>
      </c>
      <c r="B6" s="10">
        <v>24048000</v>
      </c>
      <c r="C6" s="10">
        <v>21879000</v>
      </c>
      <c r="D6" s="10">
        <v>20945000</v>
      </c>
      <c r="E6" s="11">
        <v>26465000</v>
      </c>
    </row>
    <row r="7" spans="1:7" ht="18" x14ac:dyDescent="0.2">
      <c r="A7" s="71" t="s">
        <v>49</v>
      </c>
      <c r="B7" s="10">
        <v>19164000</v>
      </c>
      <c r="C7" s="10">
        <v>18892000</v>
      </c>
      <c r="D7" s="10">
        <v>13412000</v>
      </c>
      <c r="E7" s="11">
        <v>4990000</v>
      </c>
    </row>
    <row r="8" spans="1:7" ht="18" x14ac:dyDescent="0.2">
      <c r="A8" s="71" t="s">
        <v>51</v>
      </c>
      <c r="B8" s="10">
        <v>-32251000</v>
      </c>
      <c r="C8" s="10">
        <v>-31485000</v>
      </c>
      <c r="D8" s="10">
        <v>-24640000</v>
      </c>
      <c r="E8" s="11">
        <v>-22281000</v>
      </c>
    </row>
    <row r="9" spans="1:7" ht="18" x14ac:dyDescent="0.2">
      <c r="A9" s="71" t="s">
        <v>52</v>
      </c>
      <c r="B9" s="10">
        <v>10790000</v>
      </c>
      <c r="C9" s="10">
        <v>52872000</v>
      </c>
      <c r="D9" s="10">
        <v>20199000</v>
      </c>
      <c r="E9" s="11">
        <v>11761000</v>
      </c>
    </row>
    <row r="10" spans="1:7" ht="18" x14ac:dyDescent="0.2">
      <c r="A10" s="71" t="s">
        <v>53</v>
      </c>
      <c r="B10" s="10">
        <v>-11550000</v>
      </c>
      <c r="C10" s="10">
        <v>-54068000</v>
      </c>
      <c r="D10" s="10">
        <v>-21435000</v>
      </c>
      <c r="E10" s="11">
        <v>-2100000</v>
      </c>
    </row>
    <row r="11" spans="1:7" ht="18" x14ac:dyDescent="0.2">
      <c r="A11" s="71" t="s">
        <v>54</v>
      </c>
      <c r="B11" s="10">
        <v>-61504000</v>
      </c>
      <c r="C11" s="10">
        <v>-59296000</v>
      </c>
      <c r="D11" s="10">
        <v>-50274000</v>
      </c>
      <c r="E11" s="11">
        <v>-31149000</v>
      </c>
    </row>
    <row r="12" spans="1:7" ht="19" thickBot="1" x14ac:dyDescent="0.25">
      <c r="A12" s="74" t="s">
        <v>55</v>
      </c>
      <c r="B12" s="12">
        <v>69495000</v>
      </c>
      <c r="C12" s="12">
        <v>60010000</v>
      </c>
      <c r="D12" s="12">
        <v>67012000</v>
      </c>
      <c r="E12" s="13">
        <v>42843000</v>
      </c>
    </row>
    <row r="16" spans="1:7" ht="17" thickBot="1" x14ac:dyDescent="0.25"/>
    <row r="17" spans="1:6" x14ac:dyDescent="0.2">
      <c r="A17" s="83" t="s">
        <v>114</v>
      </c>
      <c r="B17" s="84"/>
      <c r="C17" s="84"/>
      <c r="D17" s="84"/>
      <c r="E17" s="84"/>
      <c r="F17" s="85"/>
    </row>
    <row r="18" spans="1:6" x14ac:dyDescent="0.2">
      <c r="A18" s="86"/>
      <c r="B18" s="87"/>
      <c r="C18" s="87"/>
      <c r="D18" s="87"/>
      <c r="E18" s="87"/>
      <c r="F18" s="88"/>
    </row>
    <row r="19" spans="1:6" x14ac:dyDescent="0.2">
      <c r="A19" s="86"/>
      <c r="B19" s="87"/>
      <c r="C19" s="87"/>
      <c r="D19" s="87"/>
      <c r="E19" s="87"/>
      <c r="F19" s="88"/>
    </row>
    <row r="20" spans="1:6" x14ac:dyDescent="0.2">
      <c r="A20" s="86"/>
      <c r="B20" s="87"/>
      <c r="C20" s="87"/>
      <c r="D20" s="87"/>
      <c r="E20" s="87"/>
      <c r="F20" s="88"/>
    </row>
    <row r="21" spans="1:6" x14ac:dyDescent="0.2">
      <c r="A21" s="86"/>
      <c r="B21" s="87"/>
      <c r="C21" s="87"/>
      <c r="D21" s="87"/>
      <c r="E21" s="87"/>
      <c r="F21" s="88"/>
    </row>
    <row r="22" spans="1:6" x14ac:dyDescent="0.2">
      <c r="A22" s="86"/>
      <c r="B22" s="87"/>
      <c r="C22" s="87"/>
      <c r="D22" s="87"/>
      <c r="E22" s="87"/>
      <c r="F22" s="88"/>
    </row>
    <row r="23" spans="1:6" x14ac:dyDescent="0.2">
      <c r="A23" s="86"/>
      <c r="B23" s="87"/>
      <c r="C23" s="87"/>
      <c r="D23" s="87"/>
      <c r="E23" s="87"/>
      <c r="F23" s="88"/>
    </row>
    <row r="24" spans="1:6" x14ac:dyDescent="0.2">
      <c r="A24" s="86"/>
      <c r="B24" s="87"/>
      <c r="C24" s="87"/>
      <c r="D24" s="87"/>
      <c r="E24" s="87"/>
      <c r="F24" s="88"/>
    </row>
    <row r="25" spans="1:6" x14ac:dyDescent="0.2">
      <c r="A25" s="86"/>
      <c r="B25" s="87"/>
      <c r="C25" s="87"/>
      <c r="D25" s="87"/>
      <c r="E25" s="87"/>
      <c r="F25" s="88"/>
    </row>
    <row r="26" spans="1:6" x14ac:dyDescent="0.2">
      <c r="A26" s="86"/>
      <c r="B26" s="87"/>
      <c r="C26" s="87"/>
      <c r="D26" s="87"/>
      <c r="E26" s="87"/>
      <c r="F26" s="88"/>
    </row>
    <row r="27" spans="1:6" ht="17" thickBot="1" x14ac:dyDescent="0.25">
      <c r="A27" s="89"/>
      <c r="B27" s="90"/>
      <c r="C27" s="90"/>
      <c r="D27" s="90"/>
      <c r="E27" s="90"/>
      <c r="F27" s="91"/>
    </row>
  </sheetData>
  <mergeCells count="2">
    <mergeCell ref="A1:E1"/>
    <mergeCell ref="A17:F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5602C-B758-F643-8118-1B9AC889CA99}">
  <dimension ref="A1:Q55"/>
  <sheetViews>
    <sheetView workbookViewId="0">
      <selection activeCell="L17" sqref="L17"/>
    </sheetView>
  </sheetViews>
  <sheetFormatPr baseColWidth="10" defaultRowHeight="16" x14ac:dyDescent="0.2"/>
  <sheetData>
    <row r="1" spans="1:17" x14ac:dyDescent="0.2">
      <c r="A1" s="76" t="s">
        <v>56</v>
      </c>
      <c r="B1" s="76" t="s">
        <v>57</v>
      </c>
      <c r="C1" s="76" t="s">
        <v>58</v>
      </c>
      <c r="D1" s="76" t="s">
        <v>59</v>
      </c>
      <c r="E1" s="76" t="s">
        <v>60</v>
      </c>
      <c r="F1" s="76" t="s">
        <v>61</v>
      </c>
      <c r="G1" s="76" t="s">
        <v>62</v>
      </c>
    </row>
    <row r="2" spans="1:17" x14ac:dyDescent="0.2">
      <c r="A2" s="77">
        <v>45047</v>
      </c>
      <c r="B2" s="78">
        <v>107.660004</v>
      </c>
      <c r="C2" s="78">
        <v>108.129997</v>
      </c>
      <c r="D2" s="78">
        <v>104.5</v>
      </c>
      <c r="E2" s="78">
        <v>106.214996</v>
      </c>
      <c r="F2" s="78">
        <v>106.214996</v>
      </c>
      <c r="G2" s="78">
        <v>77945300</v>
      </c>
    </row>
    <row r="3" spans="1:17" ht="17" thickBot="1" x14ac:dyDescent="0.25">
      <c r="A3" s="77">
        <v>45054</v>
      </c>
      <c r="B3" s="78">
        <v>105.79499800000001</v>
      </c>
      <c r="C3" s="78">
        <v>118.44000200000001</v>
      </c>
      <c r="D3" s="78">
        <v>105.790001</v>
      </c>
      <c r="E3" s="78">
        <v>117.91999800000001</v>
      </c>
      <c r="F3" s="78">
        <v>117.91999800000001</v>
      </c>
      <c r="G3" s="78">
        <v>177969500</v>
      </c>
    </row>
    <row r="4" spans="1:17" x14ac:dyDescent="0.2">
      <c r="A4" s="77">
        <v>45061</v>
      </c>
      <c r="B4" s="78">
        <v>116.489998</v>
      </c>
      <c r="C4" s="78">
        <v>126.478996</v>
      </c>
      <c r="D4" s="78">
        <v>116.480003</v>
      </c>
      <c r="E4" s="78">
        <v>123.25</v>
      </c>
      <c r="F4" s="78">
        <v>123.25</v>
      </c>
      <c r="G4" s="78">
        <v>138403400</v>
      </c>
      <c r="I4" s="93" t="s">
        <v>115</v>
      </c>
      <c r="J4" s="94"/>
      <c r="K4" s="94"/>
      <c r="L4" s="94"/>
      <c r="M4" s="94"/>
      <c r="N4" s="94"/>
      <c r="O4" s="94"/>
      <c r="P4" s="94"/>
      <c r="Q4" s="95"/>
    </row>
    <row r="5" spans="1:17" x14ac:dyDescent="0.2">
      <c r="A5" s="77">
        <v>45068</v>
      </c>
      <c r="B5" s="78">
        <v>123.510002</v>
      </c>
      <c r="C5" s="78">
        <v>127.050003</v>
      </c>
      <c r="D5" s="78">
        <v>120.75</v>
      </c>
      <c r="E5" s="78">
        <v>125.43</v>
      </c>
      <c r="F5" s="78">
        <v>125.43</v>
      </c>
      <c r="G5" s="78">
        <v>136293400</v>
      </c>
      <c r="I5" s="96"/>
      <c r="J5" s="97"/>
      <c r="K5" s="97"/>
      <c r="L5" s="97"/>
      <c r="M5" s="97"/>
      <c r="N5" s="97"/>
      <c r="O5" s="97"/>
      <c r="P5" s="97"/>
      <c r="Q5" s="98"/>
    </row>
    <row r="6" spans="1:17" x14ac:dyDescent="0.2">
      <c r="A6" s="77">
        <v>45075</v>
      </c>
      <c r="B6" s="78">
        <v>126.290001</v>
      </c>
      <c r="C6" s="78">
        <v>126.745003</v>
      </c>
      <c r="D6" s="78">
        <v>122.889999</v>
      </c>
      <c r="E6" s="78">
        <v>125.230003</v>
      </c>
      <c r="F6" s="78">
        <v>125.230003</v>
      </c>
      <c r="G6" s="78">
        <v>113159600</v>
      </c>
      <c r="I6" s="96"/>
      <c r="J6" s="97"/>
      <c r="K6" s="97"/>
      <c r="L6" s="97"/>
      <c r="M6" s="97"/>
      <c r="N6" s="97"/>
      <c r="O6" s="97"/>
      <c r="P6" s="97"/>
      <c r="Q6" s="98"/>
    </row>
    <row r="7" spans="1:17" x14ac:dyDescent="0.2">
      <c r="A7" s="77">
        <v>45082</v>
      </c>
      <c r="B7" s="78">
        <v>124.610001</v>
      </c>
      <c r="C7" s="78">
        <v>129.550003</v>
      </c>
      <c r="D7" s="78">
        <v>122.010002</v>
      </c>
      <c r="E7" s="78">
        <v>122.870003</v>
      </c>
      <c r="F7" s="78">
        <v>122.870003</v>
      </c>
      <c r="G7" s="78">
        <v>121421400</v>
      </c>
      <c r="I7" s="96"/>
      <c r="J7" s="97"/>
      <c r="K7" s="97"/>
      <c r="L7" s="97"/>
      <c r="M7" s="97"/>
      <c r="N7" s="97"/>
      <c r="O7" s="97"/>
      <c r="P7" s="97"/>
      <c r="Q7" s="98"/>
    </row>
    <row r="8" spans="1:17" x14ac:dyDescent="0.2">
      <c r="A8" s="77">
        <v>45089</v>
      </c>
      <c r="B8" s="78">
        <v>123.394997</v>
      </c>
      <c r="C8" s="78">
        <v>126.699997</v>
      </c>
      <c r="D8" s="78">
        <v>122.160004</v>
      </c>
      <c r="E8" s="78">
        <v>124.05999799999999</v>
      </c>
      <c r="F8" s="78">
        <v>124.05999799999999</v>
      </c>
      <c r="G8" s="78">
        <v>147406900</v>
      </c>
      <c r="I8" s="96"/>
      <c r="J8" s="97"/>
      <c r="K8" s="97"/>
      <c r="L8" s="97"/>
      <c r="M8" s="97"/>
      <c r="N8" s="97"/>
      <c r="O8" s="97"/>
      <c r="P8" s="97"/>
      <c r="Q8" s="98"/>
    </row>
    <row r="9" spans="1:17" ht="17" thickBot="1" x14ac:dyDescent="0.25">
      <c r="A9" s="77">
        <v>45096</v>
      </c>
      <c r="B9" s="78">
        <v>123.535004</v>
      </c>
      <c r="C9" s="78">
        <v>125.175003</v>
      </c>
      <c r="D9" s="78">
        <v>119.599998</v>
      </c>
      <c r="E9" s="78">
        <v>123.019997</v>
      </c>
      <c r="F9" s="78">
        <v>123.019997</v>
      </c>
      <c r="G9" s="78">
        <v>95634800</v>
      </c>
      <c r="I9" s="99"/>
      <c r="J9" s="100"/>
      <c r="K9" s="100"/>
      <c r="L9" s="100"/>
      <c r="M9" s="100"/>
      <c r="N9" s="100"/>
      <c r="O9" s="100"/>
      <c r="P9" s="100"/>
      <c r="Q9" s="101"/>
    </row>
    <row r="10" spans="1:17" x14ac:dyDescent="0.2">
      <c r="A10" s="77">
        <v>45103</v>
      </c>
      <c r="B10" s="78">
        <v>121.466003</v>
      </c>
      <c r="C10" s="78">
        <v>122.720001</v>
      </c>
      <c r="D10" s="78">
        <v>116.910004</v>
      </c>
      <c r="E10" s="78">
        <v>120.970001</v>
      </c>
      <c r="F10" s="78">
        <v>120.970001</v>
      </c>
      <c r="G10" s="78">
        <v>112543100</v>
      </c>
    </row>
    <row r="11" spans="1:17" x14ac:dyDescent="0.2">
      <c r="A11" s="77">
        <v>45110</v>
      </c>
      <c r="B11" s="78">
        <v>120.32</v>
      </c>
      <c r="C11" s="78">
        <v>123.370003</v>
      </c>
      <c r="D11" s="78">
        <v>119.25</v>
      </c>
      <c r="E11" s="78">
        <v>120.139999</v>
      </c>
      <c r="F11" s="78">
        <v>120.139999</v>
      </c>
      <c r="G11" s="78">
        <v>70433500</v>
      </c>
    </row>
    <row r="12" spans="1:17" x14ac:dyDescent="0.2">
      <c r="A12" s="77">
        <v>45117</v>
      </c>
      <c r="B12" s="78">
        <v>119.07</v>
      </c>
      <c r="C12" s="78">
        <v>127.089996</v>
      </c>
      <c r="D12" s="78">
        <v>115.83000199999999</v>
      </c>
      <c r="E12" s="78">
        <v>125.699997</v>
      </c>
      <c r="F12" s="78">
        <v>125.699997</v>
      </c>
      <c r="G12" s="78">
        <v>125325000</v>
      </c>
    </row>
    <row r="13" spans="1:17" x14ac:dyDescent="0.2">
      <c r="A13" s="77">
        <v>45124</v>
      </c>
      <c r="B13" s="78">
        <v>126.05999799999999</v>
      </c>
      <c r="C13" s="78">
        <v>127.279999</v>
      </c>
      <c r="D13" s="78">
        <v>118.68499799999999</v>
      </c>
      <c r="E13" s="78">
        <v>120.30999799999999</v>
      </c>
      <c r="F13" s="78">
        <v>120.30999799999999</v>
      </c>
      <c r="G13" s="78">
        <v>148100100</v>
      </c>
    </row>
    <row r="14" spans="1:17" x14ac:dyDescent="0.2">
      <c r="A14" s="77">
        <v>45131</v>
      </c>
      <c r="B14" s="78">
        <v>121.92600299999999</v>
      </c>
      <c r="C14" s="78">
        <v>134.070007</v>
      </c>
      <c r="D14" s="78">
        <v>121.379997</v>
      </c>
      <c r="E14" s="78">
        <v>133.009995</v>
      </c>
      <c r="F14" s="78">
        <v>133.009995</v>
      </c>
      <c r="G14" s="78">
        <v>163216400</v>
      </c>
    </row>
    <row r="15" spans="1:17" x14ac:dyDescent="0.2">
      <c r="A15" s="77">
        <v>45138</v>
      </c>
      <c r="B15" s="78">
        <v>133.009995</v>
      </c>
      <c r="C15" s="78">
        <v>133.83000200000001</v>
      </c>
      <c r="D15" s="78">
        <v>127.775002</v>
      </c>
      <c r="E15" s="78">
        <v>128.53999300000001</v>
      </c>
      <c r="F15" s="78">
        <v>128.53999300000001</v>
      </c>
      <c r="G15" s="78">
        <v>98769600</v>
      </c>
    </row>
    <row r="16" spans="1:17" x14ac:dyDescent="0.2">
      <c r="A16" s="77">
        <v>45145</v>
      </c>
      <c r="B16" s="78">
        <v>129.509995</v>
      </c>
      <c r="C16" s="78">
        <v>132.64700300000001</v>
      </c>
      <c r="D16" s="78">
        <v>128.75</v>
      </c>
      <c r="E16" s="78">
        <v>130.16999799999999</v>
      </c>
      <c r="F16" s="78">
        <v>130.16999799999999</v>
      </c>
      <c r="G16" s="78">
        <v>85249400</v>
      </c>
    </row>
    <row r="17" spans="1:7" x14ac:dyDescent="0.2">
      <c r="A17" s="77">
        <v>45152</v>
      </c>
      <c r="B17" s="78">
        <v>129.85000600000001</v>
      </c>
      <c r="C17" s="78">
        <v>132.49099699999999</v>
      </c>
      <c r="D17" s="78">
        <v>127</v>
      </c>
      <c r="E17" s="78">
        <v>128.11000100000001</v>
      </c>
      <c r="F17" s="78">
        <v>128.11000100000001</v>
      </c>
      <c r="G17" s="78">
        <v>97128800</v>
      </c>
    </row>
    <row r="18" spans="1:7" x14ac:dyDescent="0.2">
      <c r="A18" s="77">
        <v>45159</v>
      </c>
      <c r="B18" s="78">
        <v>127.849998</v>
      </c>
      <c r="C18" s="78">
        <v>134.970001</v>
      </c>
      <c r="D18" s="78">
        <v>127.160004</v>
      </c>
      <c r="E18" s="78">
        <v>130.69000199999999</v>
      </c>
      <c r="F18" s="78">
        <v>130.69000199999999</v>
      </c>
      <c r="G18" s="78">
        <v>103276000</v>
      </c>
    </row>
    <row r="19" spans="1:7" x14ac:dyDescent="0.2">
      <c r="A19" s="77">
        <v>45166</v>
      </c>
      <c r="B19" s="78">
        <v>132.08000200000001</v>
      </c>
      <c r="C19" s="78">
        <v>138.58000200000001</v>
      </c>
      <c r="D19" s="78">
        <v>130.85000600000001</v>
      </c>
      <c r="E19" s="78">
        <v>136.800003</v>
      </c>
      <c r="F19" s="78">
        <v>136.800003</v>
      </c>
      <c r="G19" s="78">
        <v>114105800</v>
      </c>
    </row>
    <row r="20" spans="1:7" x14ac:dyDescent="0.2">
      <c r="A20" s="77">
        <v>45173</v>
      </c>
      <c r="B20" s="78">
        <v>136.44000199999999</v>
      </c>
      <c r="C20" s="78">
        <v>137.51499899999999</v>
      </c>
      <c r="D20" s="78">
        <v>133.96000699999999</v>
      </c>
      <c r="E20" s="78">
        <v>137.199997</v>
      </c>
      <c r="F20" s="78">
        <v>137.199997</v>
      </c>
      <c r="G20" s="78">
        <v>68331200</v>
      </c>
    </row>
    <row r="21" spans="1:7" x14ac:dyDescent="0.2">
      <c r="A21" s="77">
        <v>45180</v>
      </c>
      <c r="B21" s="78">
        <v>137.38000500000001</v>
      </c>
      <c r="C21" s="78">
        <v>139.550003</v>
      </c>
      <c r="D21" s="78">
        <v>134.929993</v>
      </c>
      <c r="E21" s="78">
        <v>138.300003</v>
      </c>
      <c r="F21" s="78">
        <v>138.300003</v>
      </c>
      <c r="G21" s="78">
        <v>116800800</v>
      </c>
    </row>
    <row r="22" spans="1:7" x14ac:dyDescent="0.2">
      <c r="A22" s="77">
        <v>45187</v>
      </c>
      <c r="B22" s="78">
        <v>137.63000500000001</v>
      </c>
      <c r="C22" s="78">
        <v>139.929993</v>
      </c>
      <c r="D22" s="78">
        <v>130.509995</v>
      </c>
      <c r="E22" s="78">
        <v>131.25</v>
      </c>
      <c r="F22" s="78">
        <v>131.25</v>
      </c>
      <c r="G22" s="78">
        <v>92577600</v>
      </c>
    </row>
    <row r="23" spans="1:7" x14ac:dyDescent="0.2">
      <c r="A23" s="77">
        <v>45194</v>
      </c>
      <c r="B23" s="78">
        <v>130.770004</v>
      </c>
      <c r="C23" s="78">
        <v>134.88999899999999</v>
      </c>
      <c r="D23" s="78">
        <v>128.19000199999999</v>
      </c>
      <c r="E23" s="78">
        <v>131.85000600000001</v>
      </c>
      <c r="F23" s="78">
        <v>131.85000600000001</v>
      </c>
      <c r="G23" s="78">
        <v>95218600</v>
      </c>
    </row>
    <row r="24" spans="1:7" x14ac:dyDescent="0.2">
      <c r="A24" s="77">
        <v>45201</v>
      </c>
      <c r="B24" s="78">
        <v>132.154999</v>
      </c>
      <c r="C24" s="78">
        <v>139.18600499999999</v>
      </c>
      <c r="D24" s="78">
        <v>132.06500199999999</v>
      </c>
      <c r="E24" s="78">
        <v>138.729996</v>
      </c>
      <c r="F24" s="78">
        <v>138.729996</v>
      </c>
      <c r="G24" s="78">
        <v>98429300</v>
      </c>
    </row>
    <row r="25" spans="1:7" x14ac:dyDescent="0.2">
      <c r="A25" s="77">
        <v>45208</v>
      </c>
      <c r="B25" s="78">
        <v>137.990005</v>
      </c>
      <c r="C25" s="78">
        <v>142.38000500000001</v>
      </c>
      <c r="D25" s="78">
        <v>136.699997</v>
      </c>
      <c r="E25" s="78">
        <v>138.58000200000001</v>
      </c>
      <c r="F25" s="78">
        <v>138.58000200000001</v>
      </c>
      <c r="G25" s="78">
        <v>93912100</v>
      </c>
    </row>
    <row r="26" spans="1:7" x14ac:dyDescent="0.2">
      <c r="A26" s="77">
        <v>45215</v>
      </c>
      <c r="B26" s="78">
        <v>139.729996</v>
      </c>
      <c r="C26" s="78">
        <v>141.990005</v>
      </c>
      <c r="D26" s="78">
        <v>136.24499499999999</v>
      </c>
      <c r="E26" s="78">
        <v>136.740005</v>
      </c>
      <c r="F26" s="78">
        <v>136.740005</v>
      </c>
      <c r="G26" s="78">
        <v>99859600</v>
      </c>
    </row>
    <row r="27" spans="1:7" x14ac:dyDescent="0.2">
      <c r="A27" s="77">
        <v>45222</v>
      </c>
      <c r="B27" s="78">
        <v>136.229996</v>
      </c>
      <c r="C27" s="78">
        <v>140.71000699999999</v>
      </c>
      <c r="D27" s="78">
        <v>121.459999</v>
      </c>
      <c r="E27" s="78">
        <v>123.400002</v>
      </c>
      <c r="F27" s="78">
        <v>123.400002</v>
      </c>
      <c r="G27" s="78">
        <v>177387100</v>
      </c>
    </row>
    <row r="28" spans="1:7" x14ac:dyDescent="0.2">
      <c r="A28" s="77">
        <v>45229</v>
      </c>
      <c r="B28" s="78">
        <v>124.459999</v>
      </c>
      <c r="C28" s="78">
        <v>130.729996</v>
      </c>
      <c r="D28" s="78">
        <v>123.879997</v>
      </c>
      <c r="E28" s="78">
        <v>130.36999499999999</v>
      </c>
      <c r="F28" s="78">
        <v>130.36999499999999</v>
      </c>
      <c r="G28" s="78">
        <v>115435200</v>
      </c>
    </row>
    <row r="29" spans="1:7" x14ac:dyDescent="0.2">
      <c r="A29" s="77">
        <v>45236</v>
      </c>
      <c r="B29" s="78">
        <v>130.220001</v>
      </c>
      <c r="C29" s="78">
        <v>134.270004</v>
      </c>
      <c r="D29" s="78">
        <v>129.929993</v>
      </c>
      <c r="E29" s="78">
        <v>134.05999800000001</v>
      </c>
      <c r="F29" s="78">
        <v>134.05999800000001</v>
      </c>
      <c r="G29" s="78">
        <v>88527200</v>
      </c>
    </row>
    <row r="30" spans="1:7" x14ac:dyDescent="0.2">
      <c r="A30" s="77">
        <v>45243</v>
      </c>
      <c r="B30" s="78">
        <v>133.36000100000001</v>
      </c>
      <c r="C30" s="78">
        <v>138.88000500000001</v>
      </c>
      <c r="D30" s="78">
        <v>132.770004</v>
      </c>
      <c r="E30" s="78">
        <v>136.94000199999999</v>
      </c>
      <c r="F30" s="78">
        <v>136.94000199999999</v>
      </c>
      <c r="G30" s="78">
        <v>97748500</v>
      </c>
    </row>
    <row r="31" spans="1:7" x14ac:dyDescent="0.2">
      <c r="A31" s="77">
        <v>45250</v>
      </c>
      <c r="B31" s="78">
        <v>135.5</v>
      </c>
      <c r="C31" s="78">
        <v>141.10000600000001</v>
      </c>
      <c r="D31" s="78">
        <v>135.490005</v>
      </c>
      <c r="E31" s="78">
        <v>138.220001</v>
      </c>
      <c r="F31" s="78">
        <v>138.220001</v>
      </c>
      <c r="G31" s="78">
        <v>63352500</v>
      </c>
    </row>
    <row r="32" spans="1:7" x14ac:dyDescent="0.2">
      <c r="A32" s="77">
        <v>45257</v>
      </c>
      <c r="B32" s="78">
        <v>137.570007</v>
      </c>
      <c r="C32" s="78">
        <v>139.66999799999999</v>
      </c>
      <c r="D32" s="78">
        <v>132.151993</v>
      </c>
      <c r="E32" s="78">
        <v>133.320007</v>
      </c>
      <c r="F32" s="78">
        <v>133.320007</v>
      </c>
      <c r="G32" s="78">
        <v>110119900</v>
      </c>
    </row>
    <row r="33" spans="1:7" x14ac:dyDescent="0.2">
      <c r="A33" s="77">
        <v>45264</v>
      </c>
      <c r="B33" s="78">
        <v>131.294006</v>
      </c>
      <c r="C33" s="78">
        <v>140</v>
      </c>
      <c r="D33" s="78">
        <v>129.39999399999999</v>
      </c>
      <c r="E33" s="78">
        <v>136.63999899999999</v>
      </c>
      <c r="F33" s="78">
        <v>136.63999899999999</v>
      </c>
      <c r="G33" s="78">
        <v>121123100</v>
      </c>
    </row>
    <row r="34" spans="1:7" x14ac:dyDescent="0.2">
      <c r="A34" s="77">
        <v>45271</v>
      </c>
      <c r="B34" s="78">
        <v>133.820007</v>
      </c>
      <c r="C34" s="78">
        <v>135.03500399999999</v>
      </c>
      <c r="D34" s="78">
        <v>131.05999800000001</v>
      </c>
      <c r="E34" s="78">
        <v>133.83999600000001</v>
      </c>
      <c r="F34" s="78">
        <v>133.83999600000001</v>
      </c>
      <c r="G34" s="78">
        <v>164689900</v>
      </c>
    </row>
    <row r="35" spans="1:7" x14ac:dyDescent="0.2">
      <c r="A35" s="77">
        <v>45278</v>
      </c>
      <c r="B35" s="78">
        <v>133.86000100000001</v>
      </c>
      <c r="C35" s="78">
        <v>143.25</v>
      </c>
      <c r="D35" s="78">
        <v>133.770004</v>
      </c>
      <c r="E35" s="78">
        <v>142.720001</v>
      </c>
      <c r="F35" s="78">
        <v>142.720001</v>
      </c>
      <c r="G35" s="78">
        <v>116464300</v>
      </c>
    </row>
    <row r="36" spans="1:7" x14ac:dyDescent="0.2">
      <c r="A36" s="77">
        <v>45285</v>
      </c>
      <c r="B36" s="78">
        <v>142.979996</v>
      </c>
      <c r="C36" s="78">
        <v>143.945007</v>
      </c>
      <c r="D36" s="78">
        <v>139.89999399999999</v>
      </c>
      <c r="E36" s="78">
        <v>140.929993</v>
      </c>
      <c r="F36" s="78">
        <v>140.929993</v>
      </c>
      <c r="G36" s="78">
        <v>55523700</v>
      </c>
    </row>
    <row r="37" spans="1:7" x14ac:dyDescent="0.2">
      <c r="A37" s="77">
        <v>45292</v>
      </c>
      <c r="B37" s="78">
        <v>139.60000600000001</v>
      </c>
      <c r="C37" s="78">
        <v>141.08999600000001</v>
      </c>
      <c r="D37" s="78">
        <v>136.85000600000001</v>
      </c>
      <c r="E37" s="78">
        <v>137.38999899999999</v>
      </c>
      <c r="F37" s="78">
        <v>137.38999899999999</v>
      </c>
      <c r="G37" s="78">
        <v>72732700</v>
      </c>
    </row>
    <row r="38" spans="1:7" x14ac:dyDescent="0.2">
      <c r="A38" s="77">
        <v>45299</v>
      </c>
      <c r="B38" s="78">
        <v>138</v>
      </c>
      <c r="C38" s="78">
        <v>146.66000399999999</v>
      </c>
      <c r="D38" s="78">
        <v>137.88000500000001</v>
      </c>
      <c r="E38" s="78">
        <v>144.240005</v>
      </c>
      <c r="F38" s="78">
        <v>144.240005</v>
      </c>
      <c r="G38" s="78">
        <v>85333200</v>
      </c>
    </row>
    <row r="39" spans="1:7" x14ac:dyDescent="0.2">
      <c r="A39" s="77">
        <v>45306</v>
      </c>
      <c r="B39" s="78">
        <v>143.429993</v>
      </c>
      <c r="C39" s="78">
        <v>148.03999300000001</v>
      </c>
      <c r="D39" s="78">
        <v>140.509995</v>
      </c>
      <c r="E39" s="78">
        <v>147.970001</v>
      </c>
      <c r="F39" s="78">
        <v>147.970001</v>
      </c>
      <c r="G39" s="78">
        <v>83131100</v>
      </c>
    </row>
    <row r="40" spans="1:7" x14ac:dyDescent="0.2">
      <c r="A40" s="77">
        <v>45313</v>
      </c>
      <c r="B40" s="78">
        <v>148.71000699999999</v>
      </c>
      <c r="C40" s="78">
        <v>154.759995</v>
      </c>
      <c r="D40" s="78">
        <v>147.19000199999999</v>
      </c>
      <c r="E40" s="78">
        <v>153.78999300000001</v>
      </c>
      <c r="F40" s="78">
        <v>153.78999300000001</v>
      </c>
      <c r="G40" s="78">
        <v>96177400</v>
      </c>
    </row>
    <row r="41" spans="1:7" x14ac:dyDescent="0.2">
      <c r="A41" s="77">
        <v>45320</v>
      </c>
      <c r="B41" s="78">
        <v>153.63999899999999</v>
      </c>
      <c r="C41" s="78">
        <v>155.199997</v>
      </c>
      <c r="D41" s="78">
        <v>138.16999799999999</v>
      </c>
      <c r="E41" s="78">
        <v>143.53999300000001</v>
      </c>
      <c r="F41" s="78">
        <v>143.53999300000001</v>
      </c>
      <c r="G41" s="78">
        <v>159040600</v>
      </c>
    </row>
    <row r="42" spans="1:7" x14ac:dyDescent="0.2">
      <c r="A42" s="77">
        <v>45327</v>
      </c>
      <c r="B42" s="78">
        <v>144.03999300000001</v>
      </c>
      <c r="C42" s="78">
        <v>150.695007</v>
      </c>
      <c r="D42" s="78">
        <v>143.91000399999999</v>
      </c>
      <c r="E42" s="78">
        <v>150.220001</v>
      </c>
      <c r="F42" s="78">
        <v>150.220001</v>
      </c>
      <c r="G42" s="78">
        <v>112327200</v>
      </c>
    </row>
    <row r="43" spans="1:7" x14ac:dyDescent="0.2">
      <c r="A43" s="77">
        <v>45334</v>
      </c>
      <c r="B43" s="78">
        <v>149.53999300000001</v>
      </c>
      <c r="C43" s="78">
        <v>150.58999600000001</v>
      </c>
      <c r="D43" s="78">
        <v>141.520004</v>
      </c>
      <c r="E43" s="78">
        <v>141.759995</v>
      </c>
      <c r="F43" s="78">
        <v>141.759995</v>
      </c>
      <c r="G43" s="78">
        <v>100600400</v>
      </c>
    </row>
    <row r="44" spans="1:7" x14ac:dyDescent="0.2">
      <c r="A44" s="77">
        <v>45341</v>
      </c>
      <c r="B44" s="78">
        <v>140.94000199999999</v>
      </c>
      <c r="C44" s="78">
        <v>146.199997</v>
      </c>
      <c r="D44" s="78">
        <v>140.800003</v>
      </c>
      <c r="E44" s="78">
        <v>145.28999300000001</v>
      </c>
      <c r="F44" s="78">
        <v>145.28999300000001</v>
      </c>
      <c r="G44" s="78">
        <v>72669300</v>
      </c>
    </row>
    <row r="45" spans="1:7" x14ac:dyDescent="0.2">
      <c r="A45" s="77">
        <v>45348</v>
      </c>
      <c r="B45" s="78">
        <v>143.449997</v>
      </c>
      <c r="C45" s="78">
        <v>143.83999600000001</v>
      </c>
      <c r="D45" s="78">
        <v>136.63999899999999</v>
      </c>
      <c r="E45" s="78">
        <v>138.08000200000001</v>
      </c>
      <c r="F45" s="78">
        <v>138.08000200000001</v>
      </c>
      <c r="G45" s="78">
        <v>150512700</v>
      </c>
    </row>
    <row r="46" spans="1:7" x14ac:dyDescent="0.2">
      <c r="A46" s="77">
        <v>45355</v>
      </c>
      <c r="B46" s="78">
        <v>136.53999300000001</v>
      </c>
      <c r="C46" s="78">
        <v>138.98500100000001</v>
      </c>
      <c r="D46" s="78">
        <v>131.550003</v>
      </c>
      <c r="E46" s="78">
        <v>136.28999300000001</v>
      </c>
      <c r="F46" s="78">
        <v>136.28999300000001</v>
      </c>
      <c r="G46" s="78">
        <v>145774000</v>
      </c>
    </row>
    <row r="47" spans="1:7" x14ac:dyDescent="0.2">
      <c r="A47" s="77">
        <v>45362</v>
      </c>
      <c r="B47" s="78">
        <v>137.070007</v>
      </c>
      <c r="C47" s="78">
        <v>144.729996</v>
      </c>
      <c r="D47" s="78">
        <v>137.070007</v>
      </c>
      <c r="E47" s="78">
        <v>142.16999799999999</v>
      </c>
      <c r="F47" s="78">
        <v>142.16999799999999</v>
      </c>
      <c r="G47" s="78">
        <v>138336900</v>
      </c>
    </row>
    <row r="48" spans="1:7" x14ac:dyDescent="0.2">
      <c r="A48" s="77">
        <v>45369</v>
      </c>
      <c r="B48" s="78">
        <v>149.36999499999999</v>
      </c>
      <c r="C48" s="78">
        <v>152.929993</v>
      </c>
      <c r="D48" s="78">
        <v>147.009995</v>
      </c>
      <c r="E48" s="78">
        <v>151.770004</v>
      </c>
      <c r="F48" s="78">
        <v>151.770004</v>
      </c>
      <c r="G48" s="78">
        <v>122225300</v>
      </c>
    </row>
    <row r="49" spans="1:7" x14ac:dyDescent="0.2">
      <c r="A49" s="77">
        <v>45376</v>
      </c>
      <c r="B49" s="78">
        <v>150.949997</v>
      </c>
      <c r="C49" s="78">
        <v>153.199997</v>
      </c>
      <c r="D49" s="78">
        <v>148.800003</v>
      </c>
      <c r="E49" s="78">
        <v>152.259995</v>
      </c>
      <c r="F49" s="78">
        <v>152.259995</v>
      </c>
      <c r="G49" s="78">
        <v>72155000</v>
      </c>
    </row>
    <row r="50" spans="1:7" x14ac:dyDescent="0.2">
      <c r="A50" s="77">
        <v>45383</v>
      </c>
      <c r="B50" s="78">
        <v>151.83000200000001</v>
      </c>
      <c r="C50" s="78">
        <v>157</v>
      </c>
      <c r="D50" s="78">
        <v>151.080994</v>
      </c>
      <c r="E50" s="78">
        <v>153.94000199999999</v>
      </c>
      <c r="F50" s="78">
        <v>153.94000199999999</v>
      </c>
      <c r="G50" s="78">
        <v>99808700</v>
      </c>
    </row>
    <row r="51" spans="1:7" x14ac:dyDescent="0.2">
      <c r="A51" s="77">
        <v>45390</v>
      </c>
      <c r="B51" s="78">
        <v>154.01499899999999</v>
      </c>
      <c r="C51" s="78">
        <v>161.699997</v>
      </c>
      <c r="D51" s="78">
        <v>153.990005</v>
      </c>
      <c r="E51" s="78">
        <v>159.19000199999999</v>
      </c>
      <c r="F51" s="78">
        <v>159.19000199999999</v>
      </c>
      <c r="G51" s="78">
        <v>89328700</v>
      </c>
    </row>
    <row r="52" spans="1:7" x14ac:dyDescent="0.2">
      <c r="A52" s="77">
        <v>45397</v>
      </c>
      <c r="B52" s="78">
        <v>160.279999</v>
      </c>
      <c r="C52" s="78">
        <v>160.83000200000001</v>
      </c>
      <c r="D52" s="78">
        <v>153.91000399999999</v>
      </c>
      <c r="E52" s="78">
        <v>155.720001</v>
      </c>
      <c r="F52" s="78">
        <v>155.720001</v>
      </c>
      <c r="G52" s="78">
        <v>86871900</v>
      </c>
    </row>
    <row r="53" spans="1:7" x14ac:dyDescent="0.2">
      <c r="A53" s="77">
        <v>45404</v>
      </c>
      <c r="B53" s="78">
        <v>156.009995</v>
      </c>
      <c r="C53" s="78">
        <v>176.41999799999999</v>
      </c>
      <c r="D53" s="78">
        <v>152.76800499999999</v>
      </c>
      <c r="E53" s="78">
        <v>173.69000199999999</v>
      </c>
      <c r="F53" s="78">
        <v>173.69000199999999</v>
      </c>
      <c r="G53" s="78">
        <v>145543600</v>
      </c>
    </row>
    <row r="54" spans="1:7" x14ac:dyDescent="0.2">
      <c r="A54" s="77">
        <v>45411</v>
      </c>
      <c r="B54" s="78">
        <v>170.770004</v>
      </c>
      <c r="C54" s="78">
        <v>171.38000500000001</v>
      </c>
      <c r="D54" s="78">
        <v>164.5</v>
      </c>
      <c r="E54" s="78">
        <v>165.570007</v>
      </c>
      <c r="F54" s="78">
        <v>165.570007</v>
      </c>
      <c r="G54" s="78">
        <v>90535700</v>
      </c>
    </row>
    <row r="55" spans="1:7" x14ac:dyDescent="0.2">
      <c r="A55" s="77">
        <v>45413</v>
      </c>
      <c r="B55" s="78">
        <v>166</v>
      </c>
      <c r="C55" s="78">
        <v>168.80999800000001</v>
      </c>
      <c r="D55" s="78">
        <v>164.89999399999999</v>
      </c>
      <c r="E55" s="78">
        <v>165.570007</v>
      </c>
      <c r="F55" s="78">
        <v>165.570007</v>
      </c>
      <c r="G55" s="78">
        <v>24940066</v>
      </c>
    </row>
  </sheetData>
  <mergeCells count="1">
    <mergeCell ref="I4:Q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E6EE4-D2FF-2B46-8FEF-7A46C4000D1C}">
  <dimension ref="A1:L39"/>
  <sheetViews>
    <sheetView workbookViewId="0">
      <selection activeCell="G1" sqref="G1"/>
    </sheetView>
  </sheetViews>
  <sheetFormatPr baseColWidth="10" defaultRowHeight="16" x14ac:dyDescent="0.2"/>
  <cols>
    <col min="1" max="1" width="51" customWidth="1"/>
    <col min="2" max="2" width="21.83203125" customWidth="1"/>
    <col min="3" max="3" width="22" customWidth="1"/>
    <col min="4" max="4" width="21.5" customWidth="1"/>
    <col min="5" max="5" width="21.6640625" customWidth="1"/>
  </cols>
  <sheetData>
    <row r="1" spans="1:12" x14ac:dyDescent="0.2">
      <c r="A1" s="102" t="s">
        <v>116</v>
      </c>
      <c r="B1" s="103"/>
      <c r="C1" s="103"/>
      <c r="D1" s="103"/>
      <c r="E1" s="104"/>
      <c r="G1" s="139" t="s">
        <v>122</v>
      </c>
    </row>
    <row r="2" spans="1:12" ht="18" x14ac:dyDescent="0.2">
      <c r="A2" s="69" t="s">
        <v>0</v>
      </c>
      <c r="B2" s="18">
        <v>45199</v>
      </c>
      <c r="C2" s="18">
        <v>44834</v>
      </c>
      <c r="D2" s="18">
        <v>44469</v>
      </c>
      <c r="E2" s="70">
        <v>44104</v>
      </c>
    </row>
    <row r="3" spans="1:12" ht="18" x14ac:dyDescent="0.2">
      <c r="A3" s="71" t="s">
        <v>1</v>
      </c>
      <c r="B3" s="10">
        <v>383285000</v>
      </c>
      <c r="C3" s="10">
        <v>394328000</v>
      </c>
      <c r="D3" s="10">
        <v>365817000</v>
      </c>
      <c r="E3" s="11">
        <v>274515000</v>
      </c>
    </row>
    <row r="4" spans="1:12" ht="19" thickBot="1" x14ac:dyDescent="0.25">
      <c r="A4" s="71" t="s">
        <v>2</v>
      </c>
      <c r="B4" s="10">
        <v>214137000</v>
      </c>
      <c r="C4" s="10">
        <v>223546000</v>
      </c>
      <c r="D4" s="10">
        <v>212981000</v>
      </c>
      <c r="E4" s="11">
        <v>169559000</v>
      </c>
    </row>
    <row r="5" spans="1:12" ht="18" x14ac:dyDescent="0.2">
      <c r="A5" s="71" t="s">
        <v>3</v>
      </c>
      <c r="B5" s="10">
        <v>169148000</v>
      </c>
      <c r="C5" s="10">
        <v>170782000</v>
      </c>
      <c r="D5" s="10">
        <v>152836000</v>
      </c>
      <c r="E5" s="11">
        <v>104956000</v>
      </c>
      <c r="G5" s="83" t="s">
        <v>117</v>
      </c>
      <c r="H5" s="84"/>
      <c r="I5" s="84"/>
      <c r="J5" s="84"/>
      <c r="K5" s="84"/>
      <c r="L5" s="85"/>
    </row>
    <row r="6" spans="1:12" ht="18" x14ac:dyDescent="0.2">
      <c r="A6" s="71" t="s">
        <v>4</v>
      </c>
      <c r="B6" s="10">
        <v>54847000</v>
      </c>
      <c r="C6" s="10">
        <v>51345000</v>
      </c>
      <c r="D6" s="10">
        <v>43887000</v>
      </c>
      <c r="E6" s="11">
        <v>38668000</v>
      </c>
      <c r="G6" s="86"/>
      <c r="H6" s="87"/>
      <c r="I6" s="87"/>
      <c r="J6" s="87"/>
      <c r="K6" s="87"/>
      <c r="L6" s="88"/>
    </row>
    <row r="7" spans="1:12" ht="18" x14ac:dyDescent="0.2">
      <c r="A7" s="71" t="s">
        <v>5</v>
      </c>
      <c r="B7" s="10">
        <v>114301000</v>
      </c>
      <c r="C7" s="10">
        <v>119437000</v>
      </c>
      <c r="D7" s="10">
        <v>108949000</v>
      </c>
      <c r="E7" s="11">
        <v>66288000</v>
      </c>
      <c r="G7" s="86"/>
      <c r="H7" s="87"/>
      <c r="I7" s="87"/>
      <c r="J7" s="87"/>
      <c r="K7" s="87"/>
      <c r="L7" s="88"/>
    </row>
    <row r="8" spans="1:12" ht="18" x14ac:dyDescent="0.2">
      <c r="A8" s="71" t="s">
        <v>6</v>
      </c>
      <c r="B8" s="10">
        <v>-183000</v>
      </c>
      <c r="C8" s="10">
        <v>-106000</v>
      </c>
      <c r="D8" s="10">
        <v>198000</v>
      </c>
      <c r="E8" s="11">
        <v>890000</v>
      </c>
      <c r="G8" s="86"/>
      <c r="H8" s="87"/>
      <c r="I8" s="87"/>
      <c r="J8" s="87"/>
      <c r="K8" s="87"/>
      <c r="L8" s="88"/>
    </row>
    <row r="9" spans="1:12" ht="18" x14ac:dyDescent="0.2">
      <c r="A9" s="71" t="s">
        <v>7</v>
      </c>
      <c r="B9" s="10">
        <v>-382000</v>
      </c>
      <c r="C9" s="10">
        <v>-228000</v>
      </c>
      <c r="D9" s="10">
        <v>60000</v>
      </c>
      <c r="E9" s="11">
        <v>-87000</v>
      </c>
      <c r="G9" s="86"/>
      <c r="H9" s="87"/>
      <c r="I9" s="87"/>
      <c r="J9" s="87"/>
      <c r="K9" s="87"/>
      <c r="L9" s="88"/>
    </row>
    <row r="10" spans="1:12" ht="18" x14ac:dyDescent="0.2">
      <c r="A10" s="71" t="s">
        <v>8</v>
      </c>
      <c r="B10" s="10">
        <v>113736000</v>
      </c>
      <c r="C10" s="10">
        <v>119103000</v>
      </c>
      <c r="D10" s="10">
        <v>109207000</v>
      </c>
      <c r="E10" s="11">
        <v>67091000</v>
      </c>
      <c r="G10" s="86"/>
      <c r="H10" s="87"/>
      <c r="I10" s="87"/>
      <c r="J10" s="87"/>
      <c r="K10" s="87"/>
      <c r="L10" s="88"/>
    </row>
    <row r="11" spans="1:12" ht="18" x14ac:dyDescent="0.2">
      <c r="A11" s="71" t="s">
        <v>9</v>
      </c>
      <c r="B11" s="10">
        <v>16741000</v>
      </c>
      <c r="C11" s="10">
        <v>19300000</v>
      </c>
      <c r="D11" s="10">
        <v>14527000</v>
      </c>
      <c r="E11" s="11">
        <v>9680000</v>
      </c>
      <c r="G11" s="86"/>
      <c r="H11" s="87"/>
      <c r="I11" s="87"/>
      <c r="J11" s="87"/>
      <c r="K11" s="87"/>
      <c r="L11" s="88"/>
    </row>
    <row r="12" spans="1:12" ht="18" x14ac:dyDescent="0.2">
      <c r="A12" s="71" t="s">
        <v>10</v>
      </c>
      <c r="B12" s="10">
        <v>96995000</v>
      </c>
      <c r="C12" s="10">
        <v>99803000</v>
      </c>
      <c r="D12" s="10">
        <v>94680000</v>
      </c>
      <c r="E12" s="11">
        <v>57411000</v>
      </c>
      <c r="G12" s="86"/>
      <c r="H12" s="87"/>
      <c r="I12" s="87"/>
      <c r="J12" s="87"/>
      <c r="K12" s="87"/>
      <c r="L12" s="88"/>
    </row>
    <row r="13" spans="1:12" ht="18" x14ac:dyDescent="0.2">
      <c r="A13" s="71" t="s">
        <v>11</v>
      </c>
      <c r="B13" s="10">
        <v>96995000</v>
      </c>
      <c r="C13" s="10">
        <v>99803000</v>
      </c>
      <c r="D13" s="10">
        <v>94680000</v>
      </c>
      <c r="E13" s="11">
        <v>57411000</v>
      </c>
      <c r="G13" s="86"/>
      <c r="H13" s="87"/>
      <c r="I13" s="87"/>
      <c r="J13" s="87"/>
      <c r="K13" s="87"/>
      <c r="L13" s="88"/>
    </row>
    <row r="14" spans="1:12" ht="18" x14ac:dyDescent="0.2">
      <c r="A14" s="71" t="s">
        <v>12</v>
      </c>
      <c r="B14" s="67">
        <v>6.16</v>
      </c>
      <c r="C14" s="67">
        <v>6.15</v>
      </c>
      <c r="D14" s="67">
        <v>5.67</v>
      </c>
      <c r="E14" s="72">
        <v>3.31</v>
      </c>
      <c r="G14" s="86"/>
      <c r="H14" s="87"/>
      <c r="I14" s="87"/>
      <c r="J14" s="87"/>
      <c r="K14" s="87"/>
      <c r="L14" s="88"/>
    </row>
    <row r="15" spans="1:12" ht="19" thickBot="1" x14ac:dyDescent="0.25">
      <c r="A15" s="71" t="s">
        <v>13</v>
      </c>
      <c r="B15" s="67">
        <v>6.13</v>
      </c>
      <c r="C15" s="67">
        <v>6.11</v>
      </c>
      <c r="D15" s="67">
        <v>5.61</v>
      </c>
      <c r="E15" s="72">
        <v>3.28</v>
      </c>
      <c r="G15" s="89"/>
      <c r="H15" s="90"/>
      <c r="I15" s="90"/>
      <c r="J15" s="90"/>
      <c r="K15" s="90"/>
      <c r="L15" s="91"/>
    </row>
    <row r="16" spans="1:12" ht="18" x14ac:dyDescent="0.2">
      <c r="A16" s="71" t="s">
        <v>14</v>
      </c>
      <c r="B16" s="10">
        <v>15744231</v>
      </c>
      <c r="C16" s="10">
        <v>16215963</v>
      </c>
      <c r="D16" s="10">
        <v>16701272</v>
      </c>
      <c r="E16" s="11">
        <v>17352119</v>
      </c>
    </row>
    <row r="17" spans="1:5" ht="18" x14ac:dyDescent="0.2">
      <c r="A17" s="71" t="s">
        <v>15</v>
      </c>
      <c r="B17" s="10">
        <v>15812547</v>
      </c>
      <c r="C17" s="10">
        <v>16325819</v>
      </c>
      <c r="D17" s="10">
        <v>16864919</v>
      </c>
      <c r="E17" s="11">
        <v>17528214</v>
      </c>
    </row>
    <row r="18" spans="1:5" ht="18" x14ac:dyDescent="0.2">
      <c r="A18" s="71" t="s">
        <v>16</v>
      </c>
      <c r="B18" s="10">
        <v>114301000</v>
      </c>
      <c r="C18" s="10">
        <v>119437000</v>
      </c>
      <c r="D18" s="10">
        <v>108949000</v>
      </c>
      <c r="E18" s="11">
        <v>66288000</v>
      </c>
    </row>
    <row r="19" spans="1:5" ht="18" x14ac:dyDescent="0.2">
      <c r="A19" s="71" t="s">
        <v>17</v>
      </c>
      <c r="B19" s="10">
        <v>268984000</v>
      </c>
      <c r="C19" s="10">
        <v>274891000</v>
      </c>
      <c r="D19" s="10">
        <v>256868000</v>
      </c>
      <c r="E19" s="11">
        <v>208227000</v>
      </c>
    </row>
    <row r="20" spans="1:5" ht="18" x14ac:dyDescent="0.2">
      <c r="A20" s="71" t="s">
        <v>18</v>
      </c>
      <c r="B20" s="10">
        <v>96995000</v>
      </c>
      <c r="C20" s="10">
        <v>99803000</v>
      </c>
      <c r="D20" s="10">
        <v>94680000</v>
      </c>
      <c r="E20" s="11">
        <v>57411000</v>
      </c>
    </row>
    <row r="21" spans="1:5" ht="18" x14ac:dyDescent="0.2">
      <c r="A21" s="71" t="s">
        <v>19</v>
      </c>
      <c r="B21" s="10">
        <v>96995000</v>
      </c>
      <c r="C21" s="10">
        <v>99803000</v>
      </c>
      <c r="D21" s="10">
        <v>94680000</v>
      </c>
      <c r="E21" s="11">
        <v>57411000</v>
      </c>
    </row>
    <row r="22" spans="1:5" ht="18" x14ac:dyDescent="0.2">
      <c r="A22" s="71" t="s">
        <v>20</v>
      </c>
      <c r="B22" s="10">
        <v>3750000</v>
      </c>
      <c r="C22" s="10">
        <v>2825000</v>
      </c>
      <c r="D22" s="10">
        <v>2843000</v>
      </c>
      <c r="E22" s="11">
        <v>3763000</v>
      </c>
    </row>
    <row r="23" spans="1:5" ht="18" x14ac:dyDescent="0.2">
      <c r="A23" s="71" t="s">
        <v>21</v>
      </c>
      <c r="B23" s="10">
        <v>3933000</v>
      </c>
      <c r="C23" s="10">
        <v>2931000</v>
      </c>
      <c r="D23" s="10">
        <v>2645000</v>
      </c>
      <c r="E23" s="11">
        <v>2873000</v>
      </c>
    </row>
    <row r="24" spans="1:5" ht="18" x14ac:dyDescent="0.2">
      <c r="A24" s="71" t="s">
        <v>22</v>
      </c>
      <c r="B24" s="10">
        <v>-183000</v>
      </c>
      <c r="C24" s="10">
        <v>-106000</v>
      </c>
      <c r="D24" s="10">
        <v>198000</v>
      </c>
      <c r="E24" s="11">
        <v>890000</v>
      </c>
    </row>
    <row r="25" spans="1:5" ht="18" x14ac:dyDescent="0.2">
      <c r="A25" s="71" t="s">
        <v>23</v>
      </c>
      <c r="B25" s="10">
        <v>117669000</v>
      </c>
      <c r="C25" s="10">
        <v>122034000</v>
      </c>
      <c r="D25" s="10">
        <v>111852000</v>
      </c>
      <c r="E25" s="11">
        <v>69964000</v>
      </c>
    </row>
    <row r="26" spans="1:5" ht="18" x14ac:dyDescent="0.2">
      <c r="A26" s="71" t="s">
        <v>24</v>
      </c>
      <c r="B26" s="10">
        <v>129188000</v>
      </c>
      <c r="C26" s="10">
        <v>133138000</v>
      </c>
      <c r="D26" s="10">
        <v>123136000</v>
      </c>
      <c r="E26" s="11">
        <v>81020000</v>
      </c>
    </row>
    <row r="27" spans="1:5" ht="18" x14ac:dyDescent="0.2">
      <c r="A27" s="71" t="s">
        <v>25</v>
      </c>
      <c r="B27" s="10">
        <v>214137000</v>
      </c>
      <c r="C27" s="10">
        <v>223546000</v>
      </c>
      <c r="D27" s="10">
        <v>212981000</v>
      </c>
      <c r="E27" s="11">
        <v>169559000</v>
      </c>
    </row>
    <row r="28" spans="1:5" ht="18" x14ac:dyDescent="0.2">
      <c r="A28" s="71" t="s">
        <v>26</v>
      </c>
      <c r="B28" s="10">
        <v>11519000</v>
      </c>
      <c r="C28" s="10">
        <v>11104000</v>
      </c>
      <c r="D28" s="10">
        <v>11284000</v>
      </c>
      <c r="E28" s="11">
        <v>11056000</v>
      </c>
    </row>
    <row r="29" spans="1:5" ht="18" x14ac:dyDescent="0.2">
      <c r="A29" s="71" t="s">
        <v>27</v>
      </c>
      <c r="B29" s="10">
        <v>96995000</v>
      </c>
      <c r="C29" s="10">
        <v>99803000</v>
      </c>
      <c r="D29" s="10">
        <v>94680000</v>
      </c>
      <c r="E29" s="11">
        <v>57411000</v>
      </c>
    </row>
    <row r="30" spans="1:5" ht="19" thickBot="1" x14ac:dyDescent="0.25">
      <c r="A30" s="74" t="s">
        <v>30</v>
      </c>
      <c r="B30" s="12">
        <v>129188000</v>
      </c>
      <c r="C30" s="12">
        <v>133138000</v>
      </c>
      <c r="D30" s="12">
        <v>123136000</v>
      </c>
      <c r="E30" s="13">
        <v>81020000</v>
      </c>
    </row>
    <row r="35" spans="1:1" ht="18" x14ac:dyDescent="0.2">
      <c r="A35" s="1"/>
    </row>
    <row r="36" spans="1:1" ht="18" x14ac:dyDescent="0.2">
      <c r="A36" s="1"/>
    </row>
    <row r="37" spans="1:1" ht="18" x14ac:dyDescent="0.2">
      <c r="A37" s="1"/>
    </row>
    <row r="38" spans="1:1" ht="18" x14ac:dyDescent="0.2">
      <c r="A38" s="1"/>
    </row>
    <row r="39" spans="1:1" ht="18" x14ac:dyDescent="0.2">
      <c r="A39" s="1"/>
    </row>
  </sheetData>
  <mergeCells count="2">
    <mergeCell ref="A1:E1"/>
    <mergeCell ref="G5:L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6869-45B8-9043-91B9-0D190EEF637B}">
  <dimension ref="A1:L16"/>
  <sheetViews>
    <sheetView workbookViewId="0">
      <selection activeCell="H1" sqref="H1"/>
    </sheetView>
  </sheetViews>
  <sheetFormatPr baseColWidth="10" defaultRowHeight="16" x14ac:dyDescent="0.2"/>
  <cols>
    <col min="1" max="1" width="34" customWidth="1"/>
    <col min="2" max="2" width="22.1640625" customWidth="1"/>
    <col min="3" max="3" width="21.83203125" customWidth="1"/>
    <col min="4" max="4" width="22.1640625" customWidth="1"/>
    <col min="5" max="5" width="21.6640625" customWidth="1"/>
  </cols>
  <sheetData>
    <row r="1" spans="1:12" ht="26" x14ac:dyDescent="0.3">
      <c r="A1" s="105" t="s">
        <v>118</v>
      </c>
      <c r="B1" s="105"/>
      <c r="C1" s="105"/>
      <c r="D1" s="105"/>
      <c r="E1" s="105"/>
      <c r="H1" s="139" t="s">
        <v>122</v>
      </c>
    </row>
    <row r="2" spans="1:12" x14ac:dyDescent="0.2">
      <c r="A2" s="19"/>
      <c r="B2" s="19"/>
      <c r="C2" s="19"/>
      <c r="D2" s="19"/>
      <c r="E2" s="19"/>
    </row>
    <row r="3" spans="1:12" ht="19" thickBot="1" x14ac:dyDescent="0.25">
      <c r="A3" s="66" t="s">
        <v>0</v>
      </c>
      <c r="B3" s="18">
        <v>45199</v>
      </c>
      <c r="C3" s="18">
        <v>44834</v>
      </c>
      <c r="D3" s="18">
        <v>44469</v>
      </c>
      <c r="E3" s="18">
        <v>44104</v>
      </c>
    </row>
    <row r="4" spans="1:12" ht="18" x14ac:dyDescent="0.2">
      <c r="A4" s="67" t="s">
        <v>32</v>
      </c>
      <c r="B4" s="10">
        <v>352583000</v>
      </c>
      <c r="C4" s="10">
        <v>352755000</v>
      </c>
      <c r="D4" s="10">
        <v>351002000</v>
      </c>
      <c r="E4" s="10">
        <v>323888000</v>
      </c>
      <c r="G4" s="83" t="s">
        <v>117</v>
      </c>
      <c r="H4" s="84"/>
      <c r="I4" s="84"/>
      <c r="J4" s="84"/>
      <c r="K4" s="84"/>
      <c r="L4" s="85"/>
    </row>
    <row r="5" spans="1:12" ht="18" x14ac:dyDescent="0.2">
      <c r="A5" s="67" t="s">
        <v>33</v>
      </c>
      <c r="B5" s="10">
        <v>290437000</v>
      </c>
      <c r="C5" s="10">
        <v>302083000</v>
      </c>
      <c r="D5" s="10">
        <v>287912000</v>
      </c>
      <c r="E5" s="10">
        <v>258549000</v>
      </c>
      <c r="G5" s="86"/>
      <c r="H5" s="87"/>
      <c r="I5" s="87"/>
      <c r="J5" s="87"/>
      <c r="K5" s="87"/>
      <c r="L5" s="88"/>
    </row>
    <row r="6" spans="1:12" ht="18" x14ac:dyDescent="0.2">
      <c r="A6" s="67" t="s">
        <v>34</v>
      </c>
      <c r="B6" s="10">
        <v>62146000</v>
      </c>
      <c r="C6" s="10">
        <v>50672000</v>
      </c>
      <c r="D6" s="10">
        <v>63090000</v>
      </c>
      <c r="E6" s="10">
        <v>65339000</v>
      </c>
      <c r="G6" s="86"/>
      <c r="H6" s="87"/>
      <c r="I6" s="87"/>
      <c r="J6" s="87"/>
      <c r="K6" s="87"/>
      <c r="L6" s="88"/>
    </row>
    <row r="7" spans="1:12" ht="18" x14ac:dyDescent="0.2">
      <c r="A7" s="67" t="s">
        <v>35</v>
      </c>
      <c r="B7" s="10">
        <v>157427000</v>
      </c>
      <c r="C7" s="10">
        <v>149631000</v>
      </c>
      <c r="D7" s="10">
        <v>172196000</v>
      </c>
      <c r="E7" s="10">
        <v>164006000</v>
      </c>
      <c r="G7" s="86"/>
      <c r="H7" s="87"/>
      <c r="I7" s="87"/>
      <c r="J7" s="87"/>
      <c r="K7" s="87"/>
      <c r="L7" s="88"/>
    </row>
    <row r="8" spans="1:12" ht="18" x14ac:dyDescent="0.2">
      <c r="A8" s="67" t="s">
        <v>36</v>
      </c>
      <c r="B8" s="10">
        <v>62146000</v>
      </c>
      <c r="C8" s="10">
        <v>50672000</v>
      </c>
      <c r="D8" s="10">
        <v>63090000</v>
      </c>
      <c r="E8" s="10">
        <v>65339000</v>
      </c>
      <c r="G8" s="86"/>
      <c r="H8" s="87"/>
      <c r="I8" s="87"/>
      <c r="J8" s="87"/>
      <c r="K8" s="87"/>
      <c r="L8" s="88"/>
    </row>
    <row r="9" spans="1:12" ht="18" x14ac:dyDescent="0.2">
      <c r="A9" s="67" t="s">
        <v>38</v>
      </c>
      <c r="B9" s="10">
        <v>62146000</v>
      </c>
      <c r="C9" s="10">
        <v>50672000</v>
      </c>
      <c r="D9" s="10">
        <v>63090000</v>
      </c>
      <c r="E9" s="10">
        <v>65339000</v>
      </c>
      <c r="G9" s="86"/>
      <c r="H9" s="87"/>
      <c r="I9" s="87"/>
      <c r="J9" s="87"/>
      <c r="K9" s="87"/>
      <c r="L9" s="88"/>
    </row>
    <row r="10" spans="1:12" ht="18" x14ac:dyDescent="0.2">
      <c r="A10" s="67" t="s">
        <v>39</v>
      </c>
      <c r="B10" s="10">
        <v>-1742000</v>
      </c>
      <c r="C10" s="10">
        <v>-18577000</v>
      </c>
      <c r="D10" s="10">
        <v>9355000</v>
      </c>
      <c r="E10" s="10">
        <v>38321000</v>
      </c>
      <c r="G10" s="86"/>
      <c r="H10" s="87"/>
      <c r="I10" s="87"/>
      <c r="J10" s="87"/>
      <c r="K10" s="87"/>
      <c r="L10" s="88"/>
    </row>
    <row r="11" spans="1:12" ht="18" x14ac:dyDescent="0.2">
      <c r="A11" s="67" t="s">
        <v>40</v>
      </c>
      <c r="B11" s="10">
        <v>173234000</v>
      </c>
      <c r="C11" s="10">
        <v>170741000</v>
      </c>
      <c r="D11" s="10">
        <v>187809000</v>
      </c>
      <c r="E11" s="10">
        <v>177775000</v>
      </c>
      <c r="G11" s="86"/>
      <c r="H11" s="87"/>
      <c r="I11" s="87"/>
      <c r="J11" s="87"/>
      <c r="K11" s="87"/>
      <c r="L11" s="88"/>
    </row>
    <row r="12" spans="1:12" ht="18" x14ac:dyDescent="0.2">
      <c r="A12" s="67" t="s">
        <v>41</v>
      </c>
      <c r="B12" s="10">
        <v>62146000</v>
      </c>
      <c r="C12" s="10">
        <v>50672000</v>
      </c>
      <c r="D12" s="10">
        <v>63090000</v>
      </c>
      <c r="E12" s="10">
        <v>65339000</v>
      </c>
      <c r="G12" s="86"/>
      <c r="H12" s="87"/>
      <c r="I12" s="87"/>
      <c r="J12" s="87"/>
      <c r="K12" s="87"/>
      <c r="L12" s="88"/>
    </row>
    <row r="13" spans="1:12" ht="18" x14ac:dyDescent="0.2">
      <c r="A13" s="67" t="s">
        <v>42</v>
      </c>
      <c r="B13" s="10">
        <v>111088000</v>
      </c>
      <c r="C13" s="10">
        <v>120069000</v>
      </c>
      <c r="D13" s="10">
        <v>124719000</v>
      </c>
      <c r="E13" s="10">
        <v>112436000</v>
      </c>
      <c r="G13" s="86"/>
      <c r="H13" s="87"/>
      <c r="I13" s="87"/>
      <c r="J13" s="87"/>
      <c r="K13" s="87"/>
      <c r="L13" s="88"/>
    </row>
    <row r="14" spans="1:12" ht="19" thickBot="1" x14ac:dyDescent="0.25">
      <c r="A14" s="67" t="s">
        <v>63</v>
      </c>
      <c r="B14" s="10">
        <v>81123000</v>
      </c>
      <c r="C14" s="10">
        <v>96423000</v>
      </c>
      <c r="D14" s="10">
        <v>89779000</v>
      </c>
      <c r="E14" s="10">
        <v>74420000</v>
      </c>
      <c r="G14" s="89"/>
      <c r="H14" s="90"/>
      <c r="I14" s="90"/>
      <c r="J14" s="90"/>
      <c r="K14" s="90"/>
      <c r="L14" s="91"/>
    </row>
    <row r="15" spans="1:12" ht="18" x14ac:dyDescent="0.2">
      <c r="A15" s="67" t="s">
        <v>43</v>
      </c>
      <c r="B15" s="10">
        <v>15550061</v>
      </c>
      <c r="C15" s="10">
        <v>15943425</v>
      </c>
      <c r="D15" s="10">
        <v>16426786</v>
      </c>
      <c r="E15" s="10">
        <v>16976763</v>
      </c>
    </row>
    <row r="16" spans="1:12" ht="18" x14ac:dyDescent="0.2">
      <c r="A16" s="67" t="s">
        <v>44</v>
      </c>
      <c r="B16" s="10">
        <v>15550061</v>
      </c>
      <c r="C16" s="10">
        <v>15943425</v>
      </c>
      <c r="D16" s="10">
        <v>16426786</v>
      </c>
      <c r="E16" s="10">
        <v>16976763</v>
      </c>
    </row>
  </sheetData>
  <mergeCells count="2">
    <mergeCell ref="A1:E1"/>
    <mergeCell ref="G4:L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A39E2-AF3A-B140-88D4-9358FD7D2736}">
  <dimension ref="A1:G27"/>
  <sheetViews>
    <sheetView workbookViewId="0">
      <selection activeCell="I12" sqref="I12"/>
    </sheetView>
  </sheetViews>
  <sheetFormatPr baseColWidth="10" defaultRowHeight="16" x14ac:dyDescent="0.2"/>
  <cols>
    <col min="1" max="1" width="27" customWidth="1"/>
    <col min="2" max="2" width="19.5" customWidth="1"/>
    <col min="3" max="3" width="17.33203125" customWidth="1"/>
  </cols>
  <sheetData>
    <row r="1" spans="1:7" x14ac:dyDescent="0.2">
      <c r="A1" s="106" t="s">
        <v>119</v>
      </c>
      <c r="B1" s="106"/>
      <c r="C1" s="106"/>
      <c r="D1" s="106"/>
      <c r="E1" s="106"/>
      <c r="G1" s="139" t="s">
        <v>122</v>
      </c>
    </row>
    <row r="2" spans="1:7" x14ac:dyDescent="0.2">
      <c r="A2" s="2" t="s">
        <v>0</v>
      </c>
      <c r="B2" s="79">
        <v>45199</v>
      </c>
      <c r="C2" s="79">
        <v>44834</v>
      </c>
      <c r="D2" s="79">
        <v>44469</v>
      </c>
      <c r="E2" s="79">
        <v>44104</v>
      </c>
    </row>
    <row r="3" spans="1:7" x14ac:dyDescent="0.2">
      <c r="A3" s="19" t="s">
        <v>45</v>
      </c>
      <c r="B3" s="3">
        <v>110543000</v>
      </c>
      <c r="C3" s="3">
        <v>122151000</v>
      </c>
      <c r="D3" s="3">
        <v>104038000</v>
      </c>
      <c r="E3" s="3">
        <v>80674000</v>
      </c>
    </row>
    <row r="4" spans="1:7" x14ac:dyDescent="0.2">
      <c r="A4" s="19" t="s">
        <v>46</v>
      </c>
      <c r="B4" s="3">
        <v>3705000</v>
      </c>
      <c r="C4" s="3">
        <v>-22354000</v>
      </c>
      <c r="D4" s="3">
        <v>-14545000</v>
      </c>
      <c r="E4" s="3">
        <v>-4289000</v>
      </c>
    </row>
    <row r="5" spans="1:7" x14ac:dyDescent="0.2">
      <c r="A5" s="19" t="s">
        <v>47</v>
      </c>
      <c r="B5" s="3">
        <v>-108488000</v>
      </c>
      <c r="C5" s="3">
        <v>-110749000</v>
      </c>
      <c r="D5" s="3">
        <v>-93353000</v>
      </c>
      <c r="E5" s="3">
        <v>-86820000</v>
      </c>
    </row>
    <row r="6" spans="1:7" x14ac:dyDescent="0.2">
      <c r="A6" s="19" t="s">
        <v>48</v>
      </c>
      <c r="B6" s="3">
        <v>30737000</v>
      </c>
      <c r="C6" s="3">
        <v>24977000</v>
      </c>
      <c r="D6" s="3">
        <v>35929000</v>
      </c>
      <c r="E6" s="3">
        <v>39789000</v>
      </c>
    </row>
    <row r="7" spans="1:7" x14ac:dyDescent="0.2">
      <c r="A7" s="19" t="s">
        <v>49</v>
      </c>
      <c r="B7" s="3">
        <v>18679000</v>
      </c>
      <c r="C7" s="3">
        <v>19573000</v>
      </c>
      <c r="D7" s="3">
        <v>25385000</v>
      </c>
      <c r="E7" s="3">
        <v>9501000</v>
      </c>
    </row>
    <row r="8" spans="1:7" x14ac:dyDescent="0.2">
      <c r="A8" s="19" t="s">
        <v>64</v>
      </c>
      <c r="B8" s="3">
        <v>3803000</v>
      </c>
      <c r="C8" s="3">
        <v>2865000</v>
      </c>
      <c r="D8" s="3">
        <v>2687000</v>
      </c>
      <c r="E8" s="3">
        <v>3002000</v>
      </c>
    </row>
    <row r="9" spans="1:7" x14ac:dyDescent="0.2">
      <c r="A9" s="19" t="s">
        <v>51</v>
      </c>
      <c r="B9" s="3">
        <v>-10959000</v>
      </c>
      <c r="C9" s="3">
        <v>-10708000</v>
      </c>
      <c r="D9" s="3">
        <v>-11085000</v>
      </c>
      <c r="E9" s="3">
        <v>-7309000</v>
      </c>
    </row>
    <row r="10" spans="1:7" x14ac:dyDescent="0.2">
      <c r="A10" s="19" t="s">
        <v>65</v>
      </c>
      <c r="B10" s="19" t="s">
        <v>50</v>
      </c>
      <c r="C10" s="19" t="s">
        <v>50</v>
      </c>
      <c r="D10" s="3">
        <v>1105000</v>
      </c>
      <c r="E10" s="3">
        <v>880000</v>
      </c>
    </row>
    <row r="11" spans="1:7" x14ac:dyDescent="0.2">
      <c r="A11" s="19" t="s">
        <v>52</v>
      </c>
      <c r="B11" s="3">
        <v>5228000</v>
      </c>
      <c r="C11" s="3">
        <v>5465000</v>
      </c>
      <c r="D11" s="3">
        <v>20393000</v>
      </c>
      <c r="E11" s="3">
        <v>16091000</v>
      </c>
    </row>
    <row r="12" spans="1:7" x14ac:dyDescent="0.2">
      <c r="A12" s="19" t="s">
        <v>53</v>
      </c>
      <c r="B12" s="3">
        <v>-11151000</v>
      </c>
      <c r="C12" s="3">
        <v>-9543000</v>
      </c>
      <c r="D12" s="3">
        <v>-8750000</v>
      </c>
      <c r="E12" s="3">
        <v>-12629000</v>
      </c>
    </row>
    <row r="13" spans="1:7" x14ac:dyDescent="0.2">
      <c r="A13" s="19" t="s">
        <v>54</v>
      </c>
      <c r="B13" s="3">
        <v>-77550000</v>
      </c>
      <c r="C13" s="3">
        <v>-89402000</v>
      </c>
      <c r="D13" s="3">
        <v>-85971000</v>
      </c>
      <c r="E13" s="3">
        <v>-72358000</v>
      </c>
    </row>
    <row r="14" spans="1:7" x14ac:dyDescent="0.2">
      <c r="A14" s="19" t="s">
        <v>55</v>
      </c>
      <c r="B14" s="3">
        <v>99584000</v>
      </c>
      <c r="C14" s="3">
        <v>111443000</v>
      </c>
      <c r="D14" s="3">
        <v>92953000</v>
      </c>
      <c r="E14" s="3">
        <v>73365000</v>
      </c>
    </row>
    <row r="16" spans="1:7" ht="17" thickBot="1" x14ac:dyDescent="0.25"/>
    <row r="17" spans="1:6" x14ac:dyDescent="0.2">
      <c r="A17" s="83" t="s">
        <v>117</v>
      </c>
      <c r="B17" s="84"/>
      <c r="C17" s="84"/>
      <c r="D17" s="84"/>
      <c r="E17" s="84"/>
      <c r="F17" s="85"/>
    </row>
    <row r="18" spans="1:6" x14ac:dyDescent="0.2">
      <c r="A18" s="86"/>
      <c r="B18" s="87"/>
      <c r="C18" s="87"/>
      <c r="D18" s="87"/>
      <c r="E18" s="87"/>
      <c r="F18" s="88"/>
    </row>
    <row r="19" spans="1:6" x14ac:dyDescent="0.2">
      <c r="A19" s="86"/>
      <c r="B19" s="87"/>
      <c r="C19" s="87"/>
      <c r="D19" s="87"/>
      <c r="E19" s="87"/>
      <c r="F19" s="88"/>
    </row>
    <row r="20" spans="1:6" x14ac:dyDescent="0.2">
      <c r="A20" s="86"/>
      <c r="B20" s="87"/>
      <c r="C20" s="87"/>
      <c r="D20" s="87"/>
      <c r="E20" s="87"/>
      <c r="F20" s="88"/>
    </row>
    <row r="21" spans="1:6" x14ac:dyDescent="0.2">
      <c r="A21" s="86"/>
      <c r="B21" s="87"/>
      <c r="C21" s="87"/>
      <c r="D21" s="87"/>
      <c r="E21" s="87"/>
      <c r="F21" s="88"/>
    </row>
    <row r="22" spans="1:6" x14ac:dyDescent="0.2">
      <c r="A22" s="86"/>
      <c r="B22" s="87"/>
      <c r="C22" s="87"/>
      <c r="D22" s="87"/>
      <c r="E22" s="87"/>
      <c r="F22" s="88"/>
    </row>
    <row r="23" spans="1:6" x14ac:dyDescent="0.2">
      <c r="A23" s="86"/>
      <c r="B23" s="87"/>
      <c r="C23" s="87"/>
      <c r="D23" s="87"/>
      <c r="E23" s="87"/>
      <c r="F23" s="88"/>
    </row>
    <row r="24" spans="1:6" x14ac:dyDescent="0.2">
      <c r="A24" s="86"/>
      <c r="B24" s="87"/>
      <c r="C24" s="87"/>
      <c r="D24" s="87"/>
      <c r="E24" s="87"/>
      <c r="F24" s="88"/>
    </row>
    <row r="25" spans="1:6" x14ac:dyDescent="0.2">
      <c r="A25" s="86"/>
      <c r="B25" s="87"/>
      <c r="C25" s="87"/>
      <c r="D25" s="87"/>
      <c r="E25" s="87"/>
      <c r="F25" s="88"/>
    </row>
    <row r="26" spans="1:6" x14ac:dyDescent="0.2">
      <c r="A26" s="86"/>
      <c r="B26" s="87"/>
      <c r="C26" s="87"/>
      <c r="D26" s="87"/>
      <c r="E26" s="87"/>
      <c r="F26" s="88"/>
    </row>
    <row r="27" spans="1:6" ht="17" thickBot="1" x14ac:dyDescent="0.25">
      <c r="A27" s="89"/>
      <c r="B27" s="90"/>
      <c r="C27" s="90"/>
      <c r="D27" s="90"/>
      <c r="E27" s="90"/>
      <c r="F27" s="91"/>
    </row>
  </sheetData>
  <mergeCells count="2">
    <mergeCell ref="A1:E1"/>
    <mergeCell ref="A17:F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0BC08-0400-B84C-9A70-4AE65EFCA55F}">
  <dimension ref="A1:O56"/>
  <sheetViews>
    <sheetView workbookViewId="0">
      <selection activeCell="J4" sqref="J4:O14"/>
    </sheetView>
  </sheetViews>
  <sheetFormatPr baseColWidth="10" defaultRowHeight="16" x14ac:dyDescent="0.2"/>
  <sheetData>
    <row r="1" spans="1:15" x14ac:dyDescent="0.2">
      <c r="A1" s="106" t="s">
        <v>120</v>
      </c>
      <c r="B1" s="106"/>
      <c r="C1" s="106"/>
      <c r="D1" s="106"/>
      <c r="E1" s="106"/>
      <c r="F1" s="106"/>
      <c r="G1" s="106"/>
    </row>
    <row r="2" spans="1:15" x14ac:dyDescent="0.2">
      <c r="A2" s="76" t="s">
        <v>56</v>
      </c>
      <c r="B2" s="76" t="s">
        <v>57</v>
      </c>
      <c r="C2" s="76" t="s">
        <v>58</v>
      </c>
      <c r="D2" s="76" t="s">
        <v>59</v>
      </c>
      <c r="E2" s="76" t="s">
        <v>60</v>
      </c>
      <c r="F2" s="76" t="s">
        <v>61</v>
      </c>
      <c r="G2" s="76" t="s">
        <v>62</v>
      </c>
    </row>
    <row r="3" spans="1:15" ht="17" thickBot="1" x14ac:dyDescent="0.25">
      <c r="A3" s="77">
        <v>45047</v>
      </c>
      <c r="B3" s="78">
        <v>170.08999600000001</v>
      </c>
      <c r="C3" s="78">
        <v>174.300003</v>
      </c>
      <c r="D3" s="78">
        <v>164.30999800000001</v>
      </c>
      <c r="E3" s="78">
        <v>173.570007</v>
      </c>
      <c r="F3" s="78">
        <v>172.64846800000001</v>
      </c>
      <c r="G3" s="78">
        <v>308113500</v>
      </c>
    </row>
    <row r="4" spans="1:15" x14ac:dyDescent="0.2">
      <c r="A4" s="77">
        <v>45054</v>
      </c>
      <c r="B4" s="78">
        <v>172.479996</v>
      </c>
      <c r="C4" s="78">
        <v>174.58999600000001</v>
      </c>
      <c r="D4" s="78">
        <v>171</v>
      </c>
      <c r="E4" s="78">
        <v>172.570007</v>
      </c>
      <c r="F4" s="78">
        <v>171.65377799999999</v>
      </c>
      <c r="G4" s="78">
        <v>250026700</v>
      </c>
      <c r="J4" s="83" t="s">
        <v>117</v>
      </c>
      <c r="K4" s="84"/>
      <c r="L4" s="84"/>
      <c r="M4" s="84"/>
      <c r="N4" s="84"/>
      <c r="O4" s="85"/>
    </row>
    <row r="5" spans="1:15" x14ac:dyDescent="0.2">
      <c r="A5" s="77">
        <v>45061</v>
      </c>
      <c r="B5" s="78">
        <v>173.16000399999999</v>
      </c>
      <c r="C5" s="78">
        <v>176.38999899999999</v>
      </c>
      <c r="D5" s="78">
        <v>170.41999799999999</v>
      </c>
      <c r="E5" s="78">
        <v>175.16000399999999</v>
      </c>
      <c r="F5" s="78">
        <v>174.471024</v>
      </c>
      <c r="G5" s="78">
        <v>258597700</v>
      </c>
      <c r="J5" s="86"/>
      <c r="K5" s="87"/>
      <c r="L5" s="87"/>
      <c r="M5" s="87"/>
      <c r="N5" s="87"/>
      <c r="O5" s="88"/>
    </row>
    <row r="6" spans="1:15" x14ac:dyDescent="0.2">
      <c r="A6" s="77">
        <v>45068</v>
      </c>
      <c r="B6" s="78">
        <v>173.979996</v>
      </c>
      <c r="C6" s="78">
        <v>175.770004</v>
      </c>
      <c r="D6" s="78">
        <v>170.520004</v>
      </c>
      <c r="E6" s="78">
        <v>175.429993</v>
      </c>
      <c r="F6" s="78">
        <v>174.73992899999999</v>
      </c>
      <c r="G6" s="78">
        <v>250355000</v>
      </c>
      <c r="J6" s="86"/>
      <c r="K6" s="87"/>
      <c r="L6" s="87"/>
      <c r="M6" s="87"/>
      <c r="N6" s="87"/>
      <c r="O6" s="88"/>
    </row>
    <row r="7" spans="1:15" x14ac:dyDescent="0.2">
      <c r="A7" s="77">
        <v>45075</v>
      </c>
      <c r="B7" s="78">
        <v>176.96000699999999</v>
      </c>
      <c r="C7" s="78">
        <v>181.779999</v>
      </c>
      <c r="D7" s="78">
        <v>176.570007</v>
      </c>
      <c r="E7" s="78">
        <v>180.949997</v>
      </c>
      <c r="F7" s="78">
        <v>180.23822000000001</v>
      </c>
      <c r="G7" s="78">
        <v>286437400</v>
      </c>
      <c r="J7" s="86"/>
      <c r="K7" s="87"/>
      <c r="L7" s="87"/>
      <c r="M7" s="87"/>
      <c r="N7" s="87"/>
      <c r="O7" s="88"/>
    </row>
    <row r="8" spans="1:15" x14ac:dyDescent="0.2">
      <c r="A8" s="77">
        <v>45082</v>
      </c>
      <c r="B8" s="78">
        <v>182.63000500000001</v>
      </c>
      <c r="C8" s="78">
        <v>184.949997</v>
      </c>
      <c r="D8" s="78">
        <v>177.320007</v>
      </c>
      <c r="E8" s="78">
        <v>180.96000699999999</v>
      </c>
      <c r="F8" s="78">
        <v>180.248199</v>
      </c>
      <c r="G8" s="78">
        <v>347825100</v>
      </c>
      <c r="J8" s="86"/>
      <c r="K8" s="87"/>
      <c r="L8" s="87"/>
      <c r="M8" s="87"/>
      <c r="N8" s="87"/>
      <c r="O8" s="88"/>
    </row>
    <row r="9" spans="1:15" x14ac:dyDescent="0.2">
      <c r="A9" s="77">
        <v>45089</v>
      </c>
      <c r="B9" s="78">
        <v>181.270004</v>
      </c>
      <c r="C9" s="78">
        <v>186.990005</v>
      </c>
      <c r="D9" s="78">
        <v>180.970001</v>
      </c>
      <c r="E9" s="78">
        <v>184.91999799999999</v>
      </c>
      <c r="F9" s="78">
        <v>184.192612</v>
      </c>
      <c r="G9" s="78">
        <v>333335700</v>
      </c>
      <c r="J9" s="86"/>
      <c r="K9" s="87"/>
      <c r="L9" s="87"/>
      <c r="M9" s="87"/>
      <c r="N9" s="87"/>
      <c r="O9" s="88"/>
    </row>
    <row r="10" spans="1:15" x14ac:dyDescent="0.2">
      <c r="A10" s="77">
        <v>45096</v>
      </c>
      <c r="B10" s="78">
        <v>184.41000399999999</v>
      </c>
      <c r="C10" s="78">
        <v>187.55999800000001</v>
      </c>
      <c r="D10" s="78">
        <v>182.58999600000001</v>
      </c>
      <c r="E10" s="78">
        <v>186.679993</v>
      </c>
      <c r="F10" s="78">
        <v>185.94567900000001</v>
      </c>
      <c r="G10" s="78">
        <v>203639400</v>
      </c>
      <c r="J10" s="86"/>
      <c r="K10" s="87"/>
      <c r="L10" s="87"/>
      <c r="M10" s="87"/>
      <c r="N10" s="87"/>
      <c r="O10" s="88"/>
    </row>
    <row r="11" spans="1:15" x14ac:dyDescent="0.2">
      <c r="A11" s="77">
        <v>45103</v>
      </c>
      <c r="B11" s="78">
        <v>186.83000200000001</v>
      </c>
      <c r="C11" s="78">
        <v>194.479996</v>
      </c>
      <c r="D11" s="78">
        <v>185.229996</v>
      </c>
      <c r="E11" s="78">
        <v>193.970001</v>
      </c>
      <c r="F11" s="78">
        <v>193.207031</v>
      </c>
      <c r="G11" s="78">
        <v>281453200</v>
      </c>
      <c r="J11" s="86"/>
      <c r="K11" s="87"/>
      <c r="L11" s="87"/>
      <c r="M11" s="87"/>
      <c r="N11" s="87"/>
      <c r="O11" s="88"/>
    </row>
    <row r="12" spans="1:15" x14ac:dyDescent="0.2">
      <c r="A12" s="77">
        <v>45110</v>
      </c>
      <c r="B12" s="78">
        <v>193.779999</v>
      </c>
      <c r="C12" s="78">
        <v>193.88000500000001</v>
      </c>
      <c r="D12" s="78">
        <v>189.199997</v>
      </c>
      <c r="E12" s="78">
        <v>190.679993</v>
      </c>
      <c r="F12" s="78">
        <v>189.929947</v>
      </c>
      <c r="G12" s="78">
        <v>170250800</v>
      </c>
      <c r="J12" s="86"/>
      <c r="K12" s="87"/>
      <c r="L12" s="87"/>
      <c r="M12" s="87"/>
      <c r="N12" s="87"/>
      <c r="O12" s="88"/>
    </row>
    <row r="13" spans="1:15" x14ac:dyDescent="0.2">
      <c r="A13" s="77">
        <v>45117</v>
      </c>
      <c r="B13" s="78">
        <v>189.259995</v>
      </c>
      <c r="C13" s="78">
        <v>191.699997</v>
      </c>
      <c r="D13" s="78">
        <v>186.60000600000001</v>
      </c>
      <c r="E13" s="78">
        <v>190.69000199999999</v>
      </c>
      <c r="F13" s="78">
        <v>189.939911</v>
      </c>
      <c r="G13" s="78">
        <v>250226700</v>
      </c>
      <c r="J13" s="86"/>
      <c r="K13" s="87"/>
      <c r="L13" s="87"/>
      <c r="M13" s="87"/>
      <c r="N13" s="87"/>
      <c r="O13" s="88"/>
    </row>
    <row r="14" spans="1:15" ht="17" thickBot="1" x14ac:dyDescent="0.25">
      <c r="A14" s="77">
        <v>45124</v>
      </c>
      <c r="B14" s="78">
        <v>191.89999399999999</v>
      </c>
      <c r="C14" s="78">
        <v>198.229996</v>
      </c>
      <c r="D14" s="78">
        <v>191.229996</v>
      </c>
      <c r="E14" s="78">
        <v>191.94000199999999</v>
      </c>
      <c r="F14" s="78">
        <v>191.185013</v>
      </c>
      <c r="G14" s="78">
        <v>310880300</v>
      </c>
      <c r="J14" s="89"/>
      <c r="K14" s="90"/>
      <c r="L14" s="90"/>
      <c r="M14" s="90"/>
      <c r="N14" s="90"/>
      <c r="O14" s="91"/>
    </row>
    <row r="15" spans="1:15" x14ac:dyDescent="0.2">
      <c r="A15" s="77">
        <v>45131</v>
      </c>
      <c r="B15" s="78">
        <v>193.41000399999999</v>
      </c>
      <c r="C15" s="78">
        <v>197.199997</v>
      </c>
      <c r="D15" s="78">
        <v>192.25</v>
      </c>
      <c r="E15" s="78">
        <v>195.83000200000001</v>
      </c>
      <c r="F15" s="78">
        <v>195.059708</v>
      </c>
      <c r="G15" s="78">
        <v>225884500</v>
      </c>
    </row>
    <row r="16" spans="1:15" x14ac:dyDescent="0.2">
      <c r="A16" s="77">
        <v>45138</v>
      </c>
      <c r="B16" s="78">
        <v>196.05999800000001</v>
      </c>
      <c r="C16" s="78">
        <v>196.729996</v>
      </c>
      <c r="D16" s="78">
        <v>181.91999799999999</v>
      </c>
      <c r="E16" s="78">
        <v>181.990005</v>
      </c>
      <c r="F16" s="78">
        <v>181.27415500000001</v>
      </c>
      <c r="G16" s="78">
        <v>301423400</v>
      </c>
    </row>
    <row r="17" spans="1:7" x14ac:dyDescent="0.2">
      <c r="A17" s="77">
        <v>45145</v>
      </c>
      <c r="B17" s="78">
        <v>182.13000500000001</v>
      </c>
      <c r="C17" s="78">
        <v>183.13000500000001</v>
      </c>
      <c r="D17" s="78">
        <v>176.550003</v>
      </c>
      <c r="E17" s="78">
        <v>177.78999300000001</v>
      </c>
      <c r="F17" s="78">
        <v>177.09066799999999</v>
      </c>
      <c r="G17" s="78">
        <v>332452600</v>
      </c>
    </row>
    <row r="18" spans="1:7" x14ac:dyDescent="0.2">
      <c r="A18" s="77">
        <v>45152</v>
      </c>
      <c r="B18" s="78">
        <v>177.970001</v>
      </c>
      <c r="C18" s="78">
        <v>179.69000199999999</v>
      </c>
      <c r="D18" s="78">
        <v>171.96000699999999</v>
      </c>
      <c r="E18" s="78">
        <v>174.490005</v>
      </c>
      <c r="F18" s="78">
        <v>174.03834499999999</v>
      </c>
      <c r="G18" s="78">
        <v>261440200</v>
      </c>
    </row>
    <row r="19" spans="1:7" x14ac:dyDescent="0.2">
      <c r="A19" s="77">
        <v>45159</v>
      </c>
      <c r="B19" s="78">
        <v>175.070007</v>
      </c>
      <c r="C19" s="78">
        <v>181.550003</v>
      </c>
      <c r="D19" s="78">
        <v>173.740005</v>
      </c>
      <c r="E19" s="78">
        <v>178.61000100000001</v>
      </c>
      <c r="F19" s="78">
        <v>178.14767499999999</v>
      </c>
      <c r="G19" s="78">
        <v>247514300</v>
      </c>
    </row>
    <row r="20" spans="1:7" x14ac:dyDescent="0.2">
      <c r="A20" s="77">
        <v>45166</v>
      </c>
      <c r="B20" s="78">
        <v>180.08999600000001</v>
      </c>
      <c r="C20" s="78">
        <v>189.91999799999999</v>
      </c>
      <c r="D20" s="78">
        <v>178.550003</v>
      </c>
      <c r="E20" s="78">
        <v>189.46000699999999</v>
      </c>
      <c r="F20" s="78">
        <v>188.969604</v>
      </c>
      <c r="G20" s="78">
        <v>264165600</v>
      </c>
    </row>
    <row r="21" spans="1:7" x14ac:dyDescent="0.2">
      <c r="A21" s="77">
        <v>45173</v>
      </c>
      <c r="B21" s="78">
        <v>188.279999</v>
      </c>
      <c r="C21" s="78">
        <v>189.979996</v>
      </c>
      <c r="D21" s="78">
        <v>173.53999300000001</v>
      </c>
      <c r="E21" s="78">
        <v>178.179993</v>
      </c>
      <c r="F21" s="78">
        <v>177.71878100000001</v>
      </c>
      <c r="G21" s="78">
        <v>305075900</v>
      </c>
    </row>
    <row r="22" spans="1:7" x14ac:dyDescent="0.2">
      <c r="A22" s="77">
        <v>45180</v>
      </c>
      <c r="B22" s="78">
        <v>180.070007</v>
      </c>
      <c r="C22" s="78">
        <v>180.300003</v>
      </c>
      <c r="D22" s="78">
        <v>173.58000200000001</v>
      </c>
      <c r="E22" s="78">
        <v>175.009995</v>
      </c>
      <c r="F22" s="78">
        <v>174.55697599999999</v>
      </c>
      <c r="G22" s="78">
        <v>403692100</v>
      </c>
    </row>
    <row r="23" spans="1:7" x14ac:dyDescent="0.2">
      <c r="A23" s="77">
        <v>45187</v>
      </c>
      <c r="B23" s="78">
        <v>176.479996</v>
      </c>
      <c r="C23" s="78">
        <v>179.699997</v>
      </c>
      <c r="D23" s="78">
        <v>173.86000100000001</v>
      </c>
      <c r="E23" s="78">
        <v>174.78999300000001</v>
      </c>
      <c r="F23" s="78">
        <v>174.33755500000001</v>
      </c>
      <c r="G23" s="78">
        <v>297294000</v>
      </c>
    </row>
    <row r="24" spans="1:7" x14ac:dyDescent="0.2">
      <c r="A24" s="77">
        <v>45194</v>
      </c>
      <c r="B24" s="78">
        <v>174.199997</v>
      </c>
      <c r="C24" s="78">
        <v>176.970001</v>
      </c>
      <c r="D24" s="78">
        <v>167.61999499999999</v>
      </c>
      <c r="E24" s="78">
        <v>171.21000699999999</v>
      </c>
      <c r="F24" s="78">
        <v>170.76683</v>
      </c>
      <c r="G24" s="78">
        <v>285792000</v>
      </c>
    </row>
    <row r="25" spans="1:7" x14ac:dyDescent="0.2">
      <c r="A25" s="77">
        <v>45201</v>
      </c>
      <c r="B25" s="78">
        <v>171.220001</v>
      </c>
      <c r="C25" s="78">
        <v>177.990005</v>
      </c>
      <c r="D25" s="78">
        <v>170.820007</v>
      </c>
      <c r="E25" s="78">
        <v>177.490005</v>
      </c>
      <c r="F25" s="78">
        <v>177.03059400000001</v>
      </c>
      <c r="G25" s="78">
        <v>260531400</v>
      </c>
    </row>
    <row r="26" spans="1:7" x14ac:dyDescent="0.2">
      <c r="A26" s="77">
        <v>45208</v>
      </c>
      <c r="B26" s="78">
        <v>176.80999800000001</v>
      </c>
      <c r="C26" s="78">
        <v>182.33999600000001</v>
      </c>
      <c r="D26" s="78">
        <v>175.800003</v>
      </c>
      <c r="E26" s="78">
        <v>178.85000600000001</v>
      </c>
      <c r="F26" s="78">
        <v>178.38705400000001</v>
      </c>
      <c r="G26" s="78">
        <v>241810100</v>
      </c>
    </row>
    <row r="27" spans="1:7" x14ac:dyDescent="0.2">
      <c r="A27" s="77">
        <v>45215</v>
      </c>
      <c r="B27" s="78">
        <v>176.75</v>
      </c>
      <c r="C27" s="78">
        <v>179.08000200000001</v>
      </c>
      <c r="D27" s="78">
        <v>172.63999899999999</v>
      </c>
      <c r="E27" s="78">
        <v>172.88000500000001</v>
      </c>
      <c r="F27" s="78">
        <v>172.43251000000001</v>
      </c>
      <c r="G27" s="78">
        <v>288323000</v>
      </c>
    </row>
    <row r="28" spans="1:7" x14ac:dyDescent="0.2">
      <c r="A28" s="77">
        <v>45222</v>
      </c>
      <c r="B28" s="78">
        <v>170.91000399999999</v>
      </c>
      <c r="C28" s="78">
        <v>174.009995</v>
      </c>
      <c r="D28" s="78">
        <v>165.66999799999999</v>
      </c>
      <c r="E28" s="78">
        <v>168.220001</v>
      </c>
      <c r="F28" s="78">
        <v>167.78457599999999</v>
      </c>
      <c r="G28" s="78">
        <v>286078100</v>
      </c>
    </row>
    <row r="29" spans="1:7" x14ac:dyDescent="0.2">
      <c r="A29" s="77">
        <v>45229</v>
      </c>
      <c r="B29" s="78">
        <v>169.020004</v>
      </c>
      <c r="C29" s="78">
        <v>177.779999</v>
      </c>
      <c r="D29" s="78">
        <v>167.89999399999999</v>
      </c>
      <c r="E29" s="78">
        <v>176.64999399999999</v>
      </c>
      <c r="F29" s="78">
        <v>176.19274899999999</v>
      </c>
      <c r="G29" s="78">
        <v>310010400</v>
      </c>
    </row>
    <row r="30" spans="1:7" x14ac:dyDescent="0.2">
      <c r="A30" s="77">
        <v>45236</v>
      </c>
      <c r="B30" s="78">
        <v>176.38000500000001</v>
      </c>
      <c r="C30" s="78">
        <v>186.570007</v>
      </c>
      <c r="D30" s="78">
        <v>176.21000699999999</v>
      </c>
      <c r="E30" s="78">
        <v>186.39999399999999</v>
      </c>
      <c r="F30" s="78">
        <v>185.917496</v>
      </c>
      <c r="G30" s="78">
        <v>303608500</v>
      </c>
    </row>
    <row r="31" spans="1:7" x14ac:dyDescent="0.2">
      <c r="A31" s="77">
        <v>45243</v>
      </c>
      <c r="B31" s="78">
        <v>185.820007</v>
      </c>
      <c r="C31" s="78">
        <v>190.96000699999999</v>
      </c>
      <c r="D31" s="78">
        <v>184.21000699999999</v>
      </c>
      <c r="E31" s="78">
        <v>189.69000199999999</v>
      </c>
      <c r="F31" s="78">
        <v>189.44825700000001</v>
      </c>
      <c r="G31" s="78">
        <v>262862000</v>
      </c>
    </row>
    <row r="32" spans="1:7" x14ac:dyDescent="0.2">
      <c r="A32" s="77">
        <v>45250</v>
      </c>
      <c r="B32" s="78">
        <v>189.88999899999999</v>
      </c>
      <c r="C32" s="78">
        <v>192.929993</v>
      </c>
      <c r="D32" s="78">
        <v>189.25</v>
      </c>
      <c r="E32" s="78">
        <v>189.970001</v>
      </c>
      <c r="F32" s="78">
        <v>189.72790499999999</v>
      </c>
      <c r="G32" s="78">
        <v>148305600</v>
      </c>
    </row>
    <row r="33" spans="1:7" x14ac:dyDescent="0.2">
      <c r="A33" s="77">
        <v>45257</v>
      </c>
      <c r="B33" s="78">
        <v>189.91999799999999</v>
      </c>
      <c r="C33" s="78">
        <v>192.08999600000001</v>
      </c>
      <c r="D33" s="78">
        <v>188.19000199999999</v>
      </c>
      <c r="E33" s="78">
        <v>191.240005</v>
      </c>
      <c r="F33" s="78">
        <v>190.99629200000001</v>
      </c>
      <c r="G33" s="78">
        <v>216455900</v>
      </c>
    </row>
    <row r="34" spans="1:7" x14ac:dyDescent="0.2">
      <c r="A34" s="77">
        <v>45264</v>
      </c>
      <c r="B34" s="78">
        <v>189.979996</v>
      </c>
      <c r="C34" s="78">
        <v>195.990005</v>
      </c>
      <c r="D34" s="78">
        <v>187.449997</v>
      </c>
      <c r="E34" s="78">
        <v>195.71000699999999</v>
      </c>
      <c r="F34" s="78">
        <v>195.460587</v>
      </c>
      <c r="G34" s="78">
        <v>251962600</v>
      </c>
    </row>
    <row r="35" spans="1:7" x14ac:dyDescent="0.2">
      <c r="A35" s="77">
        <v>45271</v>
      </c>
      <c r="B35" s="78">
        <v>193.11000100000001</v>
      </c>
      <c r="C35" s="78">
        <v>199.61999499999999</v>
      </c>
      <c r="D35" s="78">
        <v>191.41999799999999</v>
      </c>
      <c r="E35" s="78">
        <v>197.570007</v>
      </c>
      <c r="F35" s="78">
        <v>197.31822199999999</v>
      </c>
      <c r="G35" s="78">
        <v>379133100</v>
      </c>
    </row>
    <row r="36" spans="1:7" x14ac:dyDescent="0.2">
      <c r="A36" s="77">
        <v>45278</v>
      </c>
      <c r="B36" s="78">
        <v>196.08999600000001</v>
      </c>
      <c r="C36" s="78">
        <v>197.679993</v>
      </c>
      <c r="D36" s="78">
        <v>192.970001</v>
      </c>
      <c r="E36" s="78">
        <v>193.60000600000001</v>
      </c>
      <c r="F36" s="78">
        <v>193.35328699999999</v>
      </c>
      <c r="G36" s="78">
        <v>232314100</v>
      </c>
    </row>
    <row r="37" spans="1:7" x14ac:dyDescent="0.2">
      <c r="A37" s="77">
        <v>45285</v>
      </c>
      <c r="B37" s="78">
        <v>193.61000100000001</v>
      </c>
      <c r="C37" s="78">
        <v>194.66000399999999</v>
      </c>
      <c r="D37" s="78">
        <v>191.08999600000001</v>
      </c>
      <c r="E37" s="78">
        <v>192.529999</v>
      </c>
      <c r="F37" s="78">
        <v>192.284637</v>
      </c>
      <c r="G37" s="78">
        <v>153685700</v>
      </c>
    </row>
    <row r="38" spans="1:7" x14ac:dyDescent="0.2">
      <c r="A38" s="77">
        <v>45292</v>
      </c>
      <c r="B38" s="78">
        <v>187.14999399999999</v>
      </c>
      <c r="C38" s="78">
        <v>188.44000199999999</v>
      </c>
      <c r="D38" s="78">
        <v>180.16999799999999</v>
      </c>
      <c r="E38" s="78">
        <v>181.179993</v>
      </c>
      <c r="F38" s="78">
        <v>180.94909699999999</v>
      </c>
      <c r="G38" s="78">
        <v>275190100</v>
      </c>
    </row>
    <row r="39" spans="1:7" x14ac:dyDescent="0.2">
      <c r="A39" s="77">
        <v>45299</v>
      </c>
      <c r="B39" s="78">
        <v>182.08999600000001</v>
      </c>
      <c r="C39" s="78">
        <v>187.050003</v>
      </c>
      <c r="D39" s="78">
        <v>181.5</v>
      </c>
      <c r="E39" s="78">
        <v>185.91999799999999</v>
      </c>
      <c r="F39" s="78">
        <v>185.68306000000001</v>
      </c>
      <c r="G39" s="78">
        <v>238352300</v>
      </c>
    </row>
    <row r="40" spans="1:7" x14ac:dyDescent="0.2">
      <c r="A40" s="77">
        <v>45306</v>
      </c>
      <c r="B40" s="78">
        <v>182.16000399999999</v>
      </c>
      <c r="C40" s="78">
        <v>191.949997</v>
      </c>
      <c r="D40" s="78">
        <v>180.300003</v>
      </c>
      <c r="E40" s="78">
        <v>191.55999800000001</v>
      </c>
      <c r="F40" s="78">
        <v>191.31587200000001</v>
      </c>
      <c r="G40" s="78">
        <v>259667200</v>
      </c>
    </row>
    <row r="41" spans="1:7" x14ac:dyDescent="0.2">
      <c r="A41" s="77">
        <v>45313</v>
      </c>
      <c r="B41" s="78">
        <v>192.300003</v>
      </c>
      <c r="C41" s="78">
        <v>196.38000500000001</v>
      </c>
      <c r="D41" s="78">
        <v>191.94000199999999</v>
      </c>
      <c r="E41" s="78">
        <v>192.41999799999999</v>
      </c>
      <c r="F41" s="78">
        <v>192.17477400000001</v>
      </c>
      <c r="G41" s="78">
        <v>255536900</v>
      </c>
    </row>
    <row r="42" spans="1:7" x14ac:dyDescent="0.2">
      <c r="A42" s="77">
        <v>45320</v>
      </c>
      <c r="B42" s="78">
        <v>192.009995</v>
      </c>
      <c r="C42" s="78">
        <v>192.199997</v>
      </c>
      <c r="D42" s="78">
        <v>179.25</v>
      </c>
      <c r="E42" s="78">
        <v>185.85000600000001</v>
      </c>
      <c r="F42" s="78">
        <v>185.613159</v>
      </c>
      <c r="G42" s="78">
        <v>325876200</v>
      </c>
    </row>
    <row r="43" spans="1:7" x14ac:dyDescent="0.2">
      <c r="A43" s="77">
        <v>45327</v>
      </c>
      <c r="B43" s="78">
        <v>188.14999399999999</v>
      </c>
      <c r="C43" s="78">
        <v>191.050003</v>
      </c>
      <c r="D43" s="78">
        <v>185.83999600000001</v>
      </c>
      <c r="E43" s="78">
        <v>188.85000600000001</v>
      </c>
      <c r="F43" s="78">
        <v>188.609329</v>
      </c>
      <c r="G43" s="78">
        <v>252715800</v>
      </c>
    </row>
    <row r="44" spans="1:7" x14ac:dyDescent="0.2">
      <c r="A44" s="77">
        <v>45334</v>
      </c>
      <c r="B44" s="78">
        <v>188.41999799999999</v>
      </c>
      <c r="C44" s="78">
        <v>188.66999799999999</v>
      </c>
      <c r="D44" s="78">
        <v>181.35000600000001</v>
      </c>
      <c r="E44" s="78">
        <v>182.30999800000001</v>
      </c>
      <c r="F44" s="78">
        <v>182.30999800000001</v>
      </c>
      <c r="G44" s="78">
        <v>268077800</v>
      </c>
    </row>
    <row r="45" spans="1:7" x14ac:dyDescent="0.2">
      <c r="A45" s="77">
        <v>45341</v>
      </c>
      <c r="B45" s="78">
        <v>181.78999300000001</v>
      </c>
      <c r="C45" s="78">
        <v>185.03999300000001</v>
      </c>
      <c r="D45" s="78">
        <v>180</v>
      </c>
      <c r="E45" s="78">
        <v>182.520004</v>
      </c>
      <c r="F45" s="78">
        <v>182.520004</v>
      </c>
      <c r="G45" s="78">
        <v>192607200</v>
      </c>
    </row>
    <row r="46" spans="1:7" x14ac:dyDescent="0.2">
      <c r="A46" s="77">
        <v>45348</v>
      </c>
      <c r="B46" s="78">
        <v>182.240005</v>
      </c>
      <c r="C46" s="78">
        <v>183.91999799999999</v>
      </c>
      <c r="D46" s="78">
        <v>177.38000500000001</v>
      </c>
      <c r="E46" s="78">
        <v>179.66000399999999</v>
      </c>
      <c r="F46" s="78">
        <v>179.66000399999999</v>
      </c>
      <c r="G46" s="78">
        <v>354310800</v>
      </c>
    </row>
    <row r="47" spans="1:7" x14ac:dyDescent="0.2">
      <c r="A47" s="77">
        <v>45355</v>
      </c>
      <c r="B47" s="78">
        <v>176.14999399999999</v>
      </c>
      <c r="C47" s="78">
        <v>176.89999399999999</v>
      </c>
      <c r="D47" s="78">
        <v>168.490005</v>
      </c>
      <c r="E47" s="78">
        <v>170.729996</v>
      </c>
      <c r="F47" s="78">
        <v>170.729996</v>
      </c>
      <c r="G47" s="78">
        <v>393109900</v>
      </c>
    </row>
    <row r="48" spans="1:7" x14ac:dyDescent="0.2">
      <c r="A48" s="77">
        <v>45362</v>
      </c>
      <c r="B48" s="78">
        <v>172.94000199999999</v>
      </c>
      <c r="C48" s="78">
        <v>174.38000500000001</v>
      </c>
      <c r="D48" s="78">
        <v>170.28999300000001</v>
      </c>
      <c r="E48" s="78">
        <v>172.61999499999999</v>
      </c>
      <c r="F48" s="78">
        <v>172.61999499999999</v>
      </c>
      <c r="G48" s="78">
        <v>367031800</v>
      </c>
    </row>
    <row r="49" spans="1:7" x14ac:dyDescent="0.2">
      <c r="A49" s="77">
        <v>45369</v>
      </c>
      <c r="B49" s="78">
        <v>175.570007</v>
      </c>
      <c r="C49" s="78">
        <v>178.66999799999999</v>
      </c>
      <c r="D49" s="78">
        <v>170.05999800000001</v>
      </c>
      <c r="E49" s="78">
        <v>172.279999</v>
      </c>
      <c r="F49" s="78">
        <v>172.279999</v>
      </c>
      <c r="G49" s="78">
        <v>361530400</v>
      </c>
    </row>
    <row r="50" spans="1:7" x14ac:dyDescent="0.2">
      <c r="A50" s="77">
        <v>45376</v>
      </c>
      <c r="B50" s="78">
        <v>170.570007</v>
      </c>
      <c r="C50" s="78">
        <v>173.60000600000001</v>
      </c>
      <c r="D50" s="78">
        <v>169.449997</v>
      </c>
      <c r="E50" s="78">
        <v>171.479996</v>
      </c>
      <c r="F50" s="78">
        <v>171.479996</v>
      </c>
      <c r="G50" s="78">
        <v>237622700</v>
      </c>
    </row>
    <row r="51" spans="1:7" x14ac:dyDescent="0.2">
      <c r="A51" s="77">
        <v>45383</v>
      </c>
      <c r="B51" s="78">
        <v>171.19000199999999</v>
      </c>
      <c r="C51" s="78">
        <v>171.91999799999999</v>
      </c>
      <c r="D51" s="78">
        <v>168.229996</v>
      </c>
      <c r="E51" s="78">
        <v>169.58000200000001</v>
      </c>
      <c r="F51" s="78">
        <v>169.58000200000001</v>
      </c>
      <c r="G51" s="78">
        <v>239021300</v>
      </c>
    </row>
    <row r="52" spans="1:7" x14ac:dyDescent="0.2">
      <c r="A52" s="77">
        <v>45390</v>
      </c>
      <c r="B52" s="78">
        <v>169.029999</v>
      </c>
      <c r="C52" s="78">
        <v>178.36000100000001</v>
      </c>
      <c r="D52" s="78">
        <v>167.11000100000001</v>
      </c>
      <c r="E52" s="78">
        <v>176.550003</v>
      </c>
      <c r="F52" s="78">
        <v>176.550003</v>
      </c>
      <c r="G52" s="78">
        <v>322249600</v>
      </c>
    </row>
    <row r="53" spans="1:7" x14ac:dyDescent="0.2">
      <c r="A53" s="77">
        <v>45397</v>
      </c>
      <c r="B53" s="78">
        <v>175.36000100000001</v>
      </c>
      <c r="C53" s="78">
        <v>176.63000500000001</v>
      </c>
      <c r="D53" s="78">
        <v>164.08000200000001</v>
      </c>
      <c r="E53" s="78">
        <v>165</v>
      </c>
      <c r="F53" s="78">
        <v>165</v>
      </c>
      <c r="G53" s="78">
        <v>309039200</v>
      </c>
    </row>
    <row r="54" spans="1:7" x14ac:dyDescent="0.2">
      <c r="A54" s="77">
        <v>45404</v>
      </c>
      <c r="B54" s="78">
        <v>165.520004</v>
      </c>
      <c r="C54" s="78">
        <v>171.33999600000001</v>
      </c>
      <c r="D54" s="78">
        <v>164.770004</v>
      </c>
      <c r="E54" s="78">
        <v>169.300003</v>
      </c>
      <c r="F54" s="78">
        <v>169.300003</v>
      </c>
      <c r="G54" s="78">
        <v>241302700</v>
      </c>
    </row>
    <row r="55" spans="1:7" x14ac:dyDescent="0.2">
      <c r="A55" s="77">
        <v>45411</v>
      </c>
      <c r="B55" s="78">
        <v>173.36999499999999</v>
      </c>
      <c r="C55" s="78">
        <v>176.029999</v>
      </c>
      <c r="D55" s="78">
        <v>169.11000100000001</v>
      </c>
      <c r="E55" s="78">
        <v>169.300003</v>
      </c>
      <c r="F55" s="78">
        <v>169.300003</v>
      </c>
      <c r="G55" s="78">
        <v>184385400</v>
      </c>
    </row>
    <row r="56" spans="1:7" x14ac:dyDescent="0.2">
      <c r="A56" s="77">
        <v>45414</v>
      </c>
      <c r="B56" s="78">
        <v>172.41999799999999</v>
      </c>
      <c r="C56" s="78">
        <v>172.66000399999999</v>
      </c>
      <c r="D56" s="78">
        <v>170.88999899999999</v>
      </c>
      <c r="E56" s="78">
        <v>171.75500500000001</v>
      </c>
      <c r="F56" s="78">
        <v>171.75500500000001</v>
      </c>
      <c r="G56" s="78">
        <v>24046618</v>
      </c>
    </row>
  </sheetData>
  <mergeCells count="2">
    <mergeCell ref="A1:G1"/>
    <mergeCell ref="J4:O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64330-6122-394C-8900-BDC419CDB02C}">
  <dimension ref="A1:S98"/>
  <sheetViews>
    <sheetView workbookViewId="0">
      <selection activeCell="G2" sqref="G2"/>
    </sheetView>
  </sheetViews>
  <sheetFormatPr baseColWidth="10" defaultRowHeight="16" x14ac:dyDescent="0.2"/>
  <cols>
    <col min="1" max="1" width="22" customWidth="1"/>
    <col min="2" max="5" width="11.1640625" bestFit="1" customWidth="1"/>
    <col min="7" max="7" width="14.6640625" customWidth="1"/>
    <col min="13" max="13" width="21" customWidth="1"/>
    <col min="19" max="19" width="15.1640625" customWidth="1"/>
  </cols>
  <sheetData>
    <row r="1" spans="1:19" ht="26" x14ac:dyDescent="0.3">
      <c r="A1" s="107" t="s">
        <v>121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</row>
    <row r="2" spans="1:19" ht="17" thickBot="1" x14ac:dyDescent="0.25">
      <c r="G2" s="139" t="s">
        <v>122</v>
      </c>
    </row>
    <row r="3" spans="1:19" x14ac:dyDescent="0.2">
      <c r="A3" s="102" t="s">
        <v>66</v>
      </c>
      <c r="B3" s="103"/>
      <c r="C3" s="103"/>
      <c r="D3" s="103"/>
      <c r="E3" s="104"/>
      <c r="N3" s="83" t="s">
        <v>117</v>
      </c>
      <c r="O3" s="84"/>
      <c r="P3" s="84"/>
      <c r="Q3" s="84"/>
      <c r="R3" s="84"/>
      <c r="S3" s="85"/>
    </row>
    <row r="4" spans="1:19" x14ac:dyDescent="0.2">
      <c r="A4" s="4" t="s">
        <v>68</v>
      </c>
      <c r="B4" s="2">
        <v>2023</v>
      </c>
      <c r="C4" s="2">
        <v>2022</v>
      </c>
      <c r="D4" s="2">
        <v>2021</v>
      </c>
      <c r="E4" s="5">
        <v>2020</v>
      </c>
      <c r="N4" s="86"/>
      <c r="O4" s="87"/>
      <c r="P4" s="87"/>
      <c r="Q4" s="87"/>
      <c r="R4" s="87"/>
      <c r="S4" s="88"/>
    </row>
    <row r="5" spans="1:19" x14ac:dyDescent="0.2">
      <c r="A5" s="4" t="s">
        <v>1</v>
      </c>
      <c r="B5" s="3">
        <v>307394000</v>
      </c>
      <c r="C5" s="3">
        <v>282836000</v>
      </c>
      <c r="D5" s="3">
        <v>257637000</v>
      </c>
      <c r="E5" s="6">
        <v>182527000</v>
      </c>
      <c r="N5" s="86"/>
      <c r="O5" s="87"/>
      <c r="P5" s="87"/>
      <c r="Q5" s="87"/>
      <c r="R5" s="87"/>
      <c r="S5" s="88"/>
    </row>
    <row r="6" spans="1:19" ht="17" thickBot="1" x14ac:dyDescent="0.25">
      <c r="A6" s="7" t="s">
        <v>5</v>
      </c>
      <c r="B6" s="3">
        <v>84293000</v>
      </c>
      <c r="C6" s="3">
        <v>74842000</v>
      </c>
      <c r="D6" s="3">
        <v>78714000</v>
      </c>
      <c r="E6" s="6">
        <v>41224000</v>
      </c>
      <c r="N6" s="86"/>
      <c r="O6" s="87"/>
      <c r="P6" s="87"/>
      <c r="Q6" s="87"/>
      <c r="R6" s="87"/>
      <c r="S6" s="88"/>
    </row>
    <row r="7" spans="1:19" ht="17" thickBot="1" x14ac:dyDescent="0.25">
      <c r="A7" s="7" t="s">
        <v>69</v>
      </c>
      <c r="B7" s="8">
        <v>73795000</v>
      </c>
      <c r="C7" s="8">
        <v>59972000</v>
      </c>
      <c r="D7" s="8">
        <v>76033000</v>
      </c>
      <c r="E7" s="9">
        <v>40269000</v>
      </c>
      <c r="N7" s="86"/>
      <c r="O7" s="87"/>
      <c r="P7" s="87"/>
      <c r="Q7" s="87"/>
      <c r="R7" s="87"/>
      <c r="S7" s="88"/>
    </row>
    <row r="8" spans="1:19" x14ac:dyDescent="0.2">
      <c r="N8" s="86"/>
      <c r="O8" s="87"/>
      <c r="P8" s="87"/>
      <c r="Q8" s="87"/>
      <c r="R8" s="87"/>
      <c r="S8" s="88"/>
    </row>
    <row r="9" spans="1:19" ht="17" thickBot="1" x14ac:dyDescent="0.25">
      <c r="N9" s="86"/>
      <c r="O9" s="87"/>
      <c r="P9" s="87"/>
      <c r="Q9" s="87"/>
      <c r="R9" s="87"/>
      <c r="S9" s="88"/>
    </row>
    <row r="10" spans="1:19" x14ac:dyDescent="0.2">
      <c r="A10" s="102" t="s">
        <v>66</v>
      </c>
      <c r="B10" s="103"/>
      <c r="C10" s="103"/>
      <c r="D10" s="103"/>
      <c r="E10" s="104"/>
      <c r="N10" s="86"/>
      <c r="O10" s="87"/>
      <c r="P10" s="87"/>
      <c r="Q10" s="87"/>
      <c r="R10" s="87"/>
      <c r="S10" s="88"/>
    </row>
    <row r="11" spans="1:19" x14ac:dyDescent="0.2">
      <c r="A11" s="4" t="s">
        <v>68</v>
      </c>
      <c r="B11" s="2">
        <v>2023</v>
      </c>
      <c r="C11" s="2">
        <v>2022</v>
      </c>
      <c r="D11" s="2">
        <v>2021</v>
      </c>
      <c r="E11" s="5">
        <v>2020</v>
      </c>
      <c r="N11" s="86"/>
      <c r="O11" s="87"/>
      <c r="P11" s="87"/>
      <c r="Q11" s="87"/>
      <c r="R11" s="87"/>
      <c r="S11" s="88"/>
    </row>
    <row r="12" spans="1:19" ht="17" thickBot="1" x14ac:dyDescent="0.25">
      <c r="A12" s="7" t="s">
        <v>1</v>
      </c>
      <c r="B12" s="8">
        <v>307394000</v>
      </c>
      <c r="C12" s="8">
        <v>282836000</v>
      </c>
      <c r="D12" s="8">
        <v>257637000</v>
      </c>
      <c r="E12" s="9">
        <v>182527000</v>
      </c>
      <c r="N12" s="86"/>
      <c r="O12" s="87"/>
      <c r="P12" s="87"/>
      <c r="Q12" s="87"/>
      <c r="R12" s="87"/>
      <c r="S12" s="88"/>
    </row>
    <row r="13" spans="1:19" ht="17" thickBot="1" x14ac:dyDescent="0.25">
      <c r="N13" s="89"/>
      <c r="O13" s="90"/>
      <c r="P13" s="90"/>
      <c r="Q13" s="90"/>
      <c r="R13" s="90"/>
      <c r="S13" s="91"/>
    </row>
    <row r="26" spans="1:5" ht="17" thickBot="1" x14ac:dyDescent="0.25"/>
    <row r="27" spans="1:5" x14ac:dyDescent="0.2">
      <c r="A27" s="102" t="s">
        <v>66</v>
      </c>
      <c r="B27" s="103"/>
      <c r="C27" s="103"/>
      <c r="D27" s="103"/>
      <c r="E27" s="104"/>
    </row>
    <row r="28" spans="1:5" x14ac:dyDescent="0.2">
      <c r="A28" s="4" t="s">
        <v>68</v>
      </c>
      <c r="B28" s="2">
        <v>2023</v>
      </c>
      <c r="C28" s="2">
        <v>2022</v>
      </c>
      <c r="D28" s="2">
        <v>2021</v>
      </c>
      <c r="E28" s="5">
        <v>2020</v>
      </c>
    </row>
    <row r="29" spans="1:5" ht="17" thickBot="1" x14ac:dyDescent="0.25">
      <c r="A29" s="7" t="s">
        <v>5</v>
      </c>
      <c r="B29" s="8">
        <v>84293000</v>
      </c>
      <c r="C29" s="8">
        <v>74842000</v>
      </c>
      <c r="D29" s="8">
        <v>78714000</v>
      </c>
      <c r="E29" s="9">
        <v>41224000</v>
      </c>
    </row>
    <row r="44" spans="1:5" ht="17" thickBot="1" x14ac:dyDescent="0.25"/>
    <row r="45" spans="1:5" x14ac:dyDescent="0.2">
      <c r="A45" s="102" t="s">
        <v>66</v>
      </c>
      <c r="B45" s="103"/>
      <c r="C45" s="103"/>
      <c r="D45" s="103"/>
      <c r="E45" s="104"/>
    </row>
    <row r="46" spans="1:5" x14ac:dyDescent="0.2">
      <c r="A46" s="4" t="s">
        <v>68</v>
      </c>
      <c r="B46" s="2">
        <v>2023</v>
      </c>
      <c r="C46" s="2">
        <v>2022</v>
      </c>
      <c r="D46" s="2">
        <v>2021</v>
      </c>
      <c r="E46" s="5">
        <v>2020</v>
      </c>
    </row>
    <row r="47" spans="1:5" ht="17" thickBot="1" x14ac:dyDescent="0.25">
      <c r="A47" s="7" t="s">
        <v>69</v>
      </c>
      <c r="B47" s="8">
        <v>73795000</v>
      </c>
      <c r="C47" s="8">
        <v>59972000</v>
      </c>
      <c r="D47" s="8">
        <v>76033000</v>
      </c>
      <c r="E47" s="9">
        <v>40269000</v>
      </c>
    </row>
    <row r="62" spans="1:5" ht="17" thickBot="1" x14ac:dyDescent="0.25"/>
    <row r="63" spans="1:5" x14ac:dyDescent="0.2">
      <c r="A63" s="102" t="s">
        <v>1</v>
      </c>
      <c r="B63" s="103"/>
      <c r="C63" s="103"/>
      <c r="D63" s="103"/>
      <c r="E63" s="104"/>
    </row>
    <row r="64" spans="1:5" x14ac:dyDescent="0.2">
      <c r="A64" s="4" t="s">
        <v>68</v>
      </c>
      <c r="B64" s="2">
        <v>2023</v>
      </c>
      <c r="C64" s="2">
        <v>2022</v>
      </c>
      <c r="D64" s="2">
        <v>2021</v>
      </c>
      <c r="E64" s="5">
        <v>2020</v>
      </c>
    </row>
    <row r="65" spans="1:5" x14ac:dyDescent="0.2">
      <c r="A65" s="4" t="s">
        <v>66</v>
      </c>
      <c r="B65" s="3">
        <v>307394000</v>
      </c>
      <c r="C65" s="3">
        <v>282836000</v>
      </c>
      <c r="D65" s="3">
        <v>257637000</v>
      </c>
      <c r="E65" s="6">
        <v>182527000</v>
      </c>
    </row>
    <row r="66" spans="1:5" ht="17" thickBot="1" x14ac:dyDescent="0.25">
      <c r="A66" s="7" t="s">
        <v>67</v>
      </c>
      <c r="B66" s="8">
        <v>383285000</v>
      </c>
      <c r="C66" s="8">
        <v>394328000</v>
      </c>
      <c r="D66" s="8">
        <v>365817000</v>
      </c>
      <c r="E66" s="9">
        <v>274515000</v>
      </c>
    </row>
    <row r="76" spans="1:5" ht="17" thickBot="1" x14ac:dyDescent="0.25"/>
    <row r="77" spans="1:5" x14ac:dyDescent="0.2">
      <c r="A77" s="108" t="s">
        <v>5</v>
      </c>
      <c r="B77" s="109"/>
      <c r="C77" s="109"/>
      <c r="D77" s="109"/>
      <c r="E77" s="110"/>
    </row>
    <row r="78" spans="1:5" x14ac:dyDescent="0.2">
      <c r="A78" s="4" t="s">
        <v>68</v>
      </c>
      <c r="B78" s="2">
        <v>2023</v>
      </c>
      <c r="C78" s="2">
        <v>2022</v>
      </c>
      <c r="D78" s="2">
        <v>2021</v>
      </c>
      <c r="E78" s="5">
        <v>2020</v>
      </c>
    </row>
    <row r="79" spans="1:5" x14ac:dyDescent="0.2">
      <c r="A79" s="4" t="s">
        <v>66</v>
      </c>
      <c r="B79" s="3">
        <v>84293000</v>
      </c>
      <c r="C79" s="3">
        <v>74842000</v>
      </c>
      <c r="D79" s="3">
        <v>78714000</v>
      </c>
      <c r="E79" s="6">
        <v>41224000</v>
      </c>
    </row>
    <row r="80" spans="1:5" ht="17" thickBot="1" x14ac:dyDescent="0.25">
      <c r="A80" s="7" t="s">
        <v>67</v>
      </c>
      <c r="B80" s="8">
        <v>114301000</v>
      </c>
      <c r="C80" s="8">
        <v>119437000</v>
      </c>
      <c r="D80" s="8">
        <v>108949000</v>
      </c>
      <c r="E80" s="9">
        <v>66288000</v>
      </c>
    </row>
    <row r="94" spans="1:5" ht="17" thickBot="1" x14ac:dyDescent="0.25"/>
    <row r="95" spans="1:5" x14ac:dyDescent="0.2">
      <c r="A95" s="108" t="s">
        <v>69</v>
      </c>
      <c r="B95" s="109"/>
      <c r="C95" s="109"/>
      <c r="D95" s="109"/>
      <c r="E95" s="110"/>
    </row>
    <row r="96" spans="1:5" x14ac:dyDescent="0.2">
      <c r="A96" s="4" t="s">
        <v>68</v>
      </c>
      <c r="B96" s="2">
        <v>2023</v>
      </c>
      <c r="C96" s="2">
        <v>2022</v>
      </c>
      <c r="D96" s="2">
        <v>2021</v>
      </c>
      <c r="E96" s="5">
        <v>2020</v>
      </c>
    </row>
    <row r="97" spans="1:5" x14ac:dyDescent="0.2">
      <c r="A97" s="4" t="s">
        <v>66</v>
      </c>
      <c r="B97" s="3">
        <v>73795000</v>
      </c>
      <c r="C97" s="3">
        <v>59972000</v>
      </c>
      <c r="D97" s="3">
        <v>76033000</v>
      </c>
      <c r="E97" s="6">
        <v>40269000</v>
      </c>
    </row>
    <row r="98" spans="1:5" ht="17" thickBot="1" x14ac:dyDescent="0.25">
      <c r="A98" s="7" t="s">
        <v>67</v>
      </c>
      <c r="B98" s="8">
        <v>96995000</v>
      </c>
      <c r="C98" s="8">
        <v>99803000</v>
      </c>
      <c r="D98" s="8">
        <v>94680000</v>
      </c>
      <c r="E98" s="9">
        <v>57411000</v>
      </c>
    </row>
  </sheetData>
  <mergeCells count="9">
    <mergeCell ref="A95:E95"/>
    <mergeCell ref="A3:E3"/>
    <mergeCell ref="A10:E10"/>
    <mergeCell ref="A27:E27"/>
    <mergeCell ref="N3:S13"/>
    <mergeCell ref="A1:L1"/>
    <mergeCell ref="A45:E45"/>
    <mergeCell ref="A63:E63"/>
    <mergeCell ref="A77:E7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Google Income Statement</vt:lpstr>
      <vt:lpstr>Google Balance Sheet</vt:lpstr>
      <vt:lpstr>Google Cash Flow statement</vt:lpstr>
      <vt:lpstr>Googles Weekly Share price</vt:lpstr>
      <vt:lpstr>Apple Income Statement</vt:lpstr>
      <vt:lpstr>Apple Balance Sheet</vt:lpstr>
      <vt:lpstr>Apple Cash Flow Statement</vt:lpstr>
      <vt:lpstr>Apple's Weekly share price</vt:lpstr>
      <vt:lpstr>Income Statement Analysis</vt:lpstr>
      <vt:lpstr>Balance Sheet Analysis</vt:lpstr>
      <vt:lpstr>Cash Flow Analysis</vt:lpstr>
      <vt:lpstr>Ratio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Mahadik, Siddhesh Dinesh</dc:creator>
  <cp:lastModifiedBy>Mahadik, Siddhesh Dinesh</cp:lastModifiedBy>
  <dcterms:created xsi:type="dcterms:W3CDTF">2024-05-02T02:10:04Z</dcterms:created>
  <dcterms:modified xsi:type="dcterms:W3CDTF">2024-05-04T04:03:13Z</dcterms:modified>
</cp:coreProperties>
</file>