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tabRatio="453"/>
  </bookViews>
  <sheets>
    <sheet name="RS485-DAQ_THT" sheetId="1" r:id="rId1"/>
  </sheets>
  <calcPr calcId="125725"/>
</workbook>
</file>

<file path=xl/calcChain.xml><?xml version="1.0" encoding="utf-8"?>
<calcChain xmlns="http://schemas.openxmlformats.org/spreadsheetml/2006/main">
  <c r="H60" i="1"/>
  <c r="H54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5"/>
  <c r="H56"/>
  <c r="H57"/>
  <c r="H58"/>
  <c r="H59"/>
  <c r="H3"/>
  <c r="H4"/>
  <c r="H5"/>
  <c r="H6"/>
  <c r="H7"/>
  <c r="H8"/>
  <c r="H9"/>
  <c r="H10"/>
  <c r="H11"/>
  <c r="H12"/>
  <c r="H13"/>
  <c r="H14"/>
  <c r="H15"/>
  <c r="H16"/>
  <c r="H17"/>
  <c r="H18"/>
  <c r="H19"/>
  <c r="H20"/>
  <c r="H2"/>
  <c r="E62"/>
  <c r="H62" l="1"/>
</calcChain>
</file>

<file path=xl/sharedStrings.xml><?xml version="1.0" encoding="utf-8"?>
<sst xmlns="http://schemas.openxmlformats.org/spreadsheetml/2006/main" count="288" uniqueCount="212">
  <si>
    <t>Reference</t>
  </si>
  <si>
    <t>Value</t>
  </si>
  <si>
    <t>Datasheet</t>
  </si>
  <si>
    <t>Footprint</t>
  </si>
  <si>
    <t>Qty</t>
  </si>
  <si>
    <t>DNP</t>
  </si>
  <si>
    <t>BT1</t>
  </si>
  <si>
    <t>Battery_Cell</t>
  </si>
  <si>
    <t>~</t>
  </si>
  <si>
    <t>Battery:BatteryHolder_Keystone_3034_1x20mm</t>
  </si>
  <si>
    <t>C1</t>
  </si>
  <si>
    <t>100uF/6.3V</t>
  </si>
  <si>
    <t>Capacitor_SMD:C_1206_3216Metric_Pad1.33x1.80mm_HandSolder</t>
  </si>
  <si>
    <t>C2</t>
  </si>
  <si>
    <t>1uF/50V</t>
  </si>
  <si>
    <t>C3,C5</t>
  </si>
  <si>
    <t>1nF/50V</t>
  </si>
  <si>
    <t>C4</t>
  </si>
  <si>
    <t>1uF/10V</t>
  </si>
  <si>
    <t>C6,C8,C10,C12,C13,C14,C22</t>
  </si>
  <si>
    <t>1uF</t>
  </si>
  <si>
    <t>C7</t>
  </si>
  <si>
    <t>10uF/25V</t>
  </si>
  <si>
    <t>Capacitor_SMD:CP_Elec_4x5.3</t>
  </si>
  <si>
    <t>C9</t>
  </si>
  <si>
    <t>470uF 35V</t>
  </si>
  <si>
    <t>Capacitor_SMD:CP_Elec_10x10.5</t>
  </si>
  <si>
    <t>C11</t>
  </si>
  <si>
    <t>100uF 16V</t>
  </si>
  <si>
    <t>Capacitor_SMD:CP_Elec_8x10.5</t>
  </si>
  <si>
    <t>C15</t>
  </si>
  <si>
    <t>100uF 10V</t>
  </si>
  <si>
    <t>C16,C17,C18,C19</t>
  </si>
  <si>
    <t>1nF</t>
  </si>
  <si>
    <t>C20,C21</t>
  </si>
  <si>
    <t>0.1uF</t>
  </si>
  <si>
    <t>C23</t>
  </si>
  <si>
    <t>10uF</t>
  </si>
  <si>
    <t>CR1</t>
  </si>
  <si>
    <t>M7</t>
  </si>
  <si>
    <t>Diode_SMD:D_1210_3225Metric_Pad1.42x2.65mm_HandSolder</t>
  </si>
  <si>
    <t>D1</t>
  </si>
  <si>
    <t>S3D</t>
  </si>
  <si>
    <t>S3D:S3D</t>
  </si>
  <si>
    <t>D2,D3,D4,D5</t>
  </si>
  <si>
    <t>SMAJ18A</t>
  </si>
  <si>
    <t>https://www.littelfuse.com/media?resourcetype=datasheets&amp;itemid=75e32973-b177-4ee3-a0ff-cedaf1abdb93&amp;filename=smaj-datasheet</t>
  </si>
  <si>
    <t>Diode_SMD:D_SMA</t>
  </si>
  <si>
    <t>D6,D7,D8,D9,D10,D11,D12,D13</t>
  </si>
  <si>
    <t>1N5819</t>
  </si>
  <si>
    <t>http://www.vishay.com/docs/88525/1n5817.pdf</t>
  </si>
  <si>
    <t>Diode_SMD:D_1206_3216Metric_Pad1.42x1.75mm_HandSolder</t>
  </si>
  <si>
    <t>D14,D15</t>
  </si>
  <si>
    <t>D_Zener</t>
  </si>
  <si>
    <t>D16,D17</t>
  </si>
  <si>
    <t>LED</t>
  </si>
  <si>
    <t>LED_SMD:LED_1206_3216Metric_Pad1.42x1.75mm_HandSolder</t>
  </si>
  <si>
    <t>FB1,FB2,FB3,FB4</t>
  </si>
  <si>
    <t>FerriteBead</t>
  </si>
  <si>
    <t>Inductor_SMD:L_Walsin_WLFM201209x</t>
  </si>
  <si>
    <t>J1</t>
  </si>
  <si>
    <t>24V Input</t>
  </si>
  <si>
    <t>Connector_BarrelJack:BarrelJack_Horizontal</t>
  </si>
  <si>
    <t>J2</t>
  </si>
  <si>
    <t>Analog Input</t>
  </si>
  <si>
    <t>TerminalBlock_Phoenix:TerminalBlock_Phoenix_MPT-0,5-5-2.54_1x05_P2.54mm_Horizontal</t>
  </si>
  <si>
    <t>J3</t>
  </si>
  <si>
    <t>2_Ch. AC Devices</t>
  </si>
  <si>
    <t>TerminalBlock_Phoenix:TerminalBlock_Phoenix_MPT-0,5-4-2.54_1x04_P2.54mm_Horizontal</t>
  </si>
  <si>
    <t>J4</t>
  </si>
  <si>
    <t>DB9</t>
  </si>
  <si>
    <t>Connector_Dsub:DSUB-9_Male_Horizontal_P2.77x2.84mm_EdgePinOffset4.94mm_Housed_MountingHolesOffset7.48mm</t>
  </si>
  <si>
    <t>J5</t>
  </si>
  <si>
    <t>RS485</t>
  </si>
  <si>
    <t>TerminalBlock_Phoenix:TerminalBlock_Phoenix_MPT-0,5-2-2.54_1x02_P2.54mm_Horizontal</t>
  </si>
  <si>
    <t>J6</t>
  </si>
  <si>
    <t>AC Input</t>
  </si>
  <si>
    <t>TerminalBlock_Phoenix:TerminalBlock_Phoenix_MPT-0,5-3-2.54_1x03_P2.54mm_Horizontal</t>
  </si>
  <si>
    <t>K1,K2</t>
  </si>
  <si>
    <t>Relay_SPDT</t>
  </si>
  <si>
    <t>L1</t>
  </si>
  <si>
    <t>68uH</t>
  </si>
  <si>
    <t>Inductor_SMD:L_Bourns_SRP1038C_10.0x10.0mm</t>
  </si>
  <si>
    <t>R1</t>
  </si>
  <si>
    <t>12K</t>
  </si>
  <si>
    <t>Resistor_SMD:R_1206_3216Metric_Pad1.30x1.75mm_HandSolder</t>
  </si>
  <si>
    <t>R2</t>
  </si>
  <si>
    <t>5K</t>
  </si>
  <si>
    <t>R3,R4</t>
  </si>
  <si>
    <t>470R</t>
  </si>
  <si>
    <t>R5</t>
  </si>
  <si>
    <t>10K</t>
  </si>
  <si>
    <t>R6</t>
  </si>
  <si>
    <t>22R</t>
  </si>
  <si>
    <t>R7,R8,R19,R20,R21,R22</t>
  </si>
  <si>
    <t>10k</t>
  </si>
  <si>
    <t>R9,R10,R11,R12</t>
  </si>
  <si>
    <t>250R</t>
  </si>
  <si>
    <t>R13,R15,R16</t>
  </si>
  <si>
    <t>R14</t>
  </si>
  <si>
    <t>R17,R18</t>
  </si>
  <si>
    <t>4.7K</t>
  </si>
  <si>
    <t>R23,R24</t>
  </si>
  <si>
    <t>20k</t>
  </si>
  <si>
    <t>R25</t>
  </si>
  <si>
    <t>RV1</t>
  </si>
  <si>
    <t>MOV-10D201K</t>
  </si>
  <si>
    <t>MOV-10D201K:MOV10D201KTR</t>
  </si>
  <si>
    <t>SW1,SW2</t>
  </si>
  <si>
    <t>SW_Push</t>
  </si>
  <si>
    <t>Button_Switch_THT:SW_PUSH_6mm_H5mm</t>
  </si>
  <si>
    <t>TP1</t>
  </si>
  <si>
    <t>GND</t>
  </si>
  <si>
    <t>TestPoint:TestPoint_THTPad_D1.0mm_Drill0.5mm</t>
  </si>
  <si>
    <t>TP2</t>
  </si>
  <si>
    <t>TX_TP</t>
  </si>
  <si>
    <t>TP3</t>
  </si>
  <si>
    <t>RX_TP</t>
  </si>
  <si>
    <t>TP4</t>
  </si>
  <si>
    <t>+3.3V_TP</t>
  </si>
  <si>
    <t>TP5</t>
  </si>
  <si>
    <t>+12V_TP</t>
  </si>
  <si>
    <t>TP6</t>
  </si>
  <si>
    <t>+5V_TP</t>
  </si>
  <si>
    <t>U1</t>
  </si>
  <si>
    <t>ESP32-S3-WROOM-1</t>
  </si>
  <si>
    <t>https://www.espressif.com/sites/default/files/documentation/esp32-s3-wroom-1_wroom-1u_datasheet_en.pdf</t>
  </si>
  <si>
    <t>RF_Module:ESP32-S3-WROOM-1</t>
  </si>
  <si>
    <t>U2</t>
  </si>
  <si>
    <t>w25q64jvssiq</t>
  </si>
  <si>
    <t>Package_SO:SOIC-8_5.23x5.23mm_P1.27mm</t>
  </si>
  <si>
    <t>U3</t>
  </si>
  <si>
    <t>AMS1117-3.3</t>
  </si>
  <si>
    <t>http://www.advanced-monolithic.com/pdf/ds1117.pdf</t>
  </si>
  <si>
    <t>Package_TO_SOT_SMD:SOT-223-3_TabPin2</t>
  </si>
  <si>
    <t>U4</t>
  </si>
  <si>
    <t>LM2596S-12</t>
  </si>
  <si>
    <t>http://www.ti.com/lit/ds/symlink/lm2596.pdf</t>
  </si>
  <si>
    <t>Package_TO_SOT_SMD:TO-263-5_TabPin3</t>
  </si>
  <si>
    <t>U5</t>
  </si>
  <si>
    <t>MAX232</t>
  </si>
  <si>
    <t>http://www.ti.com/lit/ds/symlink/max232.pdf</t>
  </si>
  <si>
    <t>Package_SO:SOIC-16W_5.3x10.2mm_P1.27mm</t>
  </si>
  <si>
    <t>U6</t>
  </si>
  <si>
    <t>AMS1117-5.0</t>
  </si>
  <si>
    <t>U7</t>
  </si>
  <si>
    <t>DS1307ZN+</t>
  </si>
  <si>
    <t>https://datasheets.maximintegrated.com/en/ds/DS1307.pdf</t>
  </si>
  <si>
    <t>Package_SO:SOIC-8_3.9x4.9mm_P1.27mm</t>
  </si>
  <si>
    <t>U8,U9</t>
  </si>
  <si>
    <t>LM358</t>
  </si>
  <si>
    <t>http://www.ti.com/lit/ds/symlink/lm2904-n.pdf</t>
  </si>
  <si>
    <t>U10,U11</t>
  </si>
  <si>
    <t>PC817</t>
  </si>
  <si>
    <t>http://www.soselectronic.cz/a_info/resource/d/pc817.pdf</t>
  </si>
  <si>
    <t>Package_DIP:DIP-4_W7.62mm</t>
  </si>
  <si>
    <t>U12</t>
  </si>
  <si>
    <t>MAX485E</t>
  </si>
  <si>
    <t>https://datasheets.maximintegrated.com/en/ds/MAX1487E-MAX491E.pdf</t>
  </si>
  <si>
    <t>Y1</t>
  </si>
  <si>
    <t>32.768KHz</t>
  </si>
  <si>
    <t>Crystal:Crystal_SMD_Qantek_QC5CB-2Pin_5x3.2mm</t>
  </si>
  <si>
    <t>Unit Cost</t>
  </si>
  <si>
    <t>Total/PCB</t>
  </si>
  <si>
    <t>Purchase</t>
  </si>
  <si>
    <t>https://in.element14.com/keystone/3034/batt-holder-coil-cell-20mm-x-1/dp/4049820?srsltid=AfmBOopoGS50_OERGM8zXfrKTUVY9QqCGdSux7s0e8dKiZLl5Z4YA2VI</t>
  </si>
  <si>
    <t>https://www.ktron.in/product/100uf-6-3v-multi-layered-ceramic-capacitor/?srsltid=AfmBOoqAA5xv90O2To0e0GTSYJB_yB4kzxtcCVNiObzbCHWj57NTgc2Z&amp;v=c86ee0d9d7ed</t>
  </si>
  <si>
    <t>https://www.ktron.in/product/1uf-50v-multi-layered-ceramic-capacitor/?utm_term&amp;utm_campaign=smartShoppingAds4&amp;utm_source=adwords&amp;utm_medium=ppc&amp;hsa_acc=6332829093&amp;hsa_cam=18276269511&amp;hsa_grp&amp;hsa_ad&amp;hsa_src=x&amp;hsa_tgt&amp;hsa_kw&amp;hsa_mt&amp;hsa_net=adwords&amp;hsa_ver=3&amp;gad_source=1&amp;gclid=EAIaIQobChMI2LHLh4O5igMVjhB7Bx3JVgMlEAQYASABEgJV5fD_BwE&amp;v=c86ee0d9d7ed</t>
  </si>
  <si>
    <t>https://www.ktron.in/product/1nf-50v-multi-layered-ceramic-capacitor-mlcc-smd-0603/?utm_term&amp;utm_campaign=smartShoppingAds4&amp;utm_source=adwords&amp;utm_medium=ppc&amp;hsa_acc=6332829093&amp;hsa_cam=18276269511&amp;hsa_grp&amp;hsa_ad&amp;hsa_src=x&amp;hsa_tgt&amp;hsa_kw&amp;hsa_mt&amp;hsa_net=adwords&amp;hsa_ver=3&amp;gad_source=1&amp;gclid=EAIaIQobChMI_pbumIO5igMVzIi5BR2f-SfsEAQYASABEgJEGfD_BwE&amp;v=c86ee0d9d7ed</t>
  </si>
  <si>
    <t>https://evelta.com/1uf-10v-10-x5r-0402-mlcc-multilayer-ceramic-capacitor-cl05a105kp5nnnc/?utm_source=google&amp;utm_campaign=19958243666&amp;utm_medium=ad&amp;utm_content=&amp;utm_term=&amp;gad_source=1&amp;gclid=EAIaIQobChMIpYDmqYO5igMVXtoWBR0PiBeoEAQYAiABEgJwWfD_BwE</t>
  </si>
  <si>
    <t>https://robu.in/product/1206b105k500nt-fh-50v-1uf-x7r%C2%B110-1206-multilayer-ceramic-capacitors-mlcc-smd-smt-rohs/?gad_source=1&amp;gclid=CjwKCAiA65m7BhAwEiwAAgu4JJ5Abf9_AZzOJrlbGMZjyhD3WXxCqAHX-GqLQ_eXxTrAEtsjut3H7BoClbEQAvD_BwE</t>
  </si>
  <si>
    <t>https://www.ktron.in/product/25v-10uf-electrolytic-capacitor-smd/?utm_term&amp;utm_campaign=smartShoppingAds4&amp;utm_source=adwords&amp;utm_medium=ppc&amp;hsa_acc=6332829093&amp;hsa_cam=18276269511&amp;hsa_grp&amp;hsa_ad&amp;hsa_src=x&amp;hsa_tgt&amp;hsa_kw&amp;hsa_mt&amp;hsa_net=adwords&amp;hsa_ver=3&amp;gad_source=1&amp;gclid=CjwKCAiA65m7BhAwEiwAAgu4JJSz_vBsKF6U4sE9Wg9YGwyr7W4ysihHNsAminkIUIJ9XOpiXaW7oxoCM0kQAvD_BwE&amp;v=c86ee0d9d7ed</t>
  </si>
  <si>
    <t>https://robu.in/product/hy1v471mc100105meo-hyncdz-470uf-35v-480ma120hz-%C2%B120-smdd10xl10-5mm-aluminum-electrolytic-capacitors-smd-rohs/?gad_source=1&amp;gclid=CjwKCAiA65m7BhAwEiwAAgu4JKOgtfew_Y_kUvPWnw-S-Oz8ANi5kx7Gyqe2dj65Ngd9EW93-tXeKxoC-aQQAvD_BwE</t>
  </si>
  <si>
    <t>Y</t>
  </si>
  <si>
    <t>https://robu.in/product/hy1a101mc050054meo-hyncdz-100uf-10v-50ma120hz-%C2%B120-smdd5xl5-4mm-aluminum-electrolytic-capacitors-smd-rohs/?gad_source=1&amp;gclid=CjwKCAiA65m7BhAwEiwAAgu4JII8juhD-o5vDaq3jJHUHh9FjhCWaGNCgbGA0b8GznOoNoF-WVfVCBoCAdUQAvD_BwE</t>
  </si>
  <si>
    <t>Change</t>
  </si>
  <si>
    <t>https://evelta.com/1-nf-500v-1206-smd-multilayer-ceramic-capacitors-cc1206kkx7rbbb102-yageo/?srsltid=AfmBOoowPNzajPK3QXSWvKPCwxFE-KPIsgvseQPfspQSYLyqIibLbVwl</t>
  </si>
  <si>
    <t>https://robu.in/product/0-1uf-capacitor-smdc-1206/</t>
  </si>
  <si>
    <t>https://robu.in/product/cs3216x7r106k160nri-samwha-16v-10uf-x7r-1206-multilayer-ceramic-capacitors-mlcc-smd-smt-rohs/?gad_source=1&amp;gclid=Cj0KCQiA4L67BhDUARIsADWrl7Ew2Ng4JZ3ew-W4qSDRjvG6GNHdPgjOAnY95ScozpbY1qhy54FyaoYaAv7YEALw_wcB</t>
  </si>
  <si>
    <t>https://evelta.com/m7-1a-glass-passivated-rectifier-diode-sma/?utm_source=google&amp;utm_campaign=20308037502&amp;utm_medium=ad&amp;utm_content=&amp;utm_term=&amp;gad_source=1&amp;gclid=Cj0KCQiA4L67BhDUARIsADWrl7G_6KtySUGWGWLI-8P8WRTWvanJzq0FzV0IqJQ9X6pY_MRhh9JDAUAaAnOBEALw_wcB</t>
  </si>
  <si>
    <t>https://www.digikey.in/en/products/detail/diotec-semiconductor/S3D/21380521?gclsrc=aw.ds&amp;&amp;utm_adgroup=&amp;utm_source=google&amp;utm_medium=cpc&amp;utm_campaign=PMax%20Shopping_Product_Low%20ROAS&amp;utm_term=&amp;productid=21380521&amp;utm_content=&amp;utm_id=go_cmp-20120530922_adg-_ad-__dev-c_ext-_prd-21380521_sig-Cj0KCQiA4L67BhDUARIsADWrl7H0epEFouTKxlKKg5rkAQuMM_lAAYk778gUQm6HMh9mJePAyQ2WI2YaAvZ2EALw_wcB&amp;gad_source=1&amp;gclid=Cj0KCQiA4L67BhDUARIsADWrl7H0epEFouTKxlKKg5rkAQuMM_lAAYk778gUQm6HMh9mJePAyQ2WI2YaAvZ2EALw_wcB&amp;gclsrc=aw.ds</t>
  </si>
  <si>
    <t>https://www.arrow.com/en/products/smaj18ar3g/taiwan-semiconductor</t>
  </si>
  <si>
    <t>https://evelta.com/1n5819hw-7-f-40v-1a-schottky-barrier-rectifier-diode-2pin-sod123/?utm_source=google&amp;utm_campaign=19631771445&amp;utm_medium=ad&amp;utm_content=&amp;utm_term=&amp;gad_source=1&amp;gclid=Cj0KCQiA4L67BhDUARIsADWrl7HBQ7uyKug-UjK7v9UXwwYwN5qSF67UDrmP-z2aigvZgX5Bge7FAn0aAkLIEALw_wcB</t>
  </si>
  <si>
    <t>https://robu.in/product/bzv55-c24115-nexperia-zener-diode-24-v-500-mw-%C2%B15-surface-mount-sod-80-mini-melf-do-213ac-llds/?gad_source=1&amp;gclid=Cj0KCQiA4L67BhDUARIsADWrl7EG6B3Hsckbbw4KaVZPLWsQCyCeXh2dinJkhxgLh-XquVV6Wi0lE5UaAsMiEALw_wcB</t>
  </si>
  <si>
    <t>https://evelta.com/green-led-smd-1206-package/?utm_source=google&amp;utm_campaign=20308067004&amp;utm_medium=ad&amp;utm_content=&amp;utm_term=&amp;gad_source=1&amp;gclid=Cj0KCQiA4L67BhDUARIsADWrl7E6mCJLAzx7TXFG0oTDvjbAYvLOa-iMlhsXY5tJIaGq_gLkShBqTt4aAmHiEALw_wcB</t>
  </si>
  <si>
    <t>https://robu.in/product/dc-jack-005/?gad_source=1&amp;gclid=Cj0KCQiA4L67BhDUARIsADWrl7EOiSKUpCiGZd_c1Vjlx-QUVi0TEh_9LHDmlLfRVmeq_cexZniczB0aAv4qEALw_wcB</t>
  </si>
  <si>
    <t>https://robu.in/product/ams1117-3-3v-1a-sot-223-voltage-regulator-ic-pack-of-5-ics/?gad_source=1&amp;gclid=Cj0KCQiA4L67BhDUARIsADWrl7FSzJAplqZOxHO4f3keHherhLwfQd4P-_P-aFZeKpy7bLjQnZp94R0aAoj_EALw_wcB</t>
  </si>
  <si>
    <t>https://www.ktron.in/product/lm2596-12v-step-down-regulator/?utm_term&amp;utm_campaign=smartShoppingAds4&amp;utm_source=adwords&amp;utm_medium=ppc&amp;hsa_acc=6332829093&amp;hsa_cam=18276269511&amp;hsa_grp&amp;hsa_ad&amp;hsa_src=x&amp;hsa_tgt&amp;hsa_kw&amp;hsa_mt&amp;hsa_net=adwords&amp;hsa_ver=3&amp;gad_source=1&amp;gclid=Cj0KCQiA4L67BhDUARIsADWrl7FnRTQ81ulkKe0n2eFenACeNfI8zsCmBHR8_sdMx3DIPwWk9PULh9UaAoJdEALw_wcB&amp;v=c86ee0d9d7ed</t>
  </si>
  <si>
    <t>https://robu.in/product/max232cse-soic-narrow-16-rs-232-interface-ic-pack-of-2-ics/?gad_source=1&amp;gclid=Cj0KCQiA4L67BhDUARIsADWrl7FI_roR1KfbYq5WrWyF259kqBmdcTLbxHcfHo-vpaYO4Nxkzb-jWcMaAq2wEALw_wcB</t>
  </si>
  <si>
    <t>https://www.ktron.in/product/ams1117-5v-voltage-regulator-sot-223/?utm_term&amp;utm_campaign=smartShoppingAds4&amp;utm_source=adwords&amp;utm_medium=ppc&amp;hsa_acc=6332829093&amp;hsa_cam=18276269511&amp;hsa_grp&amp;hsa_ad&amp;hsa_src=x&amp;hsa_tgt&amp;hsa_kw&amp;hsa_mt&amp;hsa_net=adwords&amp;hsa_ver=3&amp;gad_source=1&amp;gclid=Cj0KCQiA4L67BhDUARIsADWrl7E7h3lihLwGds360eewZeLY_5GmWg4SE6F0PO0zEYjHJvRKECMi9kkaAurEEALw_wcB&amp;v=c86ee0d9d7ed</t>
  </si>
  <si>
    <t>https://robu.in/product/ds1307zntr-analog-devices-rtc-ic-date-time-format-day-date-month-year-hhmmss-i2c-4-5-v-to-5-5-v-supply-soic-8/</t>
  </si>
  <si>
    <t>https://www.ktron.in/product/pc817-optocoupler-sharp-dip-4/?v=c86ee0d9d7ed</t>
  </si>
  <si>
    <t>https://robu.in/product/max13485eesa-analog-devices-max13485eesa-500kbps-rs-485-422-half-duplex-transceiver-4-75v-5-25v-supply-soic-8/?gad_source=1&amp;gclid=Cj0KCQiA4L67BhDUARIsADWrl7FeUYDSDRLG6xl39_BGjPwd_MItryE9XuLgwXS5EwcfKvv-THKyQ4kaAhpzEALw_wcB</t>
  </si>
  <si>
    <t>https://evelta.com/yt-26-32-768khz-12-5pf-10ppm-2pin-dip-through-hole-cylinder-crystal/?utm_source=google&amp;utm_campaign=19631771445&amp;utm_medium=ad&amp;utm_content=&amp;utm_term=&amp;gad_source=1&amp;gclid=Cj0KCQiA4L67BhDUARIsADWrl7FYF1mCemflOfGb-TMSdjlvJ6Ylks0u2k1TP7DHlAJRwTbdDrgajIoaApu2EALw_wcB</t>
  </si>
  <si>
    <t>https://evelta.com/db9-male-connector-right-angle-pcb-mounting/?utm_source=google&amp;utm_campaign=19958243666&amp;utm_medium=ad&amp;utm_content=&amp;utm_term=&amp;gad_source=1&amp;gclid=Cj0KCQiA4L67BhDUARIsADWrl7Ef8dqgGZm16DJXGD4tcONUShE0UlrO0mzQnWh4x1BZ1dirLi491YEaAlxfEALw_wcB</t>
  </si>
  <si>
    <t>https://evelta.com/hongfa-hf3ff-series-10a-spdt-24vdc-pcb-mount-sealed-subminiature-high-power-relay/?utm_source=google&amp;utm_campaign=21793918708&amp;utm_medium=ad&amp;utm_content=&amp;utm_term=&amp;gad_source=1&amp;gclid=Cj0KCQiA4L67BhDUARIsADWrl7H9WPH5ynpllFce9WJXm2od-sO7SyMvpY_psevx6K_rSqDyGWbr8BYaAm2MEALw_wcB</t>
  </si>
  <si>
    <t>https://www.ktron.in/product/w25q64jvssiq-serial-flash/?utm_term&amp;utm_campaign=smartShoppingAds4&amp;utm_source=adwords&amp;utm_medium=ppc&amp;hsa_acc=6332829093&amp;hsa_cam=18276269511&amp;hsa_grp&amp;hsa_ad&amp;hsa_src=x&amp;hsa_tgt&amp;hsa_kw&amp;hsa_mt&amp;hsa_net=adwords&amp;hsa_ver=3&amp;gad_source=1&amp;gclid=CjwKCAiAg8S7BhATEiwAO2-R6lbr5phVxv9xNI9787i-icOsftMxpvgW_3ghllhLms7pzv_tc-ZsDRoC_uoQAvD_BwE&amp;v=c86ee0d9d7ed</t>
  </si>
  <si>
    <t>https://robu.in/product/espressif-esp32-s3-wroom-1-n4r8-modules/?gad_source=1&amp;gclid=CjwKCAiAg8S7BhATEiwAO2-R6vrQDbueJowRBDNLWrsJwQgcQhXz8RW_3jzj7eyMo1rPNwA8AwaDlRoCU-0QAvD_BwE</t>
  </si>
  <si>
    <t>https://www.hnhcart.com/products/12k-ohm-smd-resistor-1206-pack-of-100?gad_source=1&amp;gclid=CjwKCAiAg8S7BhATEiwAO2-R6nQ0Jn9qFXS9bOr4nTarud2U1MZracQIASQ4nIONopJF_0f1gi6_exoC9hoQAvD_BwE</t>
  </si>
  <si>
    <t>https://www.hnhcart.com/products/5-1k-ohm-smd-resistor-1206-pack-of-100?gad_source=1&amp;gclid=CjwKCAiAg8S7BhATEiwAO2-R6pvXl4-kskrxbxzLyv96CYuihQdV_ZpeGmW1BKcze1QbRVx0d7_fNRoC6oMQAvD_BwE</t>
  </si>
  <si>
    <t>https://robu.in/product/470-ohm-1-4w-1206-surface-mount-chip-resistor-pack-of-100/?gad_source=1&amp;gclid=CjwKCAiAg8S7BhATEiwAO2-R6tSFdQETeSmsi0F0GGfe9bEqywylXj9SrKvSeiPMrEBxKDhQfzkjuBoCqFsQAvD_BwE</t>
  </si>
  <si>
    <t>https://robu.in/product/10k-ohm-1-4w-1206-surface-mount-chip-resistor-pack-of-100/?gad_source=1&amp;gclid=CjwKCAiAg8S7BhATEiwAO2-R6i2Pk7ckYQPkCtHwqr23EfCSZdw4CcfARf3hpkKwz0yqJJJUVgP3hBoCe7AQAvD_BwE</t>
  </si>
  <si>
    <t>https://robu.in/product/22-ohm-1-4w-1206-surface-mount-chip-resistor-pack-of-100/?gad_source=1&amp;gclid=CjwKCAiAg8S7BhATEiwAO2-R6k7bT7IU4SYM5vF4axNhGm0OxKzG9VXJedfMjlJv60eNIaPjs2MZLBoC3BQQAvD_BwE</t>
  </si>
  <si>
    <t>https://robu.in/product/330-ohm-1-4w-1206-surface-mount-chip-resistor-pack-of-100/?gad_source=1&amp;gclid=CjwKCAiAg8S7BhATEiwAO2-R6nXt7Rde1M81ZWpCE7NamzPm540UjU6bgpkd-6s226c_F8tiLDinlhoCfYwQAvD_BwE</t>
  </si>
  <si>
    <t>https://robu.in/product/rc1206jr-07300rl-yageo-smd-chip-resistor-300-ohm-%C2%B1-5-250-mw-1206-3216-metric-thick-film-general-purpose/</t>
  </si>
  <si>
    <t>https://robu.in/product/4-7k-ohm-1-4w-1206-surface-mount-chip-resistor-pack-of-100/?gad_source=1&amp;gclid=CjwKCAiAg8S7BhATEiwAO2-R6gZqr75zSgPPG-zt9oLyCE3jF7jdIY9ci6NmT3geUCnd11L2oEHWFxoCC04QAvD_BwE</t>
  </si>
  <si>
    <t>https://robu.in/product/rc1206fr-0720kl-yageo-res-thick-film-1206-20k-ohm-1-0-25w1-4w-%C2%B1100ppm-c-pad-smd-t-r/?gQT=1</t>
  </si>
  <si>
    <t>https://robu.in/product/rc1206fr-07120rl-yageo-res-thick-film-1206-120-ohm-1-0-25w1-4w-%C2%B1100ppm-c-pad-smd-t-r/?gad_source=1&amp;gclid=CjwKCAiAg8S7BhATEiwAO2-R6j7YCQwWvDc8U_be-t9APtCJ1JYZoOs8746-YmRjncFs5YhwYixAvBoCdzkQAvD_BwE</t>
  </si>
  <si>
    <t>https://robu.in/product/6x6x5-tactile-push-button-switch/?gad_source=1&amp;gclid=CjwKCAiAg8S7BhATEiwAO2-R6kwumX89MDWtJKLqjK71y2fnQLG2ehLSM4b3r2OKFjVeFJyj9m4ybBoCgiwQAvD_BwE</t>
  </si>
  <si>
    <t>https://robu.in/product/blm18ag121sn1d-murata-ferrite-beads-multi-layer-120ohm-25-100mhz-0-8a-0-18ohm-dcr-0603-t-r/</t>
  </si>
  <si>
    <t>Capacitor_SMD:CP_Elec_5x5.4</t>
  </si>
  <si>
    <t>Relay_THT:Relay_SPDT_hongfa-hf3ff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</si>
</sst>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NumberFormat="1" applyBorder="1" applyAlignment="1">
      <alignment wrapText="1"/>
    </xf>
    <xf numFmtId="0" fontId="18" fillId="0" borderId="10" xfId="42" applyBorder="1" applyAlignment="1" applyProtection="1">
      <alignment wrapText="1"/>
    </xf>
    <xf numFmtId="0" fontId="18" fillId="0" borderId="10" xfId="42" applyNumberFormat="1" applyBorder="1" applyAlignment="1" applyProtection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18" fillId="34" borderId="10" xfId="42" applyFill="1" applyBorder="1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smaj18ar3g/taiwan-semiconductor" TargetMode="External"/><Relationship Id="rId13" Type="http://schemas.openxmlformats.org/officeDocument/2006/relationships/hyperlink" Target="https://www.hnhcart.com/products/12k-ohm-smd-resistor-1206-pack-of-100?gad_source=1&amp;gclid=CjwKCAiAg8S7BhATEiwAO2-R6nQ0Jn9qFXS9bOr4nTarud2U1MZracQIASQ4nIONopJF_0f1gi6_exoC9hoQAvD_BwE" TargetMode="External"/><Relationship Id="rId18" Type="http://schemas.openxmlformats.org/officeDocument/2006/relationships/hyperlink" Target="https://robu.in/product/330-ohm-1-4w-1206-surface-mount-chip-resistor-pack-of-100/?gad_source=1&amp;gclid=CjwKCAiAg8S7BhATEiwAO2-R6nXt7Rde1M81ZWpCE7NamzPm540UjU6bgpkd-6s226c_F8tiLDinlhoCfYwQAvD_BwE" TargetMode="External"/><Relationship Id="rId26" Type="http://schemas.openxmlformats.org/officeDocument/2006/relationships/hyperlink" Target="https://robu.in/product/max232cse-soic-narrow-16-rs-232-interface-ic-pack-of-2-ics/?gad_source=1&amp;gclid=Cj0KCQiA4L67BhDUARIsADWrl7FI_roR1KfbYq5WrWyF259kqBmdcTLbxHcfHo-vpaYO4Nxkzb-jWcMaAq2wEALw_wcB" TargetMode="External"/><Relationship Id="rId3" Type="http://schemas.openxmlformats.org/officeDocument/2006/relationships/hyperlink" Target="https://robu.in/product/hy1v471mc100105meo-hyncdz-470uf-35v-480ma120hz-%C2%B120-smdd10xl10-5mm-aluminum-electrolytic-capacitors-smd-rohs/?gad_source=1&amp;gclid=CjwKCAiA65m7BhAwEiwAAgu4JKOgtfew_Y_kUvPWnw-S-Oz8ANi5kx7Gyqe2dj65Ngd9EW93-tXeKxoC-aQQAvD_BwE" TargetMode="External"/><Relationship Id="rId21" Type="http://schemas.openxmlformats.org/officeDocument/2006/relationships/hyperlink" Target="https://robu.in/product/rc1206fr-0720kl-yageo-res-thick-film-1206-20k-ohm-1-0-25w1-4w-%C2%B1100ppm-c-pad-smd-t-r/?gQT=1" TargetMode="External"/><Relationship Id="rId7" Type="http://schemas.openxmlformats.org/officeDocument/2006/relationships/hyperlink" Target="https://evelta.com/m7-1a-glass-passivated-rectifier-diode-sma/?utm_source=google&amp;utm_campaign=20308037502&amp;utm_medium=ad&amp;utm_content=&amp;utm_term=&amp;gad_source=1&amp;gclid=Cj0KCQiA4L67BhDUARIsADWrl7G_6KtySUGWGWLI-8P8WRTWvanJzq0FzV0IqJQ9X6pY_MRhh9JDAUAaAnOBEALw_wcB" TargetMode="External"/><Relationship Id="rId12" Type="http://schemas.openxmlformats.org/officeDocument/2006/relationships/hyperlink" Target="https://evelta.com/db9-male-connector-right-angle-pcb-mounting/?utm_source=google&amp;utm_campaign=19958243666&amp;utm_medium=ad&amp;utm_content=&amp;utm_term=&amp;gad_source=1&amp;gclid=Cj0KCQiA4L67BhDUARIsADWrl7Ef8dqgGZm16DJXGD4tcONUShE0UlrO0mzQnWh4x1BZ1dirLi491YEaAlxfEALw_wcB" TargetMode="External"/><Relationship Id="rId17" Type="http://schemas.openxmlformats.org/officeDocument/2006/relationships/hyperlink" Target="https://robu.in/product/22-ohm-1-4w-1206-surface-mount-chip-resistor-pack-of-100/?gad_source=1&amp;gclid=CjwKCAiAg8S7BhATEiwAO2-R6k7bT7IU4SYM5vF4axNhGm0OxKzG9VXJedfMjlJv60eNIaPjs2MZLBoC3BQQAvD_BwE" TargetMode="External"/><Relationship Id="rId25" Type="http://schemas.openxmlformats.org/officeDocument/2006/relationships/hyperlink" Target="https://robu.in/product/ams1117-3-3v-1a-sot-223-voltage-regulator-ic-pack-of-5-ics/?gad_source=1&amp;gclid=Cj0KCQiA4L67BhDUARIsADWrl7FSzJAplqZOxHO4f3keHherhLwfQd4P-_P-aFZeKpy7bLjQnZp94R0aAoj_EALw_wcB" TargetMode="External"/><Relationship Id="rId2" Type="http://schemas.openxmlformats.org/officeDocument/2006/relationships/hyperlink" Target="https://www.ktron.in/product/100uf-6-3v-multi-layered-ceramic-capacitor/?srsltid=AfmBOoqAA5xv90O2To0e0GTSYJB_yB4kzxtcCVNiObzbCHWj57NTgc2Z&amp;v=c86ee0d9d7ed" TargetMode="External"/><Relationship Id="rId16" Type="http://schemas.openxmlformats.org/officeDocument/2006/relationships/hyperlink" Target="https://robu.in/product/10k-ohm-1-4w-1206-surface-mount-chip-resistor-pack-of-100/?gad_source=1&amp;gclid=CjwKCAiAg8S7BhATEiwAO2-R6i2Pk7ckYQPkCtHwqr23EfCSZdw4CcfARf3hpkKwz0yqJJJUVgP3hBoCe7AQAvD_BwE" TargetMode="External"/><Relationship Id="rId20" Type="http://schemas.openxmlformats.org/officeDocument/2006/relationships/hyperlink" Target="https://robu.in/product/4-7k-ohm-1-4w-1206-surface-mount-chip-resistor-pack-of-100/?gad_source=1&amp;gclid=CjwKCAiAg8S7BhATEiwAO2-R6gZqr75zSgPPG-zt9oLyCE3jF7jdIY9ci6NmT3geUCnd11L2oEHWFxoCC04QAvD_BwE" TargetMode="External"/><Relationship Id="rId29" Type="http://schemas.openxmlformats.org/officeDocument/2006/relationships/hyperlink" Target="https://robu.in/product/max13485eesa-analog-devices-max13485eesa-500kbps-rs-485-422-half-duplex-transceiver-4-75v-5-25v-supply-soic-8/?gad_source=1&amp;gclid=Cj0KCQiA4L67BhDUARIsADWrl7FeUYDSDRLG6xl39_BGjPwd_MItryE9XuLgwXS5EwcfKvv-THKyQ4kaAhpzEALw_wcB" TargetMode="External"/><Relationship Id="rId1" Type="http://schemas.openxmlformats.org/officeDocument/2006/relationships/hyperlink" Target="https://robu.in/product/hy1a101mc050054meo-hyncdz-100uf-10v-50ma120hz-%C2%B120-smdd5xl5-4mm-aluminum-electrolytic-capacitors-smd-rohs/?gad_source=1&amp;gclid=CjwKCAiA65m7BhAwEiwAAgu4JII8juhD-o5vDaq3jJHUHh9FjhCWaGNCgbGA0b8GznOoNoF-WVfVCBoCAdUQAvD_BwE" TargetMode="External"/><Relationship Id="rId6" Type="http://schemas.openxmlformats.org/officeDocument/2006/relationships/hyperlink" Target="https://robu.in/product/cs3216x7r106k160nri-samwha-16v-10uf-x7r-1206-multilayer-ceramic-capacitors-mlcc-smd-smt-rohs/?gad_source=1&amp;gclid=Cj0KCQiA4L67BhDUARIsADWrl7Ew2Ng4JZ3ew-W4qSDRjvG6GNHdPgjOAnY95ScozpbY1qhy54FyaoYaAv7YEALw_wcB" TargetMode="External"/><Relationship Id="rId11" Type="http://schemas.openxmlformats.org/officeDocument/2006/relationships/hyperlink" Target="https://robu.in/product/dc-jack-005/?gad_source=1&amp;gclid=Cj0KCQiA4L67BhDUARIsADWrl7EOiSKUpCiGZd_c1Vjlx-QUVi0TEh_9LHDmlLfRVmeq_cexZniczB0aAv4qEALw_wcB" TargetMode="External"/><Relationship Id="rId24" Type="http://schemas.openxmlformats.org/officeDocument/2006/relationships/hyperlink" Target="https://robu.in/product/espressif-esp32-s3-wroom-1-n4r8-modules/?gad_source=1&amp;gclid=CjwKCAiAg8S7BhATEiwAO2-R6vrQDbueJowRBDNLWrsJwQgcQhXz8RW_3jzj7eyMo1rPNwA8AwaDlRoCU-0QAvD_BwE" TargetMode="External"/><Relationship Id="rId5" Type="http://schemas.openxmlformats.org/officeDocument/2006/relationships/hyperlink" Target="https://robu.in/product/0-1uf-capacitor-smdc-1206/" TargetMode="External"/><Relationship Id="rId15" Type="http://schemas.openxmlformats.org/officeDocument/2006/relationships/hyperlink" Target="https://robu.in/product/470-ohm-1-4w-1206-surface-mount-chip-resistor-pack-of-100/?gad_source=1&amp;gclid=CjwKCAiAg8S7BhATEiwAO2-R6tSFdQETeSmsi0F0GGfe9bEqywylXj9SrKvSeiPMrEBxKDhQfzkjuBoCqFsQAvD_BwE" TargetMode="External"/><Relationship Id="rId23" Type="http://schemas.openxmlformats.org/officeDocument/2006/relationships/hyperlink" Target="https://robu.in/product/6x6x5-tactile-push-button-switch/?gad_source=1&amp;gclid=CjwKCAiAg8S7BhATEiwAO2-R6kwumX89MDWtJKLqjK71y2fnQLG2ehLSM4b3r2OKFjVeFJyj9m4ybBoCgiwQAvD_BwE" TargetMode="External"/><Relationship Id="rId28" Type="http://schemas.openxmlformats.org/officeDocument/2006/relationships/hyperlink" Target="https://www.ktron.in/product/pc817-optocoupler-sharp-dip-4/?v=c86ee0d9d7ed" TargetMode="External"/><Relationship Id="rId10" Type="http://schemas.openxmlformats.org/officeDocument/2006/relationships/hyperlink" Target="https://evelta.com/green-led-smd-1206-package/?utm_source=google&amp;utm_campaign=20308067004&amp;utm_medium=ad&amp;utm_content=&amp;utm_term=&amp;gad_source=1&amp;gclid=Cj0KCQiA4L67BhDUARIsADWrl7E6mCJLAzx7TXFG0oTDvjbAYvLOa-iMlhsXY5tJIaGq_gLkShBqTt4aAmHiEALw_wcB" TargetMode="External"/><Relationship Id="rId19" Type="http://schemas.openxmlformats.org/officeDocument/2006/relationships/hyperlink" Target="https://robu.in/product/rc1206jr-07300rl-yageo-smd-chip-resistor-300-ohm-%C2%B1-5-250-mw-1206-3216-metric-thick-film-general-purpose/" TargetMode="External"/><Relationship Id="rId4" Type="http://schemas.openxmlformats.org/officeDocument/2006/relationships/hyperlink" Target="https://evelta.com/1-nf-500v-1206-smd-multilayer-ceramic-capacitors-cc1206kkx7rbbb102-yageo/?srsltid=AfmBOoowPNzajPK3QXSWvKPCwxFE-KPIsgvseQPfspQSYLyqIibLbVwl" TargetMode="External"/><Relationship Id="rId9" Type="http://schemas.openxmlformats.org/officeDocument/2006/relationships/hyperlink" Target="https://robu.in/product/bzv55-c24115-nexperia-zener-diode-24-v-500-mw-%C2%B15-surface-mount-sod-80-mini-melf-do-213ac-llds/?gad_source=1&amp;gclid=Cj0KCQiA4L67BhDUARIsADWrl7EG6B3Hsckbbw4KaVZPLWsQCyCeXh2dinJkhxgLh-XquVV6Wi0lE5UaAsMiEALw_wcB" TargetMode="External"/><Relationship Id="rId14" Type="http://schemas.openxmlformats.org/officeDocument/2006/relationships/hyperlink" Target="https://www.hnhcart.com/products/5-1k-ohm-smd-resistor-1206-pack-of-100?gad_source=1&amp;gclid=CjwKCAiAg8S7BhATEiwAO2-R6pvXl4-kskrxbxzLyv96CYuihQdV_ZpeGmW1BKcze1QbRVx0d7_fNRoC6oMQAvD_BwE" TargetMode="External"/><Relationship Id="rId22" Type="http://schemas.openxmlformats.org/officeDocument/2006/relationships/hyperlink" Target="https://robu.in/product/rc1206fr-07120rl-yageo-res-thick-film-1206-120-ohm-1-0-25w1-4w-%C2%B1100ppm-c-pad-smd-t-r/?gad_source=1&amp;gclid=CjwKCAiAg8S7BhATEiwAO2-R6j7YCQwWvDc8U_be-t9APtCJ1JYZoOs8746-YmRjncFs5YhwYixAvBoCdzkQAvD_BwE" TargetMode="External"/><Relationship Id="rId27" Type="http://schemas.openxmlformats.org/officeDocument/2006/relationships/hyperlink" Target="https://robu.in/product/ds1307zntr-analog-devices-rtc-ic-date-time-format-day-date-month-year-hhmmss-i2c-4-5-v-to-5-5-v-supply-soic-8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58" zoomScale="85" zoomScaleNormal="85" workbookViewId="0">
      <selection activeCell="I83" sqref="I83"/>
    </sheetView>
  </sheetViews>
  <sheetFormatPr defaultRowHeight="15"/>
  <cols>
    <col min="1" max="1" width="18.140625" customWidth="1"/>
    <col min="2" max="2" width="18.42578125" customWidth="1"/>
    <col min="3" max="3" width="14.28515625" hidden="1" customWidth="1"/>
    <col min="4" max="4" width="83" customWidth="1"/>
    <col min="5" max="5" width="12.5703125" customWidth="1"/>
    <col min="8" max="8" width="10.5703125" customWidth="1"/>
    <col min="9" max="9" width="144.140625" style="2" customWidth="1"/>
  </cols>
  <sheetData>
    <row r="1" spans="1:10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162</v>
      </c>
      <c r="H1" s="4" t="s">
        <v>163</v>
      </c>
      <c r="I1" s="5" t="s">
        <v>164</v>
      </c>
      <c r="J1" s="1" t="s">
        <v>175</v>
      </c>
    </row>
    <row r="2" spans="1:10" ht="30">
      <c r="A2" s="6" t="s">
        <v>6</v>
      </c>
      <c r="B2" s="6" t="s">
        <v>7</v>
      </c>
      <c r="C2" s="6" t="s">
        <v>8</v>
      </c>
      <c r="D2" s="6" t="s">
        <v>9</v>
      </c>
      <c r="E2" s="6">
        <v>1</v>
      </c>
      <c r="F2" s="6"/>
      <c r="G2" s="6">
        <v>28</v>
      </c>
      <c r="H2" s="6">
        <f>G2*E2</f>
        <v>28</v>
      </c>
      <c r="I2" s="7" t="s">
        <v>165</v>
      </c>
    </row>
    <row r="3" spans="1:10" ht="30">
      <c r="A3" s="6" t="s">
        <v>10</v>
      </c>
      <c r="B3" s="13" t="s">
        <v>11</v>
      </c>
      <c r="C3" s="13" t="s">
        <v>8</v>
      </c>
      <c r="D3" s="13" t="s">
        <v>12</v>
      </c>
      <c r="E3" s="13">
        <v>1</v>
      </c>
      <c r="F3" s="13"/>
      <c r="G3" s="13">
        <v>12.1</v>
      </c>
      <c r="H3" s="13">
        <f t="shared" ref="H3:H60" si="0">G3*E3</f>
        <v>12.1</v>
      </c>
      <c r="I3" s="14" t="s">
        <v>166</v>
      </c>
    </row>
    <row r="4" spans="1:10" ht="30">
      <c r="A4" s="6" t="s">
        <v>13</v>
      </c>
      <c r="B4" s="13" t="s">
        <v>14</v>
      </c>
      <c r="C4" s="13" t="s">
        <v>8</v>
      </c>
      <c r="D4" s="13" t="s">
        <v>12</v>
      </c>
      <c r="E4" s="13">
        <v>1</v>
      </c>
      <c r="F4" s="13"/>
      <c r="G4" s="13">
        <v>2.1</v>
      </c>
      <c r="H4" s="13">
        <f t="shared" si="0"/>
        <v>2.1</v>
      </c>
      <c r="I4" s="14" t="s">
        <v>167</v>
      </c>
    </row>
    <row r="5" spans="1:10" ht="30">
      <c r="A5" s="6" t="s">
        <v>15</v>
      </c>
      <c r="B5" s="13" t="s">
        <v>16</v>
      </c>
      <c r="C5" s="13" t="s">
        <v>8</v>
      </c>
      <c r="D5" s="13" t="s">
        <v>12</v>
      </c>
      <c r="E5" s="13">
        <v>2</v>
      </c>
      <c r="F5" s="13"/>
      <c r="G5" s="13">
        <v>0.5</v>
      </c>
      <c r="H5" s="13">
        <f t="shared" si="0"/>
        <v>1</v>
      </c>
      <c r="I5" s="14" t="s">
        <v>168</v>
      </c>
    </row>
    <row r="6" spans="1:10" ht="30">
      <c r="A6" s="6" t="s">
        <v>17</v>
      </c>
      <c r="B6" s="13" t="s">
        <v>18</v>
      </c>
      <c r="C6" s="13" t="s">
        <v>8</v>
      </c>
      <c r="D6" s="13" t="s">
        <v>12</v>
      </c>
      <c r="E6" s="13">
        <v>1</v>
      </c>
      <c r="F6" s="13"/>
      <c r="G6" s="13">
        <v>1.06</v>
      </c>
      <c r="H6" s="13">
        <f t="shared" si="0"/>
        <v>1.06</v>
      </c>
      <c r="I6" s="14" t="s">
        <v>169</v>
      </c>
    </row>
    <row r="7" spans="1:10" ht="30">
      <c r="A7" s="6" t="s">
        <v>19</v>
      </c>
      <c r="B7" s="13" t="s">
        <v>20</v>
      </c>
      <c r="C7" s="13" t="s">
        <v>8</v>
      </c>
      <c r="D7" s="13" t="s">
        <v>12</v>
      </c>
      <c r="E7" s="13">
        <v>7</v>
      </c>
      <c r="F7" s="13"/>
      <c r="G7" s="13">
        <v>3</v>
      </c>
      <c r="H7" s="13">
        <f t="shared" si="0"/>
        <v>21</v>
      </c>
      <c r="I7" s="14" t="s">
        <v>170</v>
      </c>
    </row>
    <row r="8" spans="1:10" ht="30">
      <c r="A8" s="6" t="s">
        <v>21</v>
      </c>
      <c r="B8" s="13" t="s">
        <v>22</v>
      </c>
      <c r="C8" s="13" t="s">
        <v>8</v>
      </c>
      <c r="D8" s="13" t="s">
        <v>23</v>
      </c>
      <c r="E8" s="13">
        <v>1</v>
      </c>
      <c r="F8" s="13"/>
      <c r="G8" s="13">
        <v>2</v>
      </c>
      <c r="H8" s="13">
        <f t="shared" si="0"/>
        <v>2</v>
      </c>
      <c r="I8" s="14" t="s">
        <v>171</v>
      </c>
    </row>
    <row r="9" spans="1:10" ht="30">
      <c r="A9" s="6" t="s">
        <v>24</v>
      </c>
      <c r="B9" s="13" t="s">
        <v>25</v>
      </c>
      <c r="C9" s="13" t="s">
        <v>8</v>
      </c>
      <c r="D9" s="13" t="s">
        <v>26</v>
      </c>
      <c r="E9" s="13">
        <v>1</v>
      </c>
      <c r="F9" s="13"/>
      <c r="G9" s="13">
        <v>6</v>
      </c>
      <c r="H9" s="13">
        <f t="shared" si="0"/>
        <v>6</v>
      </c>
      <c r="I9" s="14" t="s">
        <v>172</v>
      </c>
    </row>
    <row r="10" spans="1:10">
      <c r="A10" s="6" t="s">
        <v>27</v>
      </c>
      <c r="B10" s="6" t="s">
        <v>28</v>
      </c>
      <c r="C10" s="6" t="s">
        <v>8</v>
      </c>
      <c r="D10" s="6" t="s">
        <v>29</v>
      </c>
      <c r="E10" s="6">
        <v>1</v>
      </c>
      <c r="F10" s="6"/>
      <c r="G10" s="6"/>
      <c r="H10" s="6">
        <f t="shared" si="0"/>
        <v>0</v>
      </c>
      <c r="I10" s="7"/>
      <c r="J10" t="s">
        <v>173</v>
      </c>
    </row>
    <row r="11" spans="1:10" ht="30">
      <c r="A11" s="6" t="s">
        <v>30</v>
      </c>
      <c r="B11" s="13" t="s">
        <v>31</v>
      </c>
      <c r="C11" s="13" t="s">
        <v>8</v>
      </c>
      <c r="D11" s="13" t="s">
        <v>210</v>
      </c>
      <c r="E11" s="13">
        <v>1</v>
      </c>
      <c r="F11" s="13"/>
      <c r="G11" s="13">
        <v>2</v>
      </c>
      <c r="H11" s="13">
        <f t="shared" si="0"/>
        <v>2</v>
      </c>
      <c r="I11" s="14" t="s">
        <v>174</v>
      </c>
    </row>
    <row r="12" spans="1:10" ht="30">
      <c r="A12" s="6" t="s">
        <v>32</v>
      </c>
      <c r="B12" s="13" t="s">
        <v>33</v>
      </c>
      <c r="C12" s="13" t="s">
        <v>8</v>
      </c>
      <c r="D12" s="13" t="s">
        <v>12</v>
      </c>
      <c r="E12" s="13">
        <v>4</v>
      </c>
      <c r="F12" s="13"/>
      <c r="G12" s="13">
        <v>6.61</v>
      </c>
      <c r="H12" s="13">
        <f t="shared" si="0"/>
        <v>26.44</v>
      </c>
      <c r="I12" s="14" t="s">
        <v>176</v>
      </c>
    </row>
    <row r="13" spans="1:10" ht="30">
      <c r="A13" s="6" t="s">
        <v>34</v>
      </c>
      <c r="B13" s="13" t="s">
        <v>35</v>
      </c>
      <c r="C13" s="13" t="s">
        <v>8</v>
      </c>
      <c r="D13" s="13" t="s">
        <v>12</v>
      </c>
      <c r="E13" s="13">
        <v>2</v>
      </c>
      <c r="F13" s="13"/>
      <c r="G13" s="13">
        <v>2</v>
      </c>
      <c r="H13" s="13">
        <f t="shared" si="0"/>
        <v>4</v>
      </c>
      <c r="I13" s="14" t="s">
        <v>177</v>
      </c>
    </row>
    <row r="14" spans="1:10" ht="30">
      <c r="A14" s="6" t="s">
        <v>36</v>
      </c>
      <c r="B14" s="13" t="s">
        <v>37</v>
      </c>
      <c r="C14" s="13" t="s">
        <v>8</v>
      </c>
      <c r="D14" s="13" t="s">
        <v>12</v>
      </c>
      <c r="E14" s="13">
        <v>1</v>
      </c>
      <c r="F14" s="13"/>
      <c r="G14" s="13">
        <v>2</v>
      </c>
      <c r="H14" s="13">
        <f t="shared" si="0"/>
        <v>2</v>
      </c>
      <c r="I14" s="14" t="s">
        <v>178</v>
      </c>
    </row>
    <row r="15" spans="1:10" ht="30">
      <c r="A15" s="6" t="s">
        <v>38</v>
      </c>
      <c r="B15" s="13" t="s">
        <v>39</v>
      </c>
      <c r="C15" s="13" t="s">
        <v>39</v>
      </c>
      <c r="D15" s="13" t="s">
        <v>40</v>
      </c>
      <c r="E15" s="13">
        <v>1</v>
      </c>
      <c r="F15" s="13"/>
      <c r="G15" s="13">
        <v>1.36</v>
      </c>
      <c r="H15" s="13">
        <f t="shared" si="0"/>
        <v>1.36</v>
      </c>
      <c r="I15" s="14" t="s">
        <v>179</v>
      </c>
    </row>
    <row r="16" spans="1:10" ht="75">
      <c r="A16" s="6" t="s">
        <v>41</v>
      </c>
      <c r="B16" s="6" t="s">
        <v>42</v>
      </c>
      <c r="C16" s="6"/>
      <c r="D16" s="6" t="s">
        <v>43</v>
      </c>
      <c r="E16" s="6">
        <v>1</v>
      </c>
      <c r="F16" s="6"/>
      <c r="G16" s="6">
        <v>17.5</v>
      </c>
      <c r="H16" s="6">
        <f t="shared" si="0"/>
        <v>17.5</v>
      </c>
      <c r="I16" s="8" t="s">
        <v>180</v>
      </c>
    </row>
    <row r="17" spans="1:10">
      <c r="A17" s="6" t="s">
        <v>44</v>
      </c>
      <c r="B17" s="6" t="s">
        <v>45</v>
      </c>
      <c r="C17" s="6" t="s">
        <v>46</v>
      </c>
      <c r="D17" s="6" t="s">
        <v>47</v>
      </c>
      <c r="E17" s="6">
        <v>4</v>
      </c>
      <c r="F17" s="6"/>
      <c r="G17" s="6">
        <v>7.5</v>
      </c>
      <c r="H17" s="6">
        <f t="shared" si="0"/>
        <v>30</v>
      </c>
      <c r="I17" s="9" t="s">
        <v>181</v>
      </c>
    </row>
    <row r="18" spans="1:10" ht="30">
      <c r="A18" s="6" t="s">
        <v>48</v>
      </c>
      <c r="B18" s="13" t="s">
        <v>49</v>
      </c>
      <c r="C18" s="13" t="s">
        <v>50</v>
      </c>
      <c r="D18" s="13" t="s">
        <v>51</v>
      </c>
      <c r="E18" s="13">
        <v>8</v>
      </c>
      <c r="F18" s="13"/>
      <c r="G18" s="13">
        <v>4.6399999999999997</v>
      </c>
      <c r="H18" s="13">
        <f t="shared" si="0"/>
        <v>37.119999999999997</v>
      </c>
      <c r="I18" s="14" t="s">
        <v>182</v>
      </c>
    </row>
    <row r="19" spans="1:10" ht="30">
      <c r="A19" s="6" t="s">
        <v>52</v>
      </c>
      <c r="B19" s="13" t="s">
        <v>53</v>
      </c>
      <c r="C19" s="13" t="s">
        <v>8</v>
      </c>
      <c r="D19" s="13" t="s">
        <v>51</v>
      </c>
      <c r="E19" s="13">
        <v>2</v>
      </c>
      <c r="F19" s="13"/>
      <c r="G19" s="13">
        <v>2</v>
      </c>
      <c r="H19" s="13">
        <f t="shared" si="0"/>
        <v>4</v>
      </c>
      <c r="I19" s="14" t="s">
        <v>183</v>
      </c>
    </row>
    <row r="20" spans="1:10" ht="30">
      <c r="A20" s="6" t="s">
        <v>54</v>
      </c>
      <c r="B20" s="13" t="s">
        <v>55</v>
      </c>
      <c r="C20" s="13" t="s">
        <v>8</v>
      </c>
      <c r="D20" s="13" t="s">
        <v>56</v>
      </c>
      <c r="E20" s="13">
        <v>2</v>
      </c>
      <c r="F20" s="13"/>
      <c r="G20" s="13">
        <v>2.8</v>
      </c>
      <c r="H20" s="13">
        <f t="shared" si="0"/>
        <v>5.6</v>
      </c>
      <c r="I20" s="14" t="s">
        <v>184</v>
      </c>
    </row>
    <row r="21" spans="1:10">
      <c r="A21" s="6" t="s">
        <v>57</v>
      </c>
      <c r="B21" s="6" t="s">
        <v>58</v>
      </c>
      <c r="C21" s="6" t="s">
        <v>8</v>
      </c>
      <c r="D21" s="6" t="s">
        <v>59</v>
      </c>
      <c r="E21" s="6">
        <v>4</v>
      </c>
      <c r="F21" s="6"/>
      <c r="G21" s="6">
        <v>0.94</v>
      </c>
      <c r="H21" s="6">
        <f t="shared" si="0"/>
        <v>3.76</v>
      </c>
      <c r="I21" s="7" t="s">
        <v>209</v>
      </c>
      <c r="J21" t="s">
        <v>173</v>
      </c>
    </row>
    <row r="22" spans="1:10" ht="30">
      <c r="A22" s="6" t="s">
        <v>60</v>
      </c>
      <c r="B22" s="13" t="s">
        <v>61</v>
      </c>
      <c r="C22" s="13" t="s">
        <v>8</v>
      </c>
      <c r="D22" s="13" t="s">
        <v>62</v>
      </c>
      <c r="E22" s="13">
        <v>1</v>
      </c>
      <c r="F22" s="13"/>
      <c r="G22" s="13">
        <v>1.96</v>
      </c>
      <c r="H22" s="13">
        <f t="shared" si="0"/>
        <v>1.96</v>
      </c>
      <c r="I22" s="14" t="s">
        <v>185</v>
      </c>
    </row>
    <row r="23" spans="1:10">
      <c r="A23" s="6" t="s">
        <v>63</v>
      </c>
      <c r="B23" s="6" t="s">
        <v>64</v>
      </c>
      <c r="C23" s="6" t="s">
        <v>8</v>
      </c>
      <c r="D23" s="6" t="s">
        <v>65</v>
      </c>
      <c r="E23" s="6">
        <v>1</v>
      </c>
      <c r="F23" s="6"/>
      <c r="G23" s="6"/>
      <c r="H23" s="6">
        <f t="shared" si="0"/>
        <v>0</v>
      </c>
      <c r="I23" s="7"/>
    </row>
    <row r="24" spans="1:10">
      <c r="A24" s="6" t="s">
        <v>66</v>
      </c>
      <c r="B24" s="6" t="s">
        <v>67</v>
      </c>
      <c r="C24" s="6" t="s">
        <v>8</v>
      </c>
      <c r="D24" s="6" t="s">
        <v>68</v>
      </c>
      <c r="E24" s="6">
        <v>1</v>
      </c>
      <c r="F24" s="6"/>
      <c r="G24" s="6"/>
      <c r="H24" s="6">
        <f t="shared" si="0"/>
        <v>0</v>
      </c>
      <c r="I24" s="7"/>
    </row>
    <row r="25" spans="1:10" ht="30">
      <c r="A25" s="6" t="s">
        <v>69</v>
      </c>
      <c r="B25" s="13" t="s">
        <v>70</v>
      </c>
      <c r="C25" s="13" t="s">
        <v>8</v>
      </c>
      <c r="D25" s="13" t="s">
        <v>71</v>
      </c>
      <c r="E25" s="13">
        <v>1</v>
      </c>
      <c r="F25" s="13"/>
      <c r="G25" s="13">
        <v>12.39</v>
      </c>
      <c r="H25" s="13">
        <f t="shared" si="0"/>
        <v>12.39</v>
      </c>
      <c r="I25" s="14" t="s">
        <v>194</v>
      </c>
    </row>
    <row r="26" spans="1:10">
      <c r="A26" s="6" t="s">
        <v>72</v>
      </c>
      <c r="B26" s="6" t="s">
        <v>73</v>
      </c>
      <c r="C26" s="6" t="s">
        <v>8</v>
      </c>
      <c r="D26" s="6" t="s">
        <v>74</v>
      </c>
      <c r="E26" s="6">
        <v>1</v>
      </c>
      <c r="F26" s="6"/>
      <c r="G26" s="6"/>
      <c r="H26" s="6">
        <f t="shared" si="0"/>
        <v>0</v>
      </c>
      <c r="I26" s="7"/>
    </row>
    <row r="27" spans="1:10">
      <c r="A27" s="6" t="s">
        <v>75</v>
      </c>
      <c r="B27" s="6" t="s">
        <v>76</v>
      </c>
      <c r="C27" s="6" t="s">
        <v>8</v>
      </c>
      <c r="D27" s="6" t="s">
        <v>77</v>
      </c>
      <c r="E27" s="6">
        <v>1</v>
      </c>
      <c r="F27" s="6"/>
      <c r="G27" s="6"/>
      <c r="H27" s="6">
        <f t="shared" si="0"/>
        <v>0</v>
      </c>
      <c r="I27" s="7"/>
    </row>
    <row r="28" spans="1:10" ht="30">
      <c r="A28" s="6" t="s">
        <v>78</v>
      </c>
      <c r="B28" s="13" t="s">
        <v>79</v>
      </c>
      <c r="C28" s="13" t="s">
        <v>8</v>
      </c>
      <c r="D28" s="13" t="s">
        <v>211</v>
      </c>
      <c r="E28" s="13">
        <v>2</v>
      </c>
      <c r="F28" s="13"/>
      <c r="G28" s="13">
        <v>34.22</v>
      </c>
      <c r="H28" s="13">
        <f t="shared" si="0"/>
        <v>68.44</v>
      </c>
      <c r="I28" s="14" t="s">
        <v>195</v>
      </c>
    </row>
    <row r="29" spans="1:10">
      <c r="A29" s="6" t="s">
        <v>80</v>
      </c>
      <c r="B29" s="6" t="s">
        <v>81</v>
      </c>
      <c r="C29" s="6" t="s">
        <v>8</v>
      </c>
      <c r="D29" s="6" t="s">
        <v>82</v>
      </c>
      <c r="E29" s="6">
        <v>1</v>
      </c>
      <c r="F29" s="6"/>
      <c r="G29" s="6"/>
      <c r="H29" s="6">
        <f t="shared" si="0"/>
        <v>0</v>
      </c>
      <c r="I29" s="7"/>
    </row>
    <row r="30" spans="1:10" ht="30">
      <c r="A30" s="6" t="s">
        <v>83</v>
      </c>
      <c r="B30" s="13" t="s">
        <v>84</v>
      </c>
      <c r="C30" s="13" t="s">
        <v>8</v>
      </c>
      <c r="D30" s="13" t="s">
        <v>85</v>
      </c>
      <c r="E30" s="13">
        <v>1</v>
      </c>
      <c r="F30" s="13"/>
      <c r="G30" s="13">
        <v>0.1</v>
      </c>
      <c r="H30" s="13">
        <f t="shared" si="0"/>
        <v>0.1</v>
      </c>
      <c r="I30" s="14" t="s">
        <v>198</v>
      </c>
    </row>
    <row r="31" spans="1:10" ht="30">
      <c r="A31" s="6" t="s">
        <v>86</v>
      </c>
      <c r="B31" s="13" t="s">
        <v>87</v>
      </c>
      <c r="C31" s="13" t="s">
        <v>8</v>
      </c>
      <c r="D31" s="13" t="s">
        <v>85</v>
      </c>
      <c r="E31" s="13">
        <v>1</v>
      </c>
      <c r="F31" s="13"/>
      <c r="G31" s="13">
        <v>0.2</v>
      </c>
      <c r="H31" s="13">
        <f t="shared" si="0"/>
        <v>0.2</v>
      </c>
      <c r="I31" s="14" t="s">
        <v>199</v>
      </c>
    </row>
    <row r="32" spans="1:10" ht="30">
      <c r="A32" s="6" t="s">
        <v>88</v>
      </c>
      <c r="B32" s="13" t="s">
        <v>89</v>
      </c>
      <c r="C32" s="13" t="s">
        <v>8</v>
      </c>
      <c r="D32" s="13" t="s">
        <v>85</v>
      </c>
      <c r="E32" s="13">
        <v>2</v>
      </c>
      <c r="F32" s="13"/>
      <c r="G32" s="13">
        <v>0.65</v>
      </c>
      <c r="H32" s="13">
        <f t="shared" si="0"/>
        <v>1.3</v>
      </c>
      <c r="I32" s="14" t="s">
        <v>200</v>
      </c>
    </row>
    <row r="33" spans="1:10" ht="30">
      <c r="A33" s="6" t="s">
        <v>90</v>
      </c>
      <c r="B33" s="13" t="s">
        <v>91</v>
      </c>
      <c r="C33" s="13" t="s">
        <v>8</v>
      </c>
      <c r="D33" s="13" t="s">
        <v>85</v>
      </c>
      <c r="E33" s="13">
        <v>1</v>
      </c>
      <c r="F33" s="13"/>
      <c r="G33" s="13">
        <v>0.69</v>
      </c>
      <c r="H33" s="13">
        <f t="shared" si="0"/>
        <v>0.69</v>
      </c>
      <c r="I33" s="14" t="s">
        <v>201</v>
      </c>
    </row>
    <row r="34" spans="1:10" ht="30">
      <c r="A34" s="6" t="s">
        <v>92</v>
      </c>
      <c r="B34" s="13" t="s">
        <v>93</v>
      </c>
      <c r="C34" s="13" t="s">
        <v>8</v>
      </c>
      <c r="D34" s="13" t="s">
        <v>85</v>
      </c>
      <c r="E34" s="13">
        <v>1</v>
      </c>
      <c r="F34" s="13"/>
      <c r="G34" s="13">
        <v>0.59</v>
      </c>
      <c r="H34" s="13">
        <f t="shared" si="0"/>
        <v>0.59</v>
      </c>
      <c r="I34" s="14" t="s">
        <v>202</v>
      </c>
    </row>
    <row r="35" spans="1:10" ht="30">
      <c r="A35" s="6" t="s">
        <v>94</v>
      </c>
      <c r="B35" s="13" t="s">
        <v>95</v>
      </c>
      <c r="C35" s="13" t="s">
        <v>8</v>
      </c>
      <c r="D35" s="13" t="s">
        <v>85</v>
      </c>
      <c r="E35" s="13">
        <v>6</v>
      </c>
      <c r="F35" s="13"/>
      <c r="G35" s="13">
        <v>0.69</v>
      </c>
      <c r="H35" s="13">
        <f t="shared" si="0"/>
        <v>4.1399999999999997</v>
      </c>
      <c r="I35" s="14" t="s">
        <v>201</v>
      </c>
    </row>
    <row r="36" spans="1:10">
      <c r="A36" s="6" t="s">
        <v>96</v>
      </c>
      <c r="B36" s="6" t="s">
        <v>97</v>
      </c>
      <c r="C36" s="6" t="s">
        <v>8</v>
      </c>
      <c r="D36" s="6" t="s">
        <v>85</v>
      </c>
      <c r="E36" s="6">
        <v>4</v>
      </c>
      <c r="F36" s="6"/>
      <c r="G36" s="6"/>
      <c r="H36" s="6">
        <f t="shared" si="0"/>
        <v>0</v>
      </c>
      <c r="I36" s="7"/>
      <c r="J36" t="s">
        <v>173</v>
      </c>
    </row>
    <row r="37" spans="1:10" ht="30">
      <c r="A37" s="6" t="s">
        <v>98</v>
      </c>
      <c r="B37" s="13">
        <v>330</v>
      </c>
      <c r="C37" s="13" t="s">
        <v>8</v>
      </c>
      <c r="D37" s="13" t="s">
        <v>85</v>
      </c>
      <c r="E37" s="13">
        <v>3</v>
      </c>
      <c r="F37" s="13"/>
      <c r="G37" s="13">
        <v>0.65</v>
      </c>
      <c r="H37" s="13">
        <f t="shared" si="0"/>
        <v>1.9500000000000002</v>
      </c>
      <c r="I37" s="14" t="s">
        <v>203</v>
      </c>
    </row>
    <row r="38" spans="1:10" ht="30">
      <c r="A38" s="6" t="s">
        <v>99</v>
      </c>
      <c r="B38" s="13">
        <v>300</v>
      </c>
      <c r="C38" s="13" t="s">
        <v>8</v>
      </c>
      <c r="D38" s="13" t="s">
        <v>85</v>
      </c>
      <c r="E38" s="13">
        <v>1</v>
      </c>
      <c r="F38" s="13"/>
      <c r="G38" s="13">
        <v>1</v>
      </c>
      <c r="H38" s="13">
        <f t="shared" si="0"/>
        <v>1</v>
      </c>
      <c r="I38" s="14" t="s">
        <v>204</v>
      </c>
    </row>
    <row r="39" spans="1:10" ht="30">
      <c r="A39" s="6" t="s">
        <v>100</v>
      </c>
      <c r="B39" s="13" t="s">
        <v>101</v>
      </c>
      <c r="C39" s="13" t="s">
        <v>8</v>
      </c>
      <c r="D39" s="13" t="s">
        <v>85</v>
      </c>
      <c r="E39" s="13">
        <v>2</v>
      </c>
      <c r="F39" s="13"/>
      <c r="G39" s="13">
        <v>0.65</v>
      </c>
      <c r="H39" s="13">
        <f t="shared" si="0"/>
        <v>1.3</v>
      </c>
      <c r="I39" s="14" t="s">
        <v>205</v>
      </c>
    </row>
    <row r="40" spans="1:10" ht="30">
      <c r="A40" s="6" t="s">
        <v>102</v>
      </c>
      <c r="B40" s="13" t="s">
        <v>103</v>
      </c>
      <c r="C40" s="13" t="s">
        <v>8</v>
      </c>
      <c r="D40" s="13" t="s">
        <v>85</v>
      </c>
      <c r="E40" s="13">
        <v>2</v>
      </c>
      <c r="F40" s="13"/>
      <c r="G40" s="13">
        <v>0.51</v>
      </c>
      <c r="H40" s="13">
        <f t="shared" si="0"/>
        <v>1.02</v>
      </c>
      <c r="I40" s="14" t="s">
        <v>206</v>
      </c>
    </row>
    <row r="41" spans="1:10" ht="30">
      <c r="A41" s="6" t="s">
        <v>104</v>
      </c>
      <c r="B41" s="13">
        <v>120</v>
      </c>
      <c r="C41" s="13" t="s">
        <v>8</v>
      </c>
      <c r="D41" s="13" t="s">
        <v>85</v>
      </c>
      <c r="E41" s="13">
        <v>1</v>
      </c>
      <c r="F41" s="13"/>
      <c r="G41" s="13">
        <v>0.51</v>
      </c>
      <c r="H41" s="13">
        <f t="shared" si="0"/>
        <v>0.51</v>
      </c>
      <c r="I41" s="14" t="s">
        <v>207</v>
      </c>
    </row>
    <row r="42" spans="1:10">
      <c r="A42" s="6" t="s">
        <v>105</v>
      </c>
      <c r="B42" s="6" t="s">
        <v>106</v>
      </c>
      <c r="C42" s="6"/>
      <c r="D42" s="6" t="s">
        <v>107</v>
      </c>
      <c r="E42" s="6">
        <v>1</v>
      </c>
      <c r="F42" s="6"/>
      <c r="G42" s="6"/>
      <c r="H42" s="6">
        <f t="shared" si="0"/>
        <v>0</v>
      </c>
      <c r="I42" s="7"/>
    </row>
    <row r="43" spans="1:10" ht="30">
      <c r="A43" s="6" t="s">
        <v>108</v>
      </c>
      <c r="B43" s="13" t="s">
        <v>109</v>
      </c>
      <c r="C43" s="13" t="s">
        <v>8</v>
      </c>
      <c r="D43" s="13" t="s">
        <v>110</v>
      </c>
      <c r="E43" s="13">
        <v>2</v>
      </c>
      <c r="F43" s="13"/>
      <c r="G43" s="13">
        <v>1.6</v>
      </c>
      <c r="H43" s="13">
        <f t="shared" si="0"/>
        <v>3.2</v>
      </c>
      <c r="I43" s="14" t="s">
        <v>208</v>
      </c>
    </row>
    <row r="44" spans="1:10">
      <c r="A44" s="11" t="s">
        <v>111</v>
      </c>
      <c r="B44" s="11" t="s">
        <v>112</v>
      </c>
      <c r="C44" s="11" t="s">
        <v>8</v>
      </c>
      <c r="D44" s="11" t="s">
        <v>113</v>
      </c>
      <c r="E44" s="11">
        <v>1</v>
      </c>
      <c r="F44" s="11"/>
      <c r="G44" s="11"/>
      <c r="H44" s="11">
        <f t="shared" si="0"/>
        <v>0</v>
      </c>
      <c r="I44" s="12"/>
    </row>
    <row r="45" spans="1:10">
      <c r="A45" s="11" t="s">
        <v>114</v>
      </c>
      <c r="B45" s="11" t="s">
        <v>115</v>
      </c>
      <c r="C45" s="11" t="s">
        <v>8</v>
      </c>
      <c r="D45" s="11" t="s">
        <v>113</v>
      </c>
      <c r="E45" s="11">
        <v>1</v>
      </c>
      <c r="F45" s="11"/>
      <c r="G45" s="11"/>
      <c r="H45" s="11">
        <f t="shared" si="0"/>
        <v>0</v>
      </c>
      <c r="I45" s="12"/>
    </row>
    <row r="46" spans="1:10">
      <c r="A46" s="11" t="s">
        <v>116</v>
      </c>
      <c r="B46" s="11" t="s">
        <v>117</v>
      </c>
      <c r="C46" s="11" t="s">
        <v>8</v>
      </c>
      <c r="D46" s="11" t="s">
        <v>113</v>
      </c>
      <c r="E46" s="11">
        <v>1</v>
      </c>
      <c r="F46" s="11"/>
      <c r="G46" s="11"/>
      <c r="H46" s="11">
        <f t="shared" si="0"/>
        <v>0</v>
      </c>
      <c r="I46" s="12"/>
    </row>
    <row r="47" spans="1:10">
      <c r="A47" s="11" t="s">
        <v>118</v>
      </c>
      <c r="B47" s="11" t="s">
        <v>119</v>
      </c>
      <c r="C47" s="11" t="s">
        <v>8</v>
      </c>
      <c r="D47" s="11" t="s">
        <v>113</v>
      </c>
      <c r="E47" s="11">
        <v>1</v>
      </c>
      <c r="F47" s="11"/>
      <c r="G47" s="11"/>
      <c r="H47" s="11">
        <f t="shared" si="0"/>
        <v>0</v>
      </c>
      <c r="I47" s="12"/>
    </row>
    <row r="48" spans="1:10">
      <c r="A48" s="11" t="s">
        <v>120</v>
      </c>
      <c r="B48" s="11" t="s">
        <v>121</v>
      </c>
      <c r="C48" s="11" t="s">
        <v>8</v>
      </c>
      <c r="D48" s="11" t="s">
        <v>113</v>
      </c>
      <c r="E48" s="11">
        <v>1</v>
      </c>
      <c r="F48" s="11"/>
      <c r="G48" s="11"/>
      <c r="H48" s="11">
        <f t="shared" si="0"/>
        <v>0</v>
      </c>
      <c r="I48" s="12"/>
    </row>
    <row r="49" spans="1:10">
      <c r="A49" s="11" t="s">
        <v>122</v>
      </c>
      <c r="B49" s="11" t="s">
        <v>123</v>
      </c>
      <c r="C49" s="11" t="s">
        <v>8</v>
      </c>
      <c r="D49" s="11" t="s">
        <v>113</v>
      </c>
      <c r="E49" s="11">
        <v>1</v>
      </c>
      <c r="F49" s="11"/>
      <c r="G49" s="11"/>
      <c r="H49" s="11">
        <f t="shared" si="0"/>
        <v>0</v>
      </c>
      <c r="I49" s="12"/>
    </row>
    <row r="50" spans="1:10" ht="30">
      <c r="A50" s="6" t="s">
        <v>124</v>
      </c>
      <c r="B50" s="13" t="s">
        <v>125</v>
      </c>
      <c r="C50" s="13" t="s">
        <v>126</v>
      </c>
      <c r="D50" s="13" t="s">
        <v>127</v>
      </c>
      <c r="E50" s="13">
        <v>1</v>
      </c>
      <c r="F50" s="13"/>
      <c r="G50" s="13">
        <v>289</v>
      </c>
      <c r="H50" s="13">
        <f t="shared" si="0"/>
        <v>289</v>
      </c>
      <c r="I50" s="14" t="s">
        <v>197</v>
      </c>
    </row>
    <row r="51" spans="1:10" ht="30">
      <c r="A51" s="6" t="s">
        <v>128</v>
      </c>
      <c r="B51" s="13" t="s">
        <v>129</v>
      </c>
      <c r="C51" s="13"/>
      <c r="D51" s="13" t="s">
        <v>130</v>
      </c>
      <c r="E51" s="13">
        <v>1</v>
      </c>
      <c r="F51" s="13"/>
      <c r="G51" s="13">
        <v>66.900000000000006</v>
      </c>
      <c r="H51" s="13">
        <f t="shared" si="0"/>
        <v>66.900000000000006</v>
      </c>
      <c r="I51" s="14" t="s">
        <v>196</v>
      </c>
    </row>
    <row r="52" spans="1:10" ht="30">
      <c r="A52" s="6" t="s">
        <v>131</v>
      </c>
      <c r="B52" s="13" t="s">
        <v>132</v>
      </c>
      <c r="C52" s="13" t="s">
        <v>133</v>
      </c>
      <c r="D52" s="13" t="s">
        <v>134</v>
      </c>
      <c r="E52" s="13">
        <v>1</v>
      </c>
      <c r="F52" s="13"/>
      <c r="G52" s="13">
        <v>11</v>
      </c>
      <c r="H52" s="13">
        <f t="shared" si="0"/>
        <v>11</v>
      </c>
      <c r="I52" s="14" t="s">
        <v>186</v>
      </c>
    </row>
    <row r="53" spans="1:10" ht="30">
      <c r="A53" s="6" t="s">
        <v>135</v>
      </c>
      <c r="B53" s="13" t="s">
        <v>136</v>
      </c>
      <c r="C53" s="13" t="s">
        <v>137</v>
      </c>
      <c r="D53" s="13" t="s">
        <v>138</v>
      </c>
      <c r="E53" s="13">
        <v>1</v>
      </c>
      <c r="F53" s="13"/>
      <c r="G53" s="13">
        <v>22</v>
      </c>
      <c r="H53" s="13">
        <f t="shared" si="0"/>
        <v>22</v>
      </c>
      <c r="I53" s="14" t="s">
        <v>187</v>
      </c>
    </row>
    <row r="54" spans="1:10" ht="30">
      <c r="A54" s="6" t="s">
        <v>139</v>
      </c>
      <c r="B54" s="13" t="s">
        <v>140</v>
      </c>
      <c r="C54" s="13" t="s">
        <v>141</v>
      </c>
      <c r="D54" s="13" t="s">
        <v>142</v>
      </c>
      <c r="E54" s="13">
        <v>1</v>
      </c>
      <c r="F54" s="13"/>
      <c r="G54" s="13">
        <v>25</v>
      </c>
      <c r="H54" s="13">
        <f t="shared" si="0"/>
        <v>25</v>
      </c>
      <c r="I54" s="14" t="s">
        <v>188</v>
      </c>
    </row>
    <row r="55" spans="1:10" ht="30">
      <c r="A55" s="6" t="s">
        <v>143</v>
      </c>
      <c r="B55" s="13" t="s">
        <v>144</v>
      </c>
      <c r="C55" s="13" t="s">
        <v>133</v>
      </c>
      <c r="D55" s="13" t="s">
        <v>134</v>
      </c>
      <c r="E55" s="13">
        <v>1</v>
      </c>
      <c r="F55" s="13"/>
      <c r="G55" s="13">
        <v>5.2</v>
      </c>
      <c r="H55" s="13">
        <f t="shared" si="0"/>
        <v>5.2</v>
      </c>
      <c r="I55" s="14" t="s">
        <v>189</v>
      </c>
    </row>
    <row r="56" spans="1:10" ht="30">
      <c r="A56" s="6" t="s">
        <v>145</v>
      </c>
      <c r="B56" s="13" t="s">
        <v>146</v>
      </c>
      <c r="C56" s="13" t="s">
        <v>147</v>
      </c>
      <c r="D56" s="13" t="s">
        <v>148</v>
      </c>
      <c r="E56" s="13">
        <v>1</v>
      </c>
      <c r="F56" s="13"/>
      <c r="G56" s="13">
        <v>120</v>
      </c>
      <c r="H56" s="13">
        <f t="shared" si="0"/>
        <v>120</v>
      </c>
      <c r="I56" s="14" t="s">
        <v>190</v>
      </c>
    </row>
    <row r="57" spans="1:10">
      <c r="A57" s="6" t="s">
        <v>149</v>
      </c>
      <c r="B57" s="6" t="s">
        <v>150</v>
      </c>
      <c r="C57" s="6" t="s">
        <v>151</v>
      </c>
      <c r="D57" s="6" t="s">
        <v>148</v>
      </c>
      <c r="E57" s="6">
        <v>2</v>
      </c>
      <c r="F57" s="6"/>
      <c r="G57" s="6"/>
      <c r="H57" s="6">
        <f t="shared" si="0"/>
        <v>0</v>
      </c>
      <c r="I57" s="7"/>
    </row>
    <row r="58" spans="1:10" ht="30">
      <c r="A58" s="6" t="s">
        <v>152</v>
      </c>
      <c r="B58" s="13" t="s">
        <v>153</v>
      </c>
      <c r="C58" s="13" t="s">
        <v>154</v>
      </c>
      <c r="D58" s="13" t="s">
        <v>155</v>
      </c>
      <c r="E58" s="13">
        <v>2</v>
      </c>
      <c r="F58" s="13"/>
      <c r="G58" s="13">
        <v>3.54</v>
      </c>
      <c r="H58" s="13">
        <f t="shared" si="0"/>
        <v>7.08</v>
      </c>
      <c r="I58" s="14" t="s">
        <v>191</v>
      </c>
    </row>
    <row r="59" spans="1:10" ht="30">
      <c r="A59" s="6" t="s">
        <v>156</v>
      </c>
      <c r="B59" s="13" t="s">
        <v>157</v>
      </c>
      <c r="C59" s="13" t="s">
        <v>158</v>
      </c>
      <c r="D59" s="13" t="s">
        <v>148</v>
      </c>
      <c r="E59" s="13">
        <v>1</v>
      </c>
      <c r="F59" s="13"/>
      <c r="G59" s="13">
        <v>78</v>
      </c>
      <c r="H59" s="13">
        <f t="shared" si="0"/>
        <v>78</v>
      </c>
      <c r="I59" s="14" t="s">
        <v>192</v>
      </c>
    </row>
    <row r="60" spans="1:10" ht="45">
      <c r="A60" s="6" t="s">
        <v>159</v>
      </c>
      <c r="B60" s="6" t="s">
        <v>160</v>
      </c>
      <c r="C60" s="6" t="s">
        <v>8</v>
      </c>
      <c r="D60" s="6" t="s">
        <v>161</v>
      </c>
      <c r="E60" s="6">
        <v>1</v>
      </c>
      <c r="F60" s="6"/>
      <c r="G60" s="6">
        <v>12.39</v>
      </c>
      <c r="H60" s="6">
        <f t="shared" si="0"/>
        <v>12.39</v>
      </c>
      <c r="I60" s="10" t="s">
        <v>193</v>
      </c>
      <c r="J60" t="s">
        <v>173</v>
      </c>
    </row>
    <row r="61" spans="1:10">
      <c r="I61" s="3"/>
    </row>
    <row r="62" spans="1:10">
      <c r="E62">
        <f>SUM(E2:E60)</f>
        <v>102</v>
      </c>
      <c r="H62">
        <f>SUM(H20,H2:H60)</f>
        <v>948</v>
      </c>
    </row>
  </sheetData>
  <hyperlinks>
    <hyperlink ref="I11" r:id="rId1"/>
    <hyperlink ref="I60"/>
    <hyperlink ref="I28"/>
    <hyperlink ref="I3" r:id="rId2"/>
    <hyperlink ref="I4"/>
    <hyperlink ref="I5"/>
    <hyperlink ref="I8"/>
    <hyperlink ref="I9" r:id="rId3"/>
    <hyperlink ref="I12" r:id="rId4"/>
    <hyperlink ref="I13" r:id="rId5"/>
    <hyperlink ref="I14" r:id="rId6"/>
    <hyperlink ref="I15" r:id="rId7"/>
    <hyperlink ref="I17" r:id="rId8"/>
    <hyperlink ref="I18"/>
    <hyperlink ref="I19" r:id="rId9"/>
    <hyperlink ref="I20" r:id="rId10"/>
    <hyperlink ref="I22" r:id="rId11"/>
    <hyperlink ref="I25" r:id="rId12"/>
    <hyperlink ref="I30" r:id="rId13"/>
    <hyperlink ref="I31" r:id="rId14"/>
    <hyperlink ref="I32" r:id="rId15"/>
    <hyperlink ref="I33" r:id="rId16"/>
    <hyperlink ref="I34" r:id="rId17"/>
    <hyperlink ref="I37" r:id="rId18"/>
    <hyperlink ref="I38" r:id="rId19"/>
    <hyperlink ref="I39" r:id="rId20"/>
    <hyperlink ref="I40" r:id="rId21"/>
    <hyperlink ref="I41" r:id="rId22"/>
    <hyperlink ref="I43" r:id="rId23"/>
    <hyperlink ref="I50" r:id="rId24"/>
    <hyperlink ref="I51"/>
    <hyperlink ref="I52" r:id="rId25"/>
    <hyperlink ref="I53"/>
    <hyperlink ref="I54" r:id="rId26"/>
    <hyperlink ref="I55"/>
    <hyperlink ref="I56" r:id="rId27"/>
    <hyperlink ref="I58" r:id="rId28"/>
    <hyperlink ref="I59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RS485-DAQ_THT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Raut</dc:creator>
  <cp:lastModifiedBy>Siddhesh Raut</cp:lastModifiedBy>
  <dcterms:created xsi:type="dcterms:W3CDTF">2024-12-21T14:03:27Z</dcterms:created>
  <dcterms:modified xsi:type="dcterms:W3CDTF">2025-01-04T13:10:16Z</dcterms:modified>
</cp:coreProperties>
</file>