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https://d.docs.live.net/e3f2f03a736a9eed/Documents/Excel/"/>
    </mc:Choice>
  </mc:AlternateContent>
  <xr:revisionPtr revIDLastSave="43" documentId="13_ncr:1_{5270B664-C619-44DB-80C5-98C55AD85CD4}" xr6:coauthVersionLast="47" xr6:coauthVersionMax="47" xr10:uidLastSave="{9FBD1FF7-8BB2-49FF-905F-E95CDBF23AE4}"/>
  <bookViews>
    <workbookView xWindow="-108" yWindow="-108" windowWidth="23256" windowHeight="13176" activeTab="1" xr2:uid="{551CB1DF-FAFB-4EB5-9CE1-1A5B97A9A14F}"/>
  </bookViews>
  <sheets>
    <sheet name="Sheet1" sheetId="1" r:id="rId1"/>
    <sheet name="Dashboard" sheetId="8" r:id="rId2"/>
    <sheet name="Sheet5" sheetId="5" r:id="rId3"/>
    <sheet name="Sheet6" sheetId="6" r:id="rId4"/>
    <sheet name="Sheet4" sheetId="4" r:id="rId5"/>
    <sheet name="Sheet7" sheetId="7" r:id="rId6"/>
    <sheet name="Sheet3" sheetId="3" r:id="rId7"/>
  </sheets>
  <definedNames>
    <definedName name="NativeTimeline_Date">#N/A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2" i="1"/>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<sst xmlns="http://schemas.openxmlformats.org/spreadsheetml/2006/main" count="365" uniqueCount="33">
  <si>
    <t>Country</t>
  </si>
  <si>
    <t>Date</t>
  </si>
  <si>
    <t>Product</t>
  </si>
  <si>
    <t>Units sold</t>
  </si>
  <si>
    <t>Profit</t>
  </si>
  <si>
    <t>Month</t>
  </si>
  <si>
    <t>Pakistan</t>
  </si>
  <si>
    <t>Furniture</t>
  </si>
  <si>
    <t>Jan</t>
  </si>
  <si>
    <t>India</t>
  </si>
  <si>
    <t>Jun</t>
  </si>
  <si>
    <t>US</t>
  </si>
  <si>
    <t>Groceries</t>
  </si>
  <si>
    <t>Mar</t>
  </si>
  <si>
    <t>Stationary</t>
  </si>
  <si>
    <t>May</t>
  </si>
  <si>
    <t>Nov</t>
  </si>
  <si>
    <t>Singapore</t>
  </si>
  <si>
    <t>Clothing</t>
  </si>
  <si>
    <t>Dec</t>
  </si>
  <si>
    <t>Apr</t>
  </si>
  <si>
    <t>Feb</t>
  </si>
  <si>
    <t>UK</t>
  </si>
  <si>
    <t>Electronic</t>
  </si>
  <si>
    <t>Aug</t>
  </si>
  <si>
    <t>Sep</t>
  </si>
  <si>
    <t>Oct</t>
  </si>
  <si>
    <t>Jul</t>
  </si>
  <si>
    <t>Row Labels</t>
  </si>
  <si>
    <t>Grand Total</t>
  </si>
  <si>
    <t>Sum of Profit</t>
  </si>
  <si>
    <t>Sum of Units sold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</si>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</sst>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x14ac:knownFonts="1">
    <font>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14" fontId="0" fillId="0" borderId="0" xfId="0" applyNumberFormat="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5" xfId="0" applyFon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49" fontId="1" fillId="0" borderId="4" xfId="0" applyNumberFormat="1" applyFont="1" applyBorder="1" applyAlignment="1">
      <alignment horizontal="center" vertical="center"/>
    </xf>
    <xf numFmtId="49" fontId="0" fillId="0" borderId="2" xfId="0" applyNumberFormat="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xf numFmtId="14" fontId="1" fillId="0" borderId="5"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0" fillId="0" borderId="1" xfId="0" applyNumberFormat="1" applyBorder="1" applyAlignment="1">
      <alignment horizontal="center" vertical="center"/>
    </xf>
    <xf numFmtId="49" fontId="0" fillId="0" borderId="8" xfId="0" applyNumberFormat="1" applyBorder="1" applyAlignment="1">
      <alignment horizontal="center" vertical="center"/>
    </xf>
    <xf numFmtId="164" fontId="1" fillId="0" borderId="5" xfId="0" applyNumberFormat="1"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164" fontId="0" fillId="0" borderId="0" xfId="0" applyNumberFormat="1"/>
    <xf numFmtId="49" fontId="1" fillId="0" borderId="6" xfId="0" applyNumberFormat="1" applyFont="1" applyBorder="1" applyAlignment="1">
      <alignment horizontal="center" vertical="center"/>
    </xf>
    <xf numFmtId="49" fontId="0" fillId="0" borderId="3" xfId="0" applyNumberFormat="1" applyBorder="1" applyAlignment="1">
      <alignment horizontal="center" vertical="center"/>
    </xf>
    <xf numFmtId="49" fontId="0" fillId="0" borderId="9" xfId="0" applyNumberFormat="1" applyBorder="1" applyAlignment="1">
      <alignment horizontal="center" vertical="center"/>
    </xf>
    <xf numFmtId="0" fontId="0" fillId="0" borderId="0" xfId="0" pivotButton="1"/>
    <xf numFmtId="0" fontId="0" fillId="0" borderId="0" xfId="0" applyAlignment="1">
      <alignment horizontal="left"/>
    </xf>
    <xf numFmtId="0" fontId="0" fillId="2" borderId="0" xfId="0" applyFill="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14" fontId="0" fillId="9" borderId="1" xfId="0" applyNumberForma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0" borderId="0" xfId="0" applyNumberFormat="1"/>
  </cellXfs>
  <cellStyles count="1">
    <cellStyle name="Normal" xfId="0" builtinId="0"/>
  </cellStyles>
  <dxfs count="11">
    <dxf>
      <numFmt numFmtId="30" formatCode="@"/>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64" formatCode="&quot;₹&quot;\ #,##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Source.xlsx]Sheet6!PivotTable7</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Sheet6!$B$3:$B$4</c:f>
              <c:strCache>
                <c:ptCount val="1"/>
                <c:pt idx="0">
                  <c:v>Clothing</c:v>
                </c:pt>
              </c:strCache>
            </c:strRef>
          </c:tx>
          <c:spPr>
            <a:solidFill>
              <a:schemeClr val="accent1"/>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Sheet6!$B$5:$B$10</c:f>
              <c:numCache>
                <c:formatCode>General</c:formatCode>
                <c:ptCount val="5"/>
                <c:pt idx="0">
                  <c:v>115</c:v>
                </c:pt>
                <c:pt idx="1">
                  <c:v>195</c:v>
                </c:pt>
                <c:pt idx="2">
                  <c:v>342</c:v>
                </c:pt>
                <c:pt idx="3">
                  <c:v>142</c:v>
                </c:pt>
                <c:pt idx="4">
                  <c:v>202</c:v>
                </c:pt>
              </c:numCache>
            </c:numRef>
          </c:val>
          <c:extLst>
            <c:ext xmlns:c16="http://schemas.microsoft.com/office/drawing/2014/chart" uri="{C3380CC4-5D6E-409C-BE32-E72D297353CC}">
              <c16:uniqueId val="{00000000-695C-417E-9A35-72D30A9929B1}"/>
            </c:ext>
          </c:extLst>
        </c:ser>
        <c:ser>
          <c:idx val="1"/>
          <c:order val="1"/>
          <c:tx>
            <c:strRef>
              <c:f>Sheet6!$C$3:$C$4</c:f>
              <c:strCache>
                <c:ptCount val="1"/>
                <c:pt idx="0">
                  <c:v>Electronic</c:v>
                </c:pt>
              </c:strCache>
            </c:strRef>
          </c:tx>
          <c:spPr>
            <a:solidFill>
              <a:schemeClr val="accent2"/>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Sheet6!$C$5:$C$10</c:f>
              <c:numCache>
                <c:formatCode>General</c:formatCode>
                <c:ptCount val="5"/>
                <c:pt idx="0">
                  <c:v>497</c:v>
                </c:pt>
                <c:pt idx="1">
                  <c:v>99</c:v>
                </c:pt>
                <c:pt idx="2">
                  <c:v>81</c:v>
                </c:pt>
                <c:pt idx="3">
                  <c:v>64</c:v>
                </c:pt>
                <c:pt idx="4">
                  <c:v>282</c:v>
                </c:pt>
              </c:numCache>
            </c:numRef>
          </c:val>
          <c:extLst>
            <c:ext xmlns:c16="http://schemas.microsoft.com/office/drawing/2014/chart" uri="{C3380CC4-5D6E-409C-BE32-E72D297353CC}">
              <c16:uniqueId val="{00000001-152C-48EE-92C0-AD194350683D}"/>
            </c:ext>
          </c:extLst>
        </c:ser>
        <c:ser>
          <c:idx val="2"/>
          <c:order val="2"/>
          <c:tx>
            <c:strRef>
              <c:f>Sheet6!$D$3:$D$4</c:f>
              <c:strCache>
                <c:ptCount val="1"/>
                <c:pt idx="0">
                  <c:v>Furniture</c:v>
                </c:pt>
              </c:strCache>
            </c:strRef>
          </c:tx>
          <c:spPr>
            <a:solidFill>
              <a:schemeClr val="accent3"/>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Sheet6!$D$5:$D$10</c:f>
              <c:numCache>
                <c:formatCode>General</c:formatCode>
                <c:ptCount val="5"/>
                <c:pt idx="0">
                  <c:v>139</c:v>
                </c:pt>
                <c:pt idx="1">
                  <c:v>406</c:v>
                </c:pt>
                <c:pt idx="2">
                  <c:v>177</c:v>
                </c:pt>
                <c:pt idx="3">
                  <c:v>199</c:v>
                </c:pt>
                <c:pt idx="4">
                  <c:v>253</c:v>
                </c:pt>
              </c:numCache>
            </c:numRef>
          </c:val>
          <c:extLst>
            <c:ext xmlns:c16="http://schemas.microsoft.com/office/drawing/2014/chart" uri="{C3380CC4-5D6E-409C-BE32-E72D297353CC}">
              <c16:uniqueId val="{00000002-152C-48EE-92C0-AD194350683D}"/>
            </c:ext>
          </c:extLst>
        </c:ser>
        <c:ser>
          <c:idx val="3"/>
          <c:order val="3"/>
          <c:tx>
            <c:strRef>
              <c:f>Sheet6!$E$3:$E$4</c:f>
              <c:strCache>
                <c:ptCount val="1"/>
                <c:pt idx="0">
                  <c:v>Groceries</c:v>
                </c:pt>
              </c:strCache>
            </c:strRef>
          </c:tx>
          <c:spPr>
            <a:solidFill>
              <a:schemeClr val="accent4"/>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Sheet6!$E$5:$E$10</c:f>
              <c:numCache>
                <c:formatCode>General</c:formatCode>
                <c:ptCount val="5"/>
                <c:pt idx="0">
                  <c:v>344</c:v>
                </c:pt>
                <c:pt idx="1">
                  <c:v>186</c:v>
                </c:pt>
                <c:pt idx="2">
                  <c:v>205</c:v>
                </c:pt>
                <c:pt idx="3">
                  <c:v>259</c:v>
                </c:pt>
                <c:pt idx="4">
                  <c:v>288</c:v>
                </c:pt>
              </c:numCache>
            </c:numRef>
          </c:val>
          <c:extLst>
            <c:ext xmlns:c16="http://schemas.microsoft.com/office/drawing/2014/chart" uri="{C3380CC4-5D6E-409C-BE32-E72D297353CC}">
              <c16:uniqueId val="{00000003-152C-48EE-92C0-AD194350683D}"/>
            </c:ext>
          </c:extLst>
        </c:ser>
        <c:ser>
          <c:idx val="4"/>
          <c:order val="4"/>
          <c:tx>
            <c:strRef>
              <c:f>Sheet6!$F$3:$F$4</c:f>
              <c:strCache>
                <c:ptCount val="1"/>
                <c:pt idx="0">
                  <c:v>Stationary</c:v>
                </c:pt>
              </c:strCache>
            </c:strRef>
          </c:tx>
          <c:spPr>
            <a:solidFill>
              <a:schemeClr val="accent5"/>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Sheet6!$F$5:$F$10</c:f>
              <c:numCache>
                <c:formatCode>General</c:formatCode>
                <c:ptCount val="5"/>
                <c:pt idx="0">
                  <c:v>94</c:v>
                </c:pt>
                <c:pt idx="1">
                  <c:v>302</c:v>
                </c:pt>
                <c:pt idx="2">
                  <c:v>311</c:v>
                </c:pt>
                <c:pt idx="3">
                  <c:v>224</c:v>
                </c:pt>
                <c:pt idx="4">
                  <c:v>125</c:v>
                </c:pt>
              </c:numCache>
            </c:numRef>
          </c:val>
          <c:extLst>
            <c:ext xmlns:c16="http://schemas.microsoft.com/office/drawing/2014/chart" uri="{C3380CC4-5D6E-409C-BE32-E72D297353CC}">
              <c16:uniqueId val="{00000004-152C-48EE-92C0-AD194350683D}"/>
            </c:ext>
          </c:extLst>
        </c:ser>
        <c:dLbls>
          <c:showLegendKey val="0"/>
          <c:showVal val="0"/>
          <c:showCatName val="0"/>
          <c:showSerName val="0"/>
          <c:showPercent val="0"/>
          <c:showBubbleSize val="0"/>
        </c:dLbls>
        <c:gapWidth val="150"/>
        <c:overlap val="100"/>
        <c:axId val="1294452031"/>
        <c:axId val="1294456191"/>
      </c:barChart>
      <c:catAx>
        <c:axId val="129445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6191"/>
        <c:crosses val="autoZero"/>
        <c:auto val="1"/>
        <c:lblAlgn val="ctr"/>
        <c:lblOffset val="100"/>
        <c:noMultiLvlLbl val="0"/>
      </c:catAx>
      <c:valAx>
        <c:axId val="129445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Source.xlsx]Sheet5!PivotTable6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257-4D7A-8E74-DD64A450F6F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257-4D7A-8E74-DD64A450F6F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257-4D7A-8E74-DD64A450F6F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257-4D7A-8E74-DD64A450F6F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257-4D7A-8E74-DD64A450F6FE}"/>
              </c:ext>
            </c:extLst>
          </c:dPt>
          <c:cat>
            <c:strRef>
              <c:f>Sheet5!$A$4:$A$9</c:f>
              <c:strCache>
                <c:ptCount val="5"/>
                <c:pt idx="0">
                  <c:v>India</c:v>
                </c:pt>
                <c:pt idx="1">
                  <c:v>Pakistan</c:v>
                </c:pt>
                <c:pt idx="2">
                  <c:v>Singapore</c:v>
                </c:pt>
                <c:pt idx="3">
                  <c:v>UK</c:v>
                </c:pt>
                <c:pt idx="4">
                  <c:v>US</c:v>
                </c:pt>
              </c:strCache>
            </c:strRef>
          </c:cat>
          <c:val>
            <c:numRef>
              <c:f>Sheet5!$B$4:$B$9</c:f>
              <c:numCache>
                <c:formatCode>General</c:formatCode>
                <c:ptCount val="5"/>
                <c:pt idx="0">
                  <c:v>4140</c:v>
                </c:pt>
                <c:pt idx="1">
                  <c:v>3719</c:v>
                </c:pt>
                <c:pt idx="2">
                  <c:v>3930</c:v>
                </c:pt>
                <c:pt idx="3">
                  <c:v>2866</c:v>
                </c:pt>
                <c:pt idx="4">
                  <c:v>3078</c:v>
                </c:pt>
              </c:numCache>
            </c:numRef>
          </c:val>
          <c:extLst>
            <c:ext xmlns:c16="http://schemas.microsoft.com/office/drawing/2014/chart" uri="{C3380CC4-5D6E-409C-BE32-E72D297353CC}">
              <c16:uniqueId val="{0000000A-5257-4D7A-8E74-DD64A450F6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Source.xlsx]Sheet4!PivotTable5</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304</c:v>
                </c:pt>
                <c:pt idx="1">
                  <c:v>495</c:v>
                </c:pt>
                <c:pt idx="2">
                  <c:v>374</c:v>
                </c:pt>
                <c:pt idx="3">
                  <c:v>439</c:v>
                </c:pt>
                <c:pt idx="4">
                  <c:v>808</c:v>
                </c:pt>
                <c:pt idx="5">
                  <c:v>394</c:v>
                </c:pt>
                <c:pt idx="6">
                  <c:v>238</c:v>
                </c:pt>
                <c:pt idx="7">
                  <c:v>538</c:v>
                </c:pt>
                <c:pt idx="8">
                  <c:v>723</c:v>
                </c:pt>
                <c:pt idx="9">
                  <c:v>591</c:v>
                </c:pt>
                <c:pt idx="10">
                  <c:v>300</c:v>
                </c:pt>
                <c:pt idx="11">
                  <c:v>327</c:v>
                </c:pt>
              </c:numCache>
            </c:numRef>
          </c:val>
          <c:smooth val="0"/>
          <c:extLst>
            <c:ext xmlns:c16="http://schemas.microsoft.com/office/drawing/2014/chart" uri="{C3380CC4-5D6E-409C-BE32-E72D297353CC}">
              <c16:uniqueId val="{00000000-8E03-493B-96FC-F293477FB1C3}"/>
            </c:ext>
          </c:extLst>
        </c:ser>
        <c:dLbls>
          <c:showLegendKey val="0"/>
          <c:showVal val="0"/>
          <c:showCatName val="0"/>
          <c:showSerName val="0"/>
          <c:showPercent val="0"/>
          <c:showBubbleSize val="0"/>
        </c:dLbls>
        <c:smooth val="0"/>
        <c:axId val="1161879487"/>
        <c:axId val="1161879903"/>
      </c:lineChart>
      <c:catAx>
        <c:axId val="116187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879903"/>
        <c:crosses val="autoZero"/>
        <c:auto val="1"/>
        <c:lblAlgn val="ctr"/>
        <c:lblOffset val="100"/>
        <c:noMultiLvlLbl val="0"/>
      </c:catAx>
      <c:valAx>
        <c:axId val="116187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87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Source.xlsx]Sheet5!PivotTable6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07C-419D-BE9D-54F777CBC04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07C-419D-BE9D-54F777CBC04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07C-419D-BE9D-54F777CBC04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07C-419D-BE9D-54F777CBC04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07C-419D-BE9D-54F777CBC04E}"/>
              </c:ext>
            </c:extLst>
          </c:dPt>
          <c:cat>
            <c:strRef>
              <c:f>Sheet5!$A$4:$A$9</c:f>
              <c:strCache>
                <c:ptCount val="5"/>
                <c:pt idx="0">
                  <c:v>India</c:v>
                </c:pt>
                <c:pt idx="1">
                  <c:v>Pakistan</c:v>
                </c:pt>
                <c:pt idx="2">
                  <c:v>Singapore</c:v>
                </c:pt>
                <c:pt idx="3">
                  <c:v>UK</c:v>
                </c:pt>
                <c:pt idx="4">
                  <c:v>US</c:v>
                </c:pt>
              </c:strCache>
            </c:strRef>
          </c:cat>
          <c:val>
            <c:numRef>
              <c:f>Sheet5!$B$4:$B$9</c:f>
              <c:numCache>
                <c:formatCode>General</c:formatCode>
                <c:ptCount val="5"/>
                <c:pt idx="0">
                  <c:v>4140</c:v>
                </c:pt>
                <c:pt idx="1">
                  <c:v>3719</c:v>
                </c:pt>
                <c:pt idx="2">
                  <c:v>3930</c:v>
                </c:pt>
                <c:pt idx="3">
                  <c:v>2866</c:v>
                </c:pt>
                <c:pt idx="4">
                  <c:v>3078</c:v>
                </c:pt>
              </c:numCache>
            </c:numRef>
          </c:val>
          <c:extLst>
            <c:ext xmlns:c16="http://schemas.microsoft.com/office/drawing/2014/chart" uri="{C3380CC4-5D6E-409C-BE32-E72D297353CC}">
              <c16:uniqueId val="{00000000-B859-4A2F-A26D-823385FA4AC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Source.xlsx]Sheet6!PivotTable7</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Sheet6!$B$3:$B$4</c:f>
              <c:strCache>
                <c:ptCount val="1"/>
                <c:pt idx="0">
                  <c:v>Clothing</c:v>
                </c:pt>
              </c:strCache>
            </c:strRef>
          </c:tx>
          <c:spPr>
            <a:solidFill>
              <a:schemeClr val="accent1"/>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Sheet6!$B$5:$B$10</c:f>
              <c:numCache>
                <c:formatCode>General</c:formatCode>
                <c:ptCount val="5"/>
                <c:pt idx="0">
                  <c:v>115</c:v>
                </c:pt>
                <c:pt idx="1">
                  <c:v>195</c:v>
                </c:pt>
                <c:pt idx="2">
                  <c:v>342</c:v>
                </c:pt>
                <c:pt idx="3">
                  <c:v>142</c:v>
                </c:pt>
                <c:pt idx="4">
                  <c:v>202</c:v>
                </c:pt>
              </c:numCache>
            </c:numRef>
          </c:val>
          <c:extLst>
            <c:ext xmlns:c16="http://schemas.microsoft.com/office/drawing/2014/chart" uri="{C3380CC4-5D6E-409C-BE32-E72D297353CC}">
              <c16:uniqueId val="{00000000-1EE6-474B-93D7-BC51CB5FC31E}"/>
            </c:ext>
          </c:extLst>
        </c:ser>
        <c:ser>
          <c:idx val="1"/>
          <c:order val="1"/>
          <c:tx>
            <c:strRef>
              <c:f>Sheet6!$C$3:$C$4</c:f>
              <c:strCache>
                <c:ptCount val="1"/>
                <c:pt idx="0">
                  <c:v>Electronic</c:v>
                </c:pt>
              </c:strCache>
            </c:strRef>
          </c:tx>
          <c:spPr>
            <a:solidFill>
              <a:schemeClr val="accent2"/>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Sheet6!$C$5:$C$10</c:f>
              <c:numCache>
                <c:formatCode>General</c:formatCode>
                <c:ptCount val="5"/>
                <c:pt idx="0">
                  <c:v>497</c:v>
                </c:pt>
                <c:pt idx="1">
                  <c:v>99</c:v>
                </c:pt>
                <c:pt idx="2">
                  <c:v>81</c:v>
                </c:pt>
                <c:pt idx="3">
                  <c:v>64</c:v>
                </c:pt>
                <c:pt idx="4">
                  <c:v>282</c:v>
                </c:pt>
              </c:numCache>
            </c:numRef>
          </c:val>
          <c:extLst>
            <c:ext xmlns:c16="http://schemas.microsoft.com/office/drawing/2014/chart" uri="{C3380CC4-5D6E-409C-BE32-E72D297353CC}">
              <c16:uniqueId val="{00000000-B291-4A72-8793-9BEF2D5125AD}"/>
            </c:ext>
          </c:extLst>
        </c:ser>
        <c:ser>
          <c:idx val="2"/>
          <c:order val="2"/>
          <c:tx>
            <c:strRef>
              <c:f>Sheet6!$D$3:$D$4</c:f>
              <c:strCache>
                <c:ptCount val="1"/>
                <c:pt idx="0">
                  <c:v>Furniture</c:v>
                </c:pt>
              </c:strCache>
            </c:strRef>
          </c:tx>
          <c:spPr>
            <a:solidFill>
              <a:schemeClr val="accent3"/>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Sheet6!$D$5:$D$10</c:f>
              <c:numCache>
                <c:formatCode>General</c:formatCode>
                <c:ptCount val="5"/>
                <c:pt idx="0">
                  <c:v>139</c:v>
                </c:pt>
                <c:pt idx="1">
                  <c:v>406</c:v>
                </c:pt>
                <c:pt idx="2">
                  <c:v>177</c:v>
                </c:pt>
                <c:pt idx="3">
                  <c:v>199</c:v>
                </c:pt>
                <c:pt idx="4">
                  <c:v>253</c:v>
                </c:pt>
              </c:numCache>
            </c:numRef>
          </c:val>
          <c:extLst>
            <c:ext xmlns:c16="http://schemas.microsoft.com/office/drawing/2014/chart" uri="{C3380CC4-5D6E-409C-BE32-E72D297353CC}">
              <c16:uniqueId val="{00000001-B291-4A72-8793-9BEF2D5125AD}"/>
            </c:ext>
          </c:extLst>
        </c:ser>
        <c:ser>
          <c:idx val="3"/>
          <c:order val="3"/>
          <c:tx>
            <c:strRef>
              <c:f>Sheet6!$E$3:$E$4</c:f>
              <c:strCache>
                <c:ptCount val="1"/>
                <c:pt idx="0">
                  <c:v>Groceries</c:v>
                </c:pt>
              </c:strCache>
            </c:strRef>
          </c:tx>
          <c:spPr>
            <a:solidFill>
              <a:schemeClr val="accent4"/>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Sheet6!$E$5:$E$10</c:f>
              <c:numCache>
                <c:formatCode>General</c:formatCode>
                <c:ptCount val="5"/>
                <c:pt idx="0">
                  <c:v>344</c:v>
                </c:pt>
                <c:pt idx="1">
                  <c:v>186</c:v>
                </c:pt>
                <c:pt idx="2">
                  <c:v>205</c:v>
                </c:pt>
                <c:pt idx="3">
                  <c:v>259</c:v>
                </c:pt>
                <c:pt idx="4">
                  <c:v>288</c:v>
                </c:pt>
              </c:numCache>
            </c:numRef>
          </c:val>
          <c:extLst>
            <c:ext xmlns:c16="http://schemas.microsoft.com/office/drawing/2014/chart" uri="{C3380CC4-5D6E-409C-BE32-E72D297353CC}">
              <c16:uniqueId val="{00000002-B291-4A72-8793-9BEF2D5125AD}"/>
            </c:ext>
          </c:extLst>
        </c:ser>
        <c:ser>
          <c:idx val="4"/>
          <c:order val="4"/>
          <c:tx>
            <c:strRef>
              <c:f>Sheet6!$F$3:$F$4</c:f>
              <c:strCache>
                <c:ptCount val="1"/>
                <c:pt idx="0">
                  <c:v>Stationary</c:v>
                </c:pt>
              </c:strCache>
            </c:strRef>
          </c:tx>
          <c:spPr>
            <a:solidFill>
              <a:schemeClr val="accent5"/>
            </a:solidFill>
            <a:ln>
              <a:noFill/>
            </a:ln>
            <a:effectLst/>
          </c:spPr>
          <c:invertIfNegative val="0"/>
          <c:cat>
            <c:strRef>
              <c:f>Sheet6!$A$5:$A$10</c:f>
              <c:strCache>
                <c:ptCount val="5"/>
                <c:pt idx="0">
                  <c:v>India</c:v>
                </c:pt>
                <c:pt idx="1">
                  <c:v>Pakistan</c:v>
                </c:pt>
                <c:pt idx="2">
                  <c:v>Singapore</c:v>
                </c:pt>
                <c:pt idx="3">
                  <c:v>UK</c:v>
                </c:pt>
                <c:pt idx="4">
                  <c:v>US</c:v>
                </c:pt>
              </c:strCache>
            </c:strRef>
          </c:cat>
          <c:val>
            <c:numRef>
              <c:f>Sheet6!$F$5:$F$10</c:f>
              <c:numCache>
                <c:formatCode>General</c:formatCode>
                <c:ptCount val="5"/>
                <c:pt idx="0">
                  <c:v>94</c:v>
                </c:pt>
                <c:pt idx="1">
                  <c:v>302</c:v>
                </c:pt>
                <c:pt idx="2">
                  <c:v>311</c:v>
                </c:pt>
                <c:pt idx="3">
                  <c:v>224</c:v>
                </c:pt>
                <c:pt idx="4">
                  <c:v>125</c:v>
                </c:pt>
              </c:numCache>
            </c:numRef>
          </c:val>
          <c:extLst>
            <c:ext xmlns:c16="http://schemas.microsoft.com/office/drawing/2014/chart" uri="{C3380CC4-5D6E-409C-BE32-E72D297353CC}">
              <c16:uniqueId val="{00000003-B291-4A72-8793-9BEF2D5125AD}"/>
            </c:ext>
          </c:extLst>
        </c:ser>
        <c:dLbls>
          <c:showLegendKey val="0"/>
          <c:showVal val="0"/>
          <c:showCatName val="0"/>
          <c:showSerName val="0"/>
          <c:showPercent val="0"/>
          <c:showBubbleSize val="0"/>
        </c:dLbls>
        <c:gapWidth val="150"/>
        <c:overlap val="100"/>
        <c:axId val="1294452031"/>
        <c:axId val="1294456191"/>
      </c:barChart>
      <c:catAx>
        <c:axId val="129445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6191"/>
        <c:crosses val="autoZero"/>
        <c:auto val="1"/>
        <c:lblAlgn val="ctr"/>
        <c:lblOffset val="100"/>
        <c:noMultiLvlLbl val="0"/>
      </c:catAx>
      <c:valAx>
        <c:axId val="129445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Source.xlsx]Sheet4!PivotTable5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304</c:v>
                </c:pt>
                <c:pt idx="1">
                  <c:v>495</c:v>
                </c:pt>
                <c:pt idx="2">
                  <c:v>374</c:v>
                </c:pt>
                <c:pt idx="3">
                  <c:v>439</c:v>
                </c:pt>
                <c:pt idx="4">
                  <c:v>808</c:v>
                </c:pt>
                <c:pt idx="5">
                  <c:v>394</c:v>
                </c:pt>
                <c:pt idx="6">
                  <c:v>238</c:v>
                </c:pt>
                <c:pt idx="7">
                  <c:v>538</c:v>
                </c:pt>
                <c:pt idx="8">
                  <c:v>723</c:v>
                </c:pt>
                <c:pt idx="9">
                  <c:v>591</c:v>
                </c:pt>
                <c:pt idx="10">
                  <c:v>300</c:v>
                </c:pt>
                <c:pt idx="11">
                  <c:v>327</c:v>
                </c:pt>
              </c:numCache>
            </c:numRef>
          </c:val>
          <c:smooth val="0"/>
          <c:extLst>
            <c:ext xmlns:c16="http://schemas.microsoft.com/office/drawing/2014/chart" uri="{C3380CC4-5D6E-409C-BE32-E72D297353CC}">
              <c16:uniqueId val="{00000000-94FA-4395-807D-8A4CEBFBB431}"/>
            </c:ext>
          </c:extLst>
        </c:ser>
        <c:dLbls>
          <c:showLegendKey val="0"/>
          <c:showVal val="0"/>
          <c:showCatName val="0"/>
          <c:showSerName val="0"/>
          <c:showPercent val="0"/>
          <c:showBubbleSize val="0"/>
        </c:dLbls>
        <c:smooth val="0"/>
        <c:axId val="1161879487"/>
        <c:axId val="1161879903"/>
      </c:lineChart>
      <c:catAx>
        <c:axId val="116187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879903"/>
        <c:crosses val="autoZero"/>
        <c:auto val="1"/>
        <c:lblAlgn val="ctr"/>
        <c:lblOffset val="100"/>
        <c:noMultiLvlLbl val="0"/>
      </c:catAx>
      <c:valAx>
        <c:axId val="116187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87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Source.xlsx]Sheet7!PivotTable8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Sheet7!$B$4:$B$16</c:f>
              <c:numCache>
                <c:formatCode>General</c:formatCode>
                <c:ptCount val="12"/>
                <c:pt idx="0">
                  <c:v>304</c:v>
                </c:pt>
                <c:pt idx="1">
                  <c:v>495</c:v>
                </c:pt>
                <c:pt idx="2">
                  <c:v>374</c:v>
                </c:pt>
                <c:pt idx="3">
                  <c:v>439</c:v>
                </c:pt>
                <c:pt idx="4">
                  <c:v>808</c:v>
                </c:pt>
                <c:pt idx="5">
                  <c:v>394</c:v>
                </c:pt>
                <c:pt idx="6">
                  <c:v>238</c:v>
                </c:pt>
                <c:pt idx="7">
                  <c:v>538</c:v>
                </c:pt>
                <c:pt idx="8">
                  <c:v>723</c:v>
                </c:pt>
                <c:pt idx="9">
                  <c:v>591</c:v>
                </c:pt>
                <c:pt idx="10">
                  <c:v>300</c:v>
                </c:pt>
                <c:pt idx="11">
                  <c:v>327</c:v>
                </c:pt>
              </c:numCache>
            </c:numRef>
          </c:val>
          <c:extLst>
            <c:ext xmlns:c16="http://schemas.microsoft.com/office/drawing/2014/chart" uri="{C3380CC4-5D6E-409C-BE32-E72D297353CC}">
              <c16:uniqueId val="{00000000-4DA6-4961-9655-1B24D3C0AAB1}"/>
            </c:ext>
          </c:extLst>
        </c:ser>
        <c:dLbls>
          <c:showLegendKey val="0"/>
          <c:showVal val="0"/>
          <c:showCatName val="0"/>
          <c:showSerName val="0"/>
          <c:showPercent val="0"/>
          <c:showBubbleSize val="0"/>
        </c:dLbls>
        <c:gapWidth val="219"/>
        <c:overlap val="-27"/>
        <c:axId val="1443546047"/>
        <c:axId val="1443547295"/>
      </c:barChart>
      <c:catAx>
        <c:axId val="144354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47295"/>
        <c:crosses val="autoZero"/>
        <c:auto val="1"/>
        <c:lblAlgn val="ctr"/>
        <c:lblOffset val="100"/>
        <c:noMultiLvlLbl val="0"/>
      </c:catAx>
      <c:valAx>
        <c:axId val="144354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46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387680</xdr:colOff>
      <xdr:row>2</xdr:row>
      <xdr:rowOff>27660</xdr:rowOff>
    </xdr:from>
    <xdr:to>
      <xdr:col>9</xdr:col>
      <xdr:colOff>323589</xdr:colOff>
      <xdr:row>20</xdr:row>
      <xdr:rowOff>20876</xdr:rowOff>
    </xdr:to>
    <xdr:graphicFrame macro="">
      <xdr:nvGraphicFramePr>
        <xdr:cNvPr id="2" name="Chart 1">
          <a:extLst>
            <a:ext uri="{FF2B5EF4-FFF2-40B4-BE49-F238E27FC236}">
              <a16:creationId xmlns:a16="http://schemas.microsoft.com/office/drawing/2014/main" id="{88DBA5E0-0AEC-43CD-A613-DF1E2D9EB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285280</xdr:colOff>
      <xdr:row>2</xdr:row>
      <xdr:rowOff>76513</xdr:rowOff>
    </xdr:from>
    <xdr:to>
      <xdr:col>19</xdr:col>
      <xdr:colOff>146137</xdr:colOff>
      <xdr:row>20</xdr:row>
      <xdr:rowOff>52192</xdr:rowOff>
    </xdr:to>
    <xdr:graphicFrame macro="">
      <xdr:nvGraphicFramePr>
        <xdr:cNvPr id="3" name="Chart 2">
          <a:extLst>
            <a:ext uri="{FF2B5EF4-FFF2-40B4-BE49-F238E27FC236}">
              <a16:creationId xmlns:a16="http://schemas.microsoft.com/office/drawing/2014/main" id="{2003216A-A5B5-488D-AB2F-5818E7F0B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248015</xdr:colOff>
      <xdr:row>2</xdr:row>
      <xdr:rowOff>92274</xdr:rowOff>
    </xdr:from>
    <xdr:to>
      <xdr:col>30</xdr:col>
      <xdr:colOff>20876</xdr:colOff>
      <xdr:row>20</xdr:row>
      <xdr:rowOff>104384</xdr:rowOff>
    </xdr:to>
    <xdr:graphicFrame macro="">
      <xdr:nvGraphicFramePr>
        <xdr:cNvPr id="4" name="Chart 3">
          <a:extLst>
            <a:ext uri="{FF2B5EF4-FFF2-40B4-BE49-F238E27FC236}">
              <a16:creationId xmlns:a16="http://schemas.microsoft.com/office/drawing/2014/main" id="{04DEB775-32A8-4C51-9664-9CA6CBFE8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83401</xdr:colOff>
      <xdr:row>22</xdr:row>
      <xdr:rowOff>145301</xdr:rowOff>
    </xdr:from>
    <xdr:to>
      <xdr:col>13</xdr:col>
      <xdr:colOff>511479</xdr:colOff>
      <xdr:row>38</xdr:row>
      <xdr:rowOff>20875</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A5404774-00E9-522B-208C-72E0B90235F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137648" y="4278890"/>
              <a:ext cx="2244352" cy="28818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188935</xdr:colOff>
      <xdr:row>22</xdr:row>
      <xdr:rowOff>117953</xdr:rowOff>
    </xdr:from>
    <xdr:to>
      <xdr:col>7</xdr:col>
      <xdr:colOff>135698</xdr:colOff>
      <xdr:row>38</xdr:row>
      <xdr:rowOff>-1</xdr:rowOff>
    </xdr:to>
    <mc:AlternateContent xmlns:mc="http://schemas.openxmlformats.org/markup-compatibility/2006">
      <mc:Choice xmlns:a14="http://schemas.microsoft.com/office/drawing/2010/main" Requires="a14">
        <xdr:graphicFrame macro="">
          <xdr:nvGraphicFramePr>
            <xdr:cNvPr id="10" name="Product">
              <a:extLst>
                <a:ext uri="{FF2B5EF4-FFF2-40B4-BE49-F238E27FC236}">
                  <a16:creationId xmlns:a16="http://schemas.microsoft.com/office/drawing/2014/main" id="{F3259C44-9144-E001-EB6E-D0B2B30071B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005209" y="4251542"/>
              <a:ext cx="2368462" cy="28882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103966</xdr:colOff>
      <xdr:row>23</xdr:row>
      <xdr:rowOff>134342</xdr:rowOff>
    </xdr:from>
    <xdr:to>
      <xdr:col>23</xdr:col>
      <xdr:colOff>219205</xdr:colOff>
      <xdr:row>34</xdr:row>
      <xdr:rowOff>20877</xdr:rowOff>
    </xdr:to>
    <mc:AlternateContent xmlns:mc="http://schemas.openxmlformats.org/markup-compatibility/2006">
      <mc:Choice xmlns:tsle="http://schemas.microsoft.com/office/drawing/2012/timeslicer" Requires="tsle">
        <xdr:graphicFrame macro="">
          <xdr:nvGraphicFramePr>
            <xdr:cNvPr id="11" name="Date">
              <a:extLst>
                <a:ext uri="{FF2B5EF4-FFF2-40B4-BE49-F238E27FC236}">
                  <a16:creationId xmlns:a16="http://schemas.microsoft.com/office/drawing/2014/main" id="{C4ED17F0-920E-A477-C25B-4779CA7D312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0396185" y="4455821"/>
              <a:ext cx="3747787" cy="195333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579120</xdr:colOff>
      <xdr:row>7</xdr:row>
      <xdr:rowOff>125730</xdr:rowOff>
    </xdr:from>
    <xdr:to>
      <xdr:col>11</xdr:col>
      <xdr:colOff>274320</xdr:colOff>
      <xdr:row>22</xdr:row>
      <xdr:rowOff>125730</xdr:rowOff>
    </xdr:to>
    <xdr:graphicFrame macro="">
      <xdr:nvGraphicFramePr>
        <xdr:cNvPr id="2" name="Chart 1">
          <a:extLst>
            <a:ext uri="{FF2B5EF4-FFF2-40B4-BE49-F238E27FC236}">
              <a16:creationId xmlns:a16="http://schemas.microsoft.com/office/drawing/2014/main" id="{E713F5FA-6F7E-9D7F-9EE4-2D818E941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541020</xdr:colOff>
      <xdr:row>11</xdr:row>
      <xdr:rowOff>118110</xdr:rowOff>
    </xdr:from>
    <xdr:to>
      <xdr:col>11</xdr:col>
      <xdr:colOff>76200</xdr:colOff>
      <xdr:row>26</xdr:row>
      <xdr:rowOff>118110</xdr:rowOff>
    </xdr:to>
    <xdr:graphicFrame macro="">
      <xdr:nvGraphicFramePr>
        <xdr:cNvPr id="2" name="Chart 1">
          <a:extLst>
            <a:ext uri="{FF2B5EF4-FFF2-40B4-BE49-F238E27FC236}">
              <a16:creationId xmlns:a16="http://schemas.microsoft.com/office/drawing/2014/main" id="{A3FA30B4-2046-8E5B-2497-94DADEBD3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220980</xdr:colOff>
      <xdr:row>7</xdr:row>
      <xdr:rowOff>125730</xdr:rowOff>
    </xdr:from>
    <xdr:to>
      <xdr:col>11</xdr:col>
      <xdr:colOff>525780</xdr:colOff>
      <xdr:row>22</xdr:row>
      <xdr:rowOff>125730</xdr:rowOff>
    </xdr:to>
    <xdr:graphicFrame macro="">
      <xdr:nvGraphicFramePr>
        <xdr:cNvPr id="2" name="Chart 1">
          <a:extLst>
            <a:ext uri="{FF2B5EF4-FFF2-40B4-BE49-F238E27FC236}">
              <a16:creationId xmlns:a16="http://schemas.microsoft.com/office/drawing/2014/main" id="{2450E0BF-4F03-DB28-BD2C-F2042AEEC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220980</xdr:colOff>
      <xdr:row>7</xdr:row>
      <xdr:rowOff>125730</xdr:rowOff>
    </xdr:from>
    <xdr:to>
      <xdr:col>11</xdr:col>
      <xdr:colOff>525780</xdr:colOff>
      <xdr:row>22</xdr:row>
      <xdr:rowOff>125730</xdr:rowOff>
    </xdr:to>
    <xdr:graphicFrame macro="">
      <xdr:nvGraphicFramePr>
        <xdr:cNvPr id="2" name="Chart 1">
          <a:extLst>
            <a:ext uri="{FF2B5EF4-FFF2-40B4-BE49-F238E27FC236}">
              <a16:creationId xmlns:a16="http://schemas.microsoft.com/office/drawing/2014/main" id="{901B06A9-4FE6-3617-22C9-6B516D7D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Jhanwar" refreshedDate="44909.704071064814" createdVersion="8" refreshedVersion="8" minRefreshableVersion="3" recordCount="100" xr:uid="{186B62B8-29FB-4EB1-8811-973B07B88A15}">
  <cacheSource type="worksheet">
    <worksheetSource name="Table2"/>
  </cacheSource>
  <cacheFields count="6">
    <cacheField name="Country" numFmtId="49">
      <sharedItems count="5">
        <s v="US"/>
        <s v="Pakistan"/>
        <s v="Singapore"/>
        <s v="UK"/>
        <s v="India"/>
      </sharedItems>
    </cacheField>
    <cacheField name="Date" numFmtId="14">
      <sharedItems containsSemiMixedTypes="0" containsNonDate="0" containsDate="1" containsString="0" minDate="2022-01-05T00:00:00" maxDate="2022-12-31T00:00:00" count="92">
        <d v="2022-11-12T00:00:00"/>
        <d v="2022-02-12T00:00:00"/>
        <d v="2022-09-29T00:00:00"/>
        <d v="2022-07-24T00:00:00"/>
        <d v="2022-05-03T00:00:00"/>
        <d v="2022-02-18T00:00:00"/>
        <d v="2022-06-19T00:00:00"/>
        <d v="2022-12-10T00:00:00"/>
        <d v="2022-05-30T00:00:00"/>
        <d v="2022-12-16T00:00:00"/>
        <d v="2022-11-15T00:00:00"/>
        <d v="2022-10-13T00:00:00"/>
        <d v="2022-09-20T00:00:00"/>
        <d v="2022-08-19T00:00:00"/>
        <d v="2022-08-29T00:00:00"/>
        <d v="2022-02-13T00:00:00"/>
        <d v="2022-10-28T00:00:00"/>
        <d v="2022-05-06T00:00:00"/>
        <d v="2022-08-02T00:00:00"/>
        <d v="2022-07-06T00:00:00"/>
        <d v="2022-03-11T00:00:00"/>
        <d v="2022-05-22T00:00:00"/>
        <d v="2022-10-01T00:00:00"/>
        <d v="2022-09-11T00:00:00"/>
        <d v="2022-06-09T00:00:00"/>
        <d v="2022-05-28T00:00:00"/>
        <d v="2022-02-06T00:00:00"/>
        <d v="2022-08-23T00:00:00"/>
        <d v="2022-10-15T00:00:00"/>
        <d v="2022-03-23T00:00:00"/>
        <d v="2022-11-27T00:00:00"/>
        <d v="2022-05-01T00:00:00"/>
        <d v="2022-02-19T00:00:00"/>
        <d v="2022-10-27T00:00:00"/>
        <d v="2022-05-14T00:00:00"/>
        <d v="2022-05-02T00:00:00"/>
        <d v="2022-08-16T00:00:00"/>
        <d v="2022-12-01T00:00:00"/>
        <d v="2022-06-22T00:00:00"/>
        <d v="2022-04-07T00:00:00"/>
        <d v="2022-02-01T00:00:00"/>
        <d v="2022-09-27T00:00:00"/>
        <d v="2022-01-16T00:00:00"/>
        <d v="2022-09-22T00:00:00"/>
        <d v="2022-08-18T00:00:00"/>
        <d v="2022-01-05T00:00:00"/>
        <d v="2022-11-01T00:00:00"/>
        <d v="2022-03-14T00:00:00"/>
        <d v="2022-03-18T00:00:00"/>
        <d v="2022-09-07T00:00:00"/>
        <d v="2022-07-23T00:00:00"/>
        <d v="2022-08-27T00:00:00"/>
        <d v="2022-04-01T00:00:00"/>
        <d v="2022-04-30T00:00:00"/>
        <d v="2022-03-27T00:00:00"/>
        <d v="2022-10-29T00:00:00"/>
        <d v="2022-09-26T00:00:00"/>
        <d v="2022-03-08T00:00:00"/>
        <d v="2022-11-20T00:00:00"/>
        <d v="2022-08-13T00:00:00"/>
        <d v="2022-09-03T00:00:00"/>
        <d v="2022-10-18T00:00:00"/>
        <d v="2022-06-13T00:00:00"/>
        <d v="2022-01-19T00:00:00"/>
        <d v="2022-10-19T00:00:00"/>
        <d v="2022-04-06T00:00:00"/>
        <d v="2022-04-16T00:00:00"/>
        <d v="2022-01-30T00:00:00"/>
        <d v="2022-10-03T00:00:00"/>
        <d v="2022-06-20T00:00:00"/>
        <d v="2022-10-02T00:00:00"/>
        <d v="2022-06-06T00:00:00"/>
        <d v="2022-12-30T00:00:00"/>
        <d v="2022-10-08T00:00:00"/>
        <d v="2022-06-02T00:00:00"/>
        <d v="2022-10-04T00:00:00"/>
        <d v="2022-01-13T00:00:00"/>
        <d v="2022-05-15T00:00:00"/>
        <d v="2022-09-17T00:00:00"/>
        <d v="2022-04-20T00:00:00"/>
        <d v="2022-05-20T00:00:00"/>
        <d v="2022-03-25T00:00:00"/>
        <d v="2022-12-13T00:00:00"/>
        <d v="2022-02-22T00:00:00"/>
        <d v="2022-09-06T00:00:00"/>
        <d v="2022-05-19T00:00:00"/>
        <d v="2022-11-09T00:00:00"/>
        <d v="2022-05-31T00:00:00"/>
        <d v="2022-02-14T00:00:00"/>
        <d v="2022-07-04T00:00:00"/>
        <d v="2022-02-05T00:00:00"/>
        <d v="2022-08-05T00:00:00"/>
      </sharedItems>
    </cacheField>
    <cacheField name="Product" numFmtId="49">
      <sharedItems count="5">
        <s v="Groceries"/>
        <s v="Stationary"/>
        <s v="Furniture"/>
        <s v="Electronic"/>
        <s v="Clothing"/>
      </sharedItems>
    </cacheField>
    <cacheField name="Units sold" numFmtId="0">
      <sharedItems containsSemiMixedTypes="0" containsString="0" containsNumber="1" containsInteger="1" minValue="50" maxValue="299"/>
    </cacheField>
    <cacheField name="Profit" numFmtId="164">
      <sharedItems containsSemiMixedTypes="0" containsString="0" containsNumber="1" containsInteger="1" minValue="31" maxValue="79"/>
    </cacheField>
    <cacheField name="Month" numFmtId="49">
      <sharedItems count="12">
        <s v="Nov"/>
        <s v="Feb"/>
        <s v="Sep"/>
        <s v="Jul"/>
        <s v="May"/>
        <s v="Jun"/>
        <s v="Dec"/>
        <s v="Oct"/>
        <s v="Aug"/>
        <s v="Mar"/>
        <s v="Apr"/>
        <s v="Jan"/>
      </sharedItems>
    </cacheField>
  </cacheFields>
  <extLst>
    <ext xmlns:x14="http://schemas.microsoft.com/office/spreadsheetml/2009/9/main" uri="{725AE2AE-9491-48be-B2B4-4EB974FC3084}">
      <x14:pivotCacheDefinition pivotCacheId="2071086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256"/>
    <n v="54"/>
    <x v="0"/>
  </r>
  <r>
    <x v="1"/>
    <x v="1"/>
    <x v="1"/>
    <n v="296"/>
    <n v="74"/>
    <x v="1"/>
  </r>
  <r>
    <x v="1"/>
    <x v="2"/>
    <x v="0"/>
    <n v="199"/>
    <n v="56"/>
    <x v="2"/>
  </r>
  <r>
    <x v="2"/>
    <x v="3"/>
    <x v="0"/>
    <n v="275"/>
    <n v="52"/>
    <x v="3"/>
  </r>
  <r>
    <x v="3"/>
    <x v="4"/>
    <x v="0"/>
    <n v="67"/>
    <n v="71"/>
    <x v="4"/>
  </r>
  <r>
    <x v="3"/>
    <x v="5"/>
    <x v="2"/>
    <n v="124"/>
    <n v="52"/>
    <x v="1"/>
  </r>
  <r>
    <x v="3"/>
    <x v="6"/>
    <x v="3"/>
    <n v="87"/>
    <n v="64"/>
    <x v="5"/>
  </r>
  <r>
    <x v="2"/>
    <x v="7"/>
    <x v="1"/>
    <n v="236"/>
    <n v="50"/>
    <x v="6"/>
  </r>
  <r>
    <x v="1"/>
    <x v="8"/>
    <x v="2"/>
    <n v="159"/>
    <n v="70"/>
    <x v="4"/>
  </r>
  <r>
    <x v="4"/>
    <x v="9"/>
    <x v="0"/>
    <n v="292"/>
    <n v="52"/>
    <x v="6"/>
  </r>
  <r>
    <x v="3"/>
    <x v="10"/>
    <x v="1"/>
    <n v="199"/>
    <n v="61"/>
    <x v="0"/>
  </r>
  <r>
    <x v="4"/>
    <x v="11"/>
    <x v="0"/>
    <n v="93"/>
    <n v="39"/>
    <x v="7"/>
  </r>
  <r>
    <x v="0"/>
    <x v="12"/>
    <x v="2"/>
    <n v="163"/>
    <n v="61"/>
    <x v="2"/>
  </r>
  <r>
    <x v="3"/>
    <x v="13"/>
    <x v="2"/>
    <n v="292"/>
    <n v="36"/>
    <x v="8"/>
  </r>
  <r>
    <x v="1"/>
    <x v="14"/>
    <x v="2"/>
    <n v="201"/>
    <n v="38"/>
    <x v="8"/>
  </r>
  <r>
    <x v="1"/>
    <x v="15"/>
    <x v="1"/>
    <n v="210"/>
    <n v="47"/>
    <x v="1"/>
  </r>
  <r>
    <x v="1"/>
    <x v="16"/>
    <x v="4"/>
    <n v="164"/>
    <n v="40"/>
    <x v="7"/>
  </r>
  <r>
    <x v="4"/>
    <x v="17"/>
    <x v="0"/>
    <n v="140"/>
    <n v="63"/>
    <x v="4"/>
  </r>
  <r>
    <x v="4"/>
    <x v="18"/>
    <x v="2"/>
    <n v="177"/>
    <n v="57"/>
    <x v="8"/>
  </r>
  <r>
    <x v="3"/>
    <x v="19"/>
    <x v="0"/>
    <n v="262"/>
    <n v="54"/>
    <x v="3"/>
  </r>
  <r>
    <x v="1"/>
    <x v="20"/>
    <x v="3"/>
    <n v="101"/>
    <n v="41"/>
    <x v="9"/>
  </r>
  <r>
    <x v="2"/>
    <x v="21"/>
    <x v="3"/>
    <n v="166"/>
    <n v="33"/>
    <x v="4"/>
  </r>
  <r>
    <x v="0"/>
    <x v="22"/>
    <x v="0"/>
    <n v="66"/>
    <n v="35"/>
    <x v="7"/>
  </r>
  <r>
    <x v="0"/>
    <x v="23"/>
    <x v="0"/>
    <n v="119"/>
    <n v="76"/>
    <x v="2"/>
  </r>
  <r>
    <x v="2"/>
    <x v="24"/>
    <x v="1"/>
    <n v="258"/>
    <n v="35"/>
    <x v="5"/>
  </r>
  <r>
    <x v="1"/>
    <x v="25"/>
    <x v="2"/>
    <n v="286"/>
    <n v="69"/>
    <x v="4"/>
  </r>
  <r>
    <x v="4"/>
    <x v="26"/>
    <x v="1"/>
    <n v="60"/>
    <n v="49"/>
    <x v="1"/>
  </r>
  <r>
    <x v="3"/>
    <x v="27"/>
    <x v="0"/>
    <n v="80"/>
    <n v="56"/>
    <x v="8"/>
  </r>
  <r>
    <x v="2"/>
    <x v="28"/>
    <x v="4"/>
    <n v="203"/>
    <n v="59"/>
    <x v="7"/>
  </r>
  <r>
    <x v="0"/>
    <x v="29"/>
    <x v="0"/>
    <n v="262"/>
    <n v="50"/>
    <x v="9"/>
  </r>
  <r>
    <x v="4"/>
    <x v="30"/>
    <x v="3"/>
    <n v="192"/>
    <n v="66"/>
    <x v="0"/>
  </r>
  <r>
    <x v="3"/>
    <x v="31"/>
    <x v="2"/>
    <n v="78"/>
    <n v="63"/>
    <x v="4"/>
  </r>
  <r>
    <x v="3"/>
    <x v="32"/>
    <x v="4"/>
    <n v="229"/>
    <n v="37"/>
    <x v="1"/>
  </r>
  <r>
    <x v="2"/>
    <x v="33"/>
    <x v="1"/>
    <n v="182"/>
    <n v="42"/>
    <x v="7"/>
  </r>
  <r>
    <x v="3"/>
    <x v="34"/>
    <x v="1"/>
    <n v="83"/>
    <n v="32"/>
    <x v="4"/>
  </r>
  <r>
    <x v="4"/>
    <x v="35"/>
    <x v="0"/>
    <n v="74"/>
    <n v="63"/>
    <x v="4"/>
  </r>
  <r>
    <x v="1"/>
    <x v="36"/>
    <x v="0"/>
    <n v="57"/>
    <n v="58"/>
    <x v="8"/>
  </r>
  <r>
    <x v="2"/>
    <x v="37"/>
    <x v="0"/>
    <n v="70"/>
    <n v="49"/>
    <x v="6"/>
  </r>
  <r>
    <x v="1"/>
    <x v="38"/>
    <x v="3"/>
    <n v="67"/>
    <n v="58"/>
    <x v="5"/>
  </r>
  <r>
    <x v="2"/>
    <x v="39"/>
    <x v="2"/>
    <n v="60"/>
    <n v="58"/>
    <x v="10"/>
  </r>
  <r>
    <x v="2"/>
    <x v="40"/>
    <x v="4"/>
    <n v="119"/>
    <n v="43"/>
    <x v="1"/>
  </r>
  <r>
    <x v="2"/>
    <x v="41"/>
    <x v="2"/>
    <n v="284"/>
    <n v="55"/>
    <x v="2"/>
  </r>
  <r>
    <x v="0"/>
    <x v="42"/>
    <x v="1"/>
    <n v="56"/>
    <n v="72"/>
    <x v="11"/>
  </r>
  <r>
    <x v="4"/>
    <x v="43"/>
    <x v="3"/>
    <n v="252"/>
    <n v="51"/>
    <x v="2"/>
  </r>
  <r>
    <x v="0"/>
    <x v="44"/>
    <x v="4"/>
    <n v="250"/>
    <n v="71"/>
    <x v="8"/>
  </r>
  <r>
    <x v="2"/>
    <x v="45"/>
    <x v="4"/>
    <n v="157"/>
    <n v="70"/>
    <x v="11"/>
  </r>
  <r>
    <x v="4"/>
    <x v="46"/>
    <x v="3"/>
    <n v="229"/>
    <n v="31"/>
    <x v="0"/>
  </r>
  <r>
    <x v="2"/>
    <x v="47"/>
    <x v="4"/>
    <n v="50"/>
    <n v="75"/>
    <x v="9"/>
  </r>
  <r>
    <x v="0"/>
    <x v="48"/>
    <x v="4"/>
    <n v="139"/>
    <n v="54"/>
    <x v="9"/>
  </r>
  <r>
    <x v="0"/>
    <x v="8"/>
    <x v="1"/>
    <n v="191"/>
    <n v="53"/>
    <x v="4"/>
  </r>
  <r>
    <x v="1"/>
    <x v="49"/>
    <x v="2"/>
    <n v="54"/>
    <n v="37"/>
    <x v="2"/>
  </r>
  <r>
    <x v="4"/>
    <x v="50"/>
    <x v="4"/>
    <n v="214"/>
    <n v="71"/>
    <x v="3"/>
  </r>
  <r>
    <x v="2"/>
    <x v="37"/>
    <x v="1"/>
    <n v="244"/>
    <n v="55"/>
    <x v="6"/>
  </r>
  <r>
    <x v="4"/>
    <x v="51"/>
    <x v="3"/>
    <n v="76"/>
    <n v="36"/>
    <x v="8"/>
  </r>
  <r>
    <x v="0"/>
    <x v="52"/>
    <x v="2"/>
    <n v="159"/>
    <n v="75"/>
    <x v="10"/>
  </r>
  <r>
    <x v="4"/>
    <x v="53"/>
    <x v="3"/>
    <n v="286"/>
    <n v="78"/>
    <x v="10"/>
  </r>
  <r>
    <x v="1"/>
    <x v="54"/>
    <x v="4"/>
    <n v="295"/>
    <n v="50"/>
    <x v="9"/>
  </r>
  <r>
    <x v="0"/>
    <x v="55"/>
    <x v="3"/>
    <n v="202"/>
    <n v="51"/>
    <x v="7"/>
  </r>
  <r>
    <x v="0"/>
    <x v="56"/>
    <x v="2"/>
    <n v="51"/>
    <n v="47"/>
    <x v="2"/>
  </r>
  <r>
    <x v="2"/>
    <x v="57"/>
    <x v="0"/>
    <n v="259"/>
    <n v="41"/>
    <x v="9"/>
  </r>
  <r>
    <x v="3"/>
    <x v="58"/>
    <x v="4"/>
    <n v="290"/>
    <n v="43"/>
    <x v="0"/>
  </r>
  <r>
    <x v="3"/>
    <x v="59"/>
    <x v="4"/>
    <n v="60"/>
    <n v="62"/>
    <x v="8"/>
  </r>
  <r>
    <x v="1"/>
    <x v="43"/>
    <x v="4"/>
    <n v="269"/>
    <n v="65"/>
    <x v="2"/>
  </r>
  <r>
    <x v="2"/>
    <x v="60"/>
    <x v="4"/>
    <n v="259"/>
    <n v="60"/>
    <x v="2"/>
  </r>
  <r>
    <x v="4"/>
    <x v="61"/>
    <x v="3"/>
    <n v="203"/>
    <n v="39"/>
    <x v="7"/>
  </r>
  <r>
    <x v="4"/>
    <x v="62"/>
    <x v="0"/>
    <n v="110"/>
    <n v="70"/>
    <x v="5"/>
  </r>
  <r>
    <x v="0"/>
    <x v="63"/>
    <x v="3"/>
    <n v="277"/>
    <n v="33"/>
    <x v="11"/>
  </r>
  <r>
    <x v="2"/>
    <x v="64"/>
    <x v="2"/>
    <n v="216"/>
    <n v="64"/>
    <x v="7"/>
  </r>
  <r>
    <x v="0"/>
    <x v="65"/>
    <x v="3"/>
    <n v="157"/>
    <n v="63"/>
    <x v="10"/>
  </r>
  <r>
    <x v="4"/>
    <x v="40"/>
    <x v="2"/>
    <n v="131"/>
    <n v="36"/>
    <x v="1"/>
  </r>
  <r>
    <x v="2"/>
    <x v="66"/>
    <x v="1"/>
    <n v="284"/>
    <n v="71"/>
    <x v="10"/>
  </r>
  <r>
    <x v="2"/>
    <x v="65"/>
    <x v="3"/>
    <n v="132"/>
    <n v="48"/>
    <x v="10"/>
  </r>
  <r>
    <x v="3"/>
    <x v="67"/>
    <x v="1"/>
    <n v="142"/>
    <n v="56"/>
    <x v="11"/>
  </r>
  <r>
    <x v="0"/>
    <x v="68"/>
    <x v="2"/>
    <n v="52"/>
    <n v="70"/>
    <x v="7"/>
  </r>
  <r>
    <x v="3"/>
    <x v="69"/>
    <x v="2"/>
    <n v="297"/>
    <n v="48"/>
    <x v="5"/>
  </r>
  <r>
    <x v="1"/>
    <x v="70"/>
    <x v="0"/>
    <n v="218"/>
    <n v="72"/>
    <x v="7"/>
  </r>
  <r>
    <x v="4"/>
    <x v="51"/>
    <x v="0"/>
    <n v="299"/>
    <n v="57"/>
    <x v="8"/>
  </r>
  <r>
    <x v="4"/>
    <x v="71"/>
    <x v="3"/>
    <n v="103"/>
    <n v="79"/>
    <x v="5"/>
  </r>
  <r>
    <x v="1"/>
    <x v="72"/>
    <x v="1"/>
    <n v="166"/>
    <n v="61"/>
    <x v="6"/>
  </r>
  <r>
    <x v="3"/>
    <x v="73"/>
    <x v="1"/>
    <n v="245"/>
    <n v="39"/>
    <x v="7"/>
  </r>
  <r>
    <x v="1"/>
    <x v="74"/>
    <x v="4"/>
    <n v="84"/>
    <n v="40"/>
    <x v="5"/>
  </r>
  <r>
    <x v="4"/>
    <x v="75"/>
    <x v="3"/>
    <n v="197"/>
    <n v="41"/>
    <x v="7"/>
  </r>
  <r>
    <x v="0"/>
    <x v="76"/>
    <x v="0"/>
    <n v="162"/>
    <n v="73"/>
    <x v="11"/>
  </r>
  <r>
    <x v="1"/>
    <x v="77"/>
    <x v="1"/>
    <n v="58"/>
    <n v="59"/>
    <x v="4"/>
  </r>
  <r>
    <x v="1"/>
    <x v="78"/>
    <x v="2"/>
    <n v="249"/>
    <n v="79"/>
    <x v="2"/>
  </r>
  <r>
    <x v="4"/>
    <x v="79"/>
    <x v="2"/>
    <n v="185"/>
    <n v="46"/>
    <x v="10"/>
  </r>
  <r>
    <x v="2"/>
    <x v="80"/>
    <x v="4"/>
    <n v="200"/>
    <n v="35"/>
    <x v="4"/>
  </r>
  <r>
    <x v="2"/>
    <x v="81"/>
    <x v="0"/>
    <n v="116"/>
    <n v="63"/>
    <x v="9"/>
  </r>
  <r>
    <x v="1"/>
    <x v="82"/>
    <x v="2"/>
    <n v="90"/>
    <n v="60"/>
    <x v="6"/>
  </r>
  <r>
    <x v="0"/>
    <x v="83"/>
    <x v="4"/>
    <n v="156"/>
    <n v="77"/>
    <x v="1"/>
  </r>
  <r>
    <x v="3"/>
    <x v="84"/>
    <x v="0"/>
    <n v="131"/>
    <n v="78"/>
    <x v="2"/>
  </r>
  <r>
    <x v="0"/>
    <x v="85"/>
    <x v="3"/>
    <n v="107"/>
    <n v="68"/>
    <x v="4"/>
  </r>
  <r>
    <x v="4"/>
    <x v="86"/>
    <x v="1"/>
    <n v="263"/>
    <n v="45"/>
    <x v="0"/>
  </r>
  <r>
    <x v="4"/>
    <x v="87"/>
    <x v="3"/>
    <n v="287"/>
    <n v="76"/>
    <x v="4"/>
  </r>
  <r>
    <x v="3"/>
    <x v="88"/>
    <x v="1"/>
    <n v="200"/>
    <n v="36"/>
    <x v="1"/>
  </r>
  <r>
    <x v="1"/>
    <x v="4"/>
    <x v="2"/>
    <n v="268"/>
    <n v="53"/>
    <x v="4"/>
  </r>
  <r>
    <x v="1"/>
    <x v="89"/>
    <x v="1"/>
    <n v="228"/>
    <n v="61"/>
    <x v="3"/>
  </r>
  <r>
    <x v="4"/>
    <x v="90"/>
    <x v="4"/>
    <n v="277"/>
    <n v="44"/>
    <x v="1"/>
  </r>
  <r>
    <x v="2"/>
    <x v="56"/>
    <x v="1"/>
    <n v="160"/>
    <n v="58"/>
    <x v="2"/>
  </r>
  <r>
    <x v="0"/>
    <x v="91"/>
    <x v="3"/>
    <n v="253"/>
    <n v="67"/>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7266E1-0B8D-4CBB-9719-36DD03092EF0}"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9" firstHeaderRow="1" firstDataRow="1" firstDataCol="1"/>
  <pivotFields count="6">
    <pivotField axis="axisRow"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dataField="1" showAll="0"/>
    <pivotField numFmtId="164" showAll="0"/>
    <pivotField showAll="0"/>
  </pivotFields>
  <rowFields count="1">
    <field x="0"/>
  </rowFields>
  <rowItems count="6">
    <i>
      <x/>
    </i>
    <i>
      <x v="1"/>
    </i>
    <i>
      <x v="2"/>
    </i>
    <i>
      <x v="3"/>
    </i>
    <i>
      <x v="4"/>
    </i>
    <i t="grand">
      <x/>
    </i>
  </rowItems>
  <colItems count="1">
    <i/>
  </colItems>
  <dataFields count="1">
    <dataField name="Sum of Units sold" fld="3" baseField="0" baseItem="0"/>
  </dataFields>
  <chartFormats count="12">
    <chartFormat chart="3"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0" count="1" selected="0">
            <x v="0"/>
          </reference>
        </references>
      </pivotArea>
    </chartFormat>
    <chartFormat chart="5" format="9">
      <pivotArea type="data" outline="0" fieldPosition="0">
        <references count="2">
          <reference field="4294967294" count="1" selected="0">
            <x v="0"/>
          </reference>
          <reference field="0" count="1" selected="0">
            <x v="1"/>
          </reference>
        </references>
      </pivotArea>
    </chartFormat>
    <chartFormat chart="5" format="10">
      <pivotArea type="data" outline="0" fieldPosition="0">
        <references count="2">
          <reference field="4294967294" count="1" selected="0">
            <x v="0"/>
          </reference>
          <reference field="0" count="1" selected="0">
            <x v="2"/>
          </reference>
        </references>
      </pivotArea>
    </chartFormat>
    <chartFormat chart="5" format="11">
      <pivotArea type="data" outline="0" fieldPosition="0">
        <references count="2">
          <reference field="4294967294" count="1" selected="0">
            <x v="0"/>
          </reference>
          <reference field="0" count="1" selected="0">
            <x v="3"/>
          </reference>
        </references>
      </pivotArea>
    </chartFormat>
    <chartFormat chart="5" format="12">
      <pivotArea type="data" outline="0" fieldPosition="0">
        <references count="2">
          <reference field="4294967294" count="1" selected="0">
            <x v="0"/>
          </reference>
          <reference field="0" count="1" selected="0">
            <x v="4"/>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3" format="7">
      <pivotArea type="data" outline="0" fieldPosition="0">
        <references count="2">
          <reference field="4294967294" count="1" selected="0">
            <x v="0"/>
          </reference>
          <reference field="0" count="1" selected="0">
            <x v="1"/>
          </reference>
        </references>
      </pivotArea>
    </chartFormat>
    <chartFormat chart="3" format="8">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2">
          <reference field="4294967294" count="1" selected="0">
            <x v="0"/>
          </reference>
          <reference field="0" count="1" selected="0">
            <x v="3"/>
          </reference>
        </references>
      </pivotArea>
    </chartFormat>
    <chartFormat chart="3" format="10">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CC8813-F0D9-4A8E-A70C-F5B4A8AAB4F2}"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G10" firstHeaderRow="1" firstDataRow="2" firstDataCol="1"/>
  <pivotFields count="6">
    <pivotField axis="axisRow"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axis="axisCol" showAll="0">
      <items count="6">
        <item x="4"/>
        <item x="3"/>
        <item x="2"/>
        <item x="0"/>
        <item x="1"/>
        <item t="default"/>
      </items>
    </pivotField>
    <pivotField showAll="0"/>
    <pivotField dataField="1" numFmtId="164" showAll="0"/>
    <pivotField showAll="0"/>
  </pivotFields>
  <rowFields count="1">
    <field x="0"/>
  </rowFields>
  <rowItems count="6">
    <i>
      <x/>
    </i>
    <i>
      <x v="1"/>
    </i>
    <i>
      <x v="2"/>
    </i>
    <i>
      <x v="3"/>
    </i>
    <i>
      <x v="4"/>
    </i>
    <i t="grand">
      <x/>
    </i>
  </rowItems>
  <colFields count="1">
    <field x="2"/>
  </colFields>
  <colItems count="6">
    <i>
      <x/>
    </i>
    <i>
      <x v="1"/>
    </i>
    <i>
      <x v="2"/>
    </i>
    <i>
      <x v="3"/>
    </i>
    <i>
      <x v="4"/>
    </i>
    <i t="grand">
      <x/>
    </i>
  </colItems>
  <dataFields count="1">
    <dataField name="Sum of Profit" fld="4" baseField="0" baseItem="0"/>
  </dataFields>
  <chartFormats count="10">
    <chartFormat chart="18" format="0" series="1">
      <pivotArea type="data" outline="0" fieldPosition="0">
        <references count="2">
          <reference field="4294967294" count="1" selected="0">
            <x v="0"/>
          </reference>
          <reference field="2" count="1" selected="0">
            <x v="0"/>
          </reference>
        </references>
      </pivotArea>
    </chartFormat>
    <chartFormat chart="18" format="1" series="1">
      <pivotArea type="data" outline="0" fieldPosition="0">
        <references count="2">
          <reference field="4294967294" count="1" selected="0">
            <x v="0"/>
          </reference>
          <reference field="2" count="1" selected="0">
            <x v="1"/>
          </reference>
        </references>
      </pivotArea>
    </chartFormat>
    <chartFormat chart="18" format="2" series="1">
      <pivotArea type="data" outline="0" fieldPosition="0">
        <references count="2">
          <reference field="4294967294" count="1" selected="0">
            <x v="0"/>
          </reference>
          <reference field="2" count="1" selected="0">
            <x v="2"/>
          </reference>
        </references>
      </pivotArea>
    </chartFormat>
    <chartFormat chart="18" format="3" series="1">
      <pivotArea type="data" outline="0" fieldPosition="0">
        <references count="2">
          <reference field="4294967294" count="1" selected="0">
            <x v="0"/>
          </reference>
          <reference field="2" count="1" selected="0">
            <x v="3"/>
          </reference>
        </references>
      </pivotArea>
    </chartFormat>
    <chartFormat chart="18" format="4" series="1">
      <pivotArea type="data" outline="0" fieldPosition="0">
        <references count="2">
          <reference field="4294967294" count="1" selected="0">
            <x v="0"/>
          </reference>
          <reference field="2" count="1" selected="0">
            <x v="4"/>
          </reference>
        </references>
      </pivotArea>
    </chartFormat>
    <chartFormat chart="20" format="10" series="1">
      <pivotArea type="data" outline="0" fieldPosition="0">
        <references count="2">
          <reference field="4294967294" count="1" selected="0">
            <x v="0"/>
          </reference>
          <reference field="2" count="1" selected="0">
            <x v="0"/>
          </reference>
        </references>
      </pivotArea>
    </chartFormat>
    <chartFormat chart="20" format="11" series="1">
      <pivotArea type="data" outline="0" fieldPosition="0">
        <references count="2">
          <reference field="4294967294" count="1" selected="0">
            <x v="0"/>
          </reference>
          <reference field="2" count="1" selected="0">
            <x v="1"/>
          </reference>
        </references>
      </pivotArea>
    </chartFormat>
    <chartFormat chart="20" format="12" series="1">
      <pivotArea type="data" outline="0" fieldPosition="0">
        <references count="2">
          <reference field="4294967294" count="1" selected="0">
            <x v="0"/>
          </reference>
          <reference field="2" count="1" selected="0">
            <x v="2"/>
          </reference>
        </references>
      </pivotArea>
    </chartFormat>
    <chartFormat chart="20" format="13" series="1">
      <pivotArea type="data" outline="0" fieldPosition="0">
        <references count="2">
          <reference field="4294967294" count="1" selected="0">
            <x v="0"/>
          </reference>
          <reference field="2" count="1" selected="0">
            <x v="3"/>
          </reference>
        </references>
      </pivotArea>
    </chartFormat>
    <chartFormat chart="20"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924A3A-8F5F-4437-80CC-F159D6F70C6E}"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16" firstHeaderRow="1" firstDataRow="1" firstDataCol="1"/>
  <pivotFields count="6">
    <pivotField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showAll="0"/>
    <pivotField dataField="1" numFmtId="164" showAll="0"/>
    <pivotField axis="axisRow" showAll="0">
      <items count="13">
        <item x="11"/>
        <item x="1"/>
        <item x="9"/>
        <item x="10"/>
        <item x="4"/>
        <item x="5"/>
        <item x="3"/>
        <item x="8"/>
        <item x="2"/>
        <item x="7"/>
        <item x="0"/>
        <item x="6"/>
        <item t="default"/>
      </items>
    </pivotField>
  </pivotFields>
  <rowFields count="1">
    <field x="5"/>
  </rowFields>
  <rowItems count="13">
    <i>
      <x/>
    </i>
    <i>
      <x v="1"/>
    </i>
    <i>
      <x v="2"/>
    </i>
    <i>
      <x v="3"/>
    </i>
    <i>
      <x v="4"/>
    </i>
    <i>
      <x v="5"/>
    </i>
    <i>
      <x v="6"/>
    </i>
    <i>
      <x v="7"/>
    </i>
    <i>
      <x v="8"/>
    </i>
    <i>
      <x v="9"/>
    </i>
    <i>
      <x v="10"/>
    </i>
    <i>
      <x v="11"/>
    </i>
    <i t="grand">
      <x/>
    </i>
  </rowItems>
  <colItems count="1">
    <i/>
  </colItems>
  <dataFields count="1">
    <dataField name="Sum of Profit" fld="4"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80E502-791C-442B-9A00-7AA1EC5AB1DB}"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6" firstHeaderRow="1" firstDataRow="1" firstDataCol="1"/>
  <pivotFields count="6">
    <pivotField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showAll="0"/>
    <pivotField dataField="1" numFmtId="164" showAll="0"/>
    <pivotField axis="axisRow" showAll="0">
      <items count="13">
        <item x="11"/>
        <item x="1"/>
        <item x="9"/>
        <item x="10"/>
        <item x="4"/>
        <item x="5"/>
        <item x="3"/>
        <item x="8"/>
        <item x="2"/>
        <item x="7"/>
        <item x="0"/>
        <item x="6"/>
        <item t="default"/>
      </items>
    </pivotField>
  </pivotFields>
  <rowFields count="1">
    <field x="5"/>
  </rowFields>
  <rowItems count="13">
    <i>
      <x/>
    </i>
    <i>
      <x v="1"/>
    </i>
    <i>
      <x v="2"/>
    </i>
    <i>
      <x v="3"/>
    </i>
    <i>
      <x v="4"/>
    </i>
    <i>
      <x v="5"/>
    </i>
    <i>
      <x v="6"/>
    </i>
    <i>
      <x v="7"/>
    </i>
    <i>
      <x v="8"/>
    </i>
    <i>
      <x v="9"/>
    </i>
    <i>
      <x v="10"/>
    </i>
    <i>
      <x v="11"/>
    </i>
    <i t="grand">
      <x/>
    </i>
  </rowItems>
  <colItems count="1">
    <i/>
  </colItems>
  <dataFields count="1">
    <dataField name="Sum of Profit" fld="4" baseField="0" baseItem="0"/>
  </dataField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37C72CB-AE01-4DA9-BA71-63282D5A77A7}" sourceName="Country">
  <pivotTables>
    <pivotTable tabId="6" name="PivotTable7"/>
    <pivotTable tabId="4" name="PivotTable5"/>
    <pivotTable tabId="5" name="PivotTable6"/>
    <pivotTable tabId="7" name="PivotTable8"/>
  </pivotTables>
  <data>
    <tabular pivotCacheId="2071086951">
      <items count="5">
        <i x="4" s="1"/>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26CF176-F975-4752-BC36-9416B3E31D25}" sourceName="Product">
  <pivotTables>
    <pivotTable tabId="6" name="PivotTable7"/>
    <pivotTable tabId="4" name="PivotTable5"/>
    <pivotTable tabId="5" name="PivotTable6"/>
    <pivotTable tabId="7" name="PivotTable8"/>
  </pivotTables>
  <data>
    <tabular pivotCacheId="2071086951">
      <items count="5">
        <i x="4"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4E552EB-C388-48A9-A0DD-0E8D3CCA4EC0}" cache="Slicer_Country" caption="Country" rowHeight="234950"/>
  <slicer name="Product" xr10:uid="{AD2AD793-C16B-41B2-BF8F-E92CB74304AD}"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6263E1-89DF-4268-9974-ADF45BE4D81A}" name="Table2" displayName="Table2" ref="A1:F101" totalsRowShown="0" headerRowDxfId="10" dataDxfId="8" headerRowBorderDxfId="9" tableBorderDxfId="7" totalsRowBorderDxfId="6">
  <autoFilter ref="A1:F101" xr:uid="{016263E1-89DF-4268-9974-ADF45BE4D81A}"/>
  <tableColumns count="6">
    <tableColumn id="1" xr3:uid="{A8A5C313-740C-404D-8B1F-67AAF5DE78EC}" name="Country" dataDxfId="5"/>
    <tableColumn id="2" xr3:uid="{98100ACA-4F18-49DC-9300-B405D9FCC5F4}" name="Date" dataDxfId="4"/>
    <tableColumn id="3" xr3:uid="{1F0442D6-024F-4B9F-8A36-69C8CBCC0AF7}" name="Product" dataDxfId="3"/>
    <tableColumn id="4" xr3:uid="{17D79125-7DC3-4337-A10A-5DFB0A7923E3}" name="Units sold" dataDxfId="2"/>
    <tableColumn id="5" xr3:uid="{6501BF68-9EE9-43F8-9DCC-264A60C5DD40}" name="Profit" dataDxfId="1"/>
    <tableColumn id="6" xr3:uid="{F4155663-3D8F-4743-B3E9-FB7ABFA768A6}" name="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89B4919-39F7-40C5-8F40-785711017D8F}" sourceName="Date">
  <pivotTables>
    <pivotTable tabId="6" name="PivotTable7"/>
    <pivotTable tabId="4" name="PivotTable5"/>
    <pivotTable tabId="5" name="PivotTable6"/>
    <pivotTable tabId="7" name="PivotTable8"/>
  </pivotTables>
  <state minimalRefreshVersion="6" lastRefreshVersion="6" pivotCacheId="2071086951"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A3BA943-0C43-4D2A-B34C-9DC4704C79C9}" cache="NativeTimeline_Date" caption="Date" level="2" selectionLevel="2" scrollPosition="2022-01-01T00:00:00"/>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32E9-D61C-497C-8B40-34F387D946B0}">
  <dimension ref="A1:F101"/>
  <sheetViews>
    <sheetView workbookViewId="0">
      <selection activeCell="F14" sqref="F14"/>
    </sheetView>
  </sheetViews>
  <sheetFormatPr defaultRowHeight="14.4" x14ac:dyDescent="0.3"/>
  <cols>
    <col min="1" max="6" width="13.77734375" customWidth="1"/>
  </cols>
  <sheetData>
    <row r="1" spans="1:6" x14ac:dyDescent="0.3">
      <c r="A1" s="26" t="s">
        <v>0</v>
      </c>
      <c r="B1" s="27" t="s">
        <v>1</v>
      </c>
      <c r="C1" s="28" t="s">
        <v>2</v>
      </c>
      <c r="D1" s="29" t="s">
        <v>3</v>
      </c>
      <c r="E1" s="30" t="s">
        <v>4</v>
      </c>
      <c r="F1" s="31" t="s">
        <v>5</v>
      </c>
    </row>
    <row r="2" spans="1:6" x14ac:dyDescent="0.3">
      <c r="A2" s="33" t="str">
        <f ca="1">CHOOSE(RANDBETWEEN(1,5), "India", "Singapore", "US", "UK", "Pakistan")</f>
        <v>US</v>
      </c>
      <c r="B2" s="32">
        <f ca="1">RANDBETWEEN(DATE(2022,1,1), DATE(2022,12,31))</f>
        <v>44778</v>
      </c>
      <c r="C2" s="34" t="str">
        <f ca="1">CHOOSE(RANDBETWEEN(1,5),"Clothing", "Stationary", "Groceries", "Electronic", "Furniture")</f>
        <v>Groceries</v>
      </c>
      <c r="D2" s="35">
        <f ca="1">RANDBETWEEN(50,300)</f>
        <v>118</v>
      </c>
      <c r="E2" s="36">
        <f ca="1">RANDBETWEEN(30,80)</f>
        <v>39</v>
      </c>
      <c r="F2" s="37" t="str" cm="1">
        <f t="array" aca="1" ref="F2:F101" ca="1">TEXT(B2:B101,"mmm")</f>
        <v>Aug</v>
      </c>
    </row>
    <row r="3" spans="1:6" x14ac:dyDescent="0.3">
      <c r="A3" s="33" t="str">
        <f t="shared" ref="A3:A66" ca="1" si="0">CHOOSE(RANDBETWEEN(1,5), "India", "Singapore", "US", "UK", "Pakistan")</f>
        <v>Singapore</v>
      </c>
      <c r="B3" s="32">
        <f t="shared" ref="B3:B66" ca="1" si="1">RANDBETWEEN(DATE(2022,1,1), DATE(2022,12,31))</f>
        <v>44739</v>
      </c>
      <c r="C3" s="34" t="str">
        <f t="shared" ref="C3:C66" ca="1" si="2">CHOOSE(RANDBETWEEN(1,5),"Clothing", "Stationary", "Groceries", "Electronic", "Furniture")</f>
        <v>Clothing</v>
      </c>
      <c r="D3" s="35">
        <f t="shared" ref="D3:D66" ca="1" si="3">RANDBETWEEN(50,300)</f>
        <v>299</v>
      </c>
      <c r="E3" s="36">
        <f t="shared" ref="E3:E66" ca="1" si="4">RANDBETWEEN(30,80)</f>
        <v>66</v>
      </c>
      <c r="F3" s="37" t="str">
        <f ca="1"/>
        <v>Jun</v>
      </c>
    </row>
    <row r="4" spans="1:6" x14ac:dyDescent="0.3">
      <c r="A4" s="33" t="str">
        <f t="shared" ca="1" si="0"/>
        <v>Pakistan</v>
      </c>
      <c r="B4" s="32">
        <f t="shared" ca="1" si="1"/>
        <v>44807</v>
      </c>
      <c r="C4" s="34" t="str">
        <f t="shared" ca="1" si="2"/>
        <v>Furniture</v>
      </c>
      <c r="D4" s="35">
        <f t="shared" ca="1" si="3"/>
        <v>95</v>
      </c>
      <c r="E4" s="36">
        <f t="shared" ca="1" si="4"/>
        <v>45</v>
      </c>
      <c r="F4" s="37" t="str">
        <f ca="1"/>
        <v>Sep</v>
      </c>
    </row>
    <row r="5" spans="1:6" x14ac:dyDescent="0.3">
      <c r="A5" s="33" t="str">
        <f t="shared" ca="1" si="0"/>
        <v>India</v>
      </c>
      <c r="B5" s="32">
        <f t="shared" ca="1" si="1"/>
        <v>44672</v>
      </c>
      <c r="C5" s="34" t="str">
        <f t="shared" ca="1" si="2"/>
        <v>Stationary</v>
      </c>
      <c r="D5" s="35">
        <f t="shared" ca="1" si="3"/>
        <v>264</v>
      </c>
      <c r="E5" s="36">
        <f t="shared" ca="1" si="4"/>
        <v>39</v>
      </c>
      <c r="F5" s="37" t="str">
        <f ca="1"/>
        <v>Apr</v>
      </c>
    </row>
    <row r="6" spans="1:6" x14ac:dyDescent="0.3">
      <c r="A6" s="33" t="str">
        <f t="shared" ca="1" si="0"/>
        <v>US</v>
      </c>
      <c r="B6" s="32">
        <f t="shared" ca="1" si="1"/>
        <v>44621</v>
      </c>
      <c r="C6" s="34" t="str">
        <f t="shared" ca="1" si="2"/>
        <v>Groceries</v>
      </c>
      <c r="D6" s="35">
        <f t="shared" ca="1" si="3"/>
        <v>171</v>
      </c>
      <c r="E6" s="36">
        <f t="shared" ca="1" si="4"/>
        <v>63</v>
      </c>
      <c r="F6" s="37" t="str">
        <f ca="1"/>
        <v>Mar</v>
      </c>
    </row>
    <row r="7" spans="1:6" x14ac:dyDescent="0.3">
      <c r="A7" s="33" t="str">
        <f t="shared" ca="1" si="0"/>
        <v>India</v>
      </c>
      <c r="B7" s="32">
        <f t="shared" ca="1" si="1"/>
        <v>44808</v>
      </c>
      <c r="C7" s="34" t="str">
        <f t="shared" ca="1" si="2"/>
        <v>Electronic</v>
      </c>
      <c r="D7" s="35">
        <f t="shared" ca="1" si="3"/>
        <v>136</v>
      </c>
      <c r="E7" s="36">
        <f t="shared" ca="1" si="4"/>
        <v>38</v>
      </c>
      <c r="F7" s="37" t="str">
        <f ca="1"/>
        <v>Sep</v>
      </c>
    </row>
    <row r="8" spans="1:6" x14ac:dyDescent="0.3">
      <c r="A8" s="33" t="str">
        <f t="shared" ca="1" si="0"/>
        <v>UK</v>
      </c>
      <c r="B8" s="32">
        <f t="shared" ca="1" si="1"/>
        <v>44841</v>
      </c>
      <c r="C8" s="34" t="str">
        <f t="shared" ca="1" si="2"/>
        <v>Electronic</v>
      </c>
      <c r="D8" s="35">
        <f t="shared" ca="1" si="3"/>
        <v>178</v>
      </c>
      <c r="E8" s="36">
        <f t="shared" ca="1" si="4"/>
        <v>66</v>
      </c>
      <c r="F8" s="37" t="str">
        <f ca="1"/>
        <v>Oct</v>
      </c>
    </row>
    <row r="9" spans="1:6" x14ac:dyDescent="0.3">
      <c r="A9" s="33" t="str">
        <f t="shared" ca="1" si="0"/>
        <v>UK</v>
      </c>
      <c r="B9" s="32">
        <f t="shared" ca="1" si="1"/>
        <v>44922</v>
      </c>
      <c r="C9" s="34" t="str">
        <f t="shared" ca="1" si="2"/>
        <v>Stationary</v>
      </c>
      <c r="D9" s="35">
        <f t="shared" ca="1" si="3"/>
        <v>141</v>
      </c>
      <c r="E9" s="36">
        <f t="shared" ca="1" si="4"/>
        <v>46</v>
      </c>
      <c r="F9" s="37" t="str">
        <f ca="1"/>
        <v>Dec</v>
      </c>
    </row>
    <row r="10" spans="1:6" x14ac:dyDescent="0.3">
      <c r="A10" s="33" t="str">
        <f t="shared" ca="1" si="0"/>
        <v>India</v>
      </c>
      <c r="B10" s="32">
        <f t="shared" ca="1" si="1"/>
        <v>44586</v>
      </c>
      <c r="C10" s="34" t="str">
        <f t="shared" ca="1" si="2"/>
        <v>Groceries</v>
      </c>
      <c r="D10" s="35">
        <f t="shared" ca="1" si="3"/>
        <v>118</v>
      </c>
      <c r="E10" s="36">
        <f t="shared" ca="1" si="4"/>
        <v>74</v>
      </c>
      <c r="F10" s="37" t="str">
        <f ca="1"/>
        <v>Jan</v>
      </c>
    </row>
    <row r="11" spans="1:6" x14ac:dyDescent="0.3">
      <c r="A11" s="33" t="str">
        <f t="shared" ca="1" si="0"/>
        <v>India</v>
      </c>
      <c r="B11" s="32">
        <f t="shared" ca="1" si="1"/>
        <v>44639</v>
      </c>
      <c r="C11" s="34" t="str">
        <f t="shared" ca="1" si="2"/>
        <v>Clothing</v>
      </c>
      <c r="D11" s="35">
        <f t="shared" ca="1" si="3"/>
        <v>118</v>
      </c>
      <c r="E11" s="36">
        <f t="shared" ca="1" si="4"/>
        <v>66</v>
      </c>
      <c r="F11" s="37" t="str">
        <f ca="1"/>
        <v>Mar</v>
      </c>
    </row>
    <row r="12" spans="1:6" x14ac:dyDescent="0.3">
      <c r="A12" s="33" t="str">
        <f t="shared" ca="1" si="0"/>
        <v>India</v>
      </c>
      <c r="B12" s="32">
        <f t="shared" ca="1" si="1"/>
        <v>44680</v>
      </c>
      <c r="C12" s="34" t="str">
        <f t="shared" ca="1" si="2"/>
        <v>Clothing</v>
      </c>
      <c r="D12" s="35">
        <f t="shared" ca="1" si="3"/>
        <v>282</v>
      </c>
      <c r="E12" s="36">
        <f t="shared" ca="1" si="4"/>
        <v>79</v>
      </c>
      <c r="F12" s="37" t="str">
        <f ca="1"/>
        <v>Apr</v>
      </c>
    </row>
    <row r="13" spans="1:6" x14ac:dyDescent="0.3">
      <c r="A13" s="33" t="str">
        <f t="shared" ca="1" si="0"/>
        <v>UK</v>
      </c>
      <c r="B13" s="32">
        <f t="shared" ca="1" si="1"/>
        <v>44845</v>
      </c>
      <c r="C13" s="34" t="str">
        <f t="shared" ca="1" si="2"/>
        <v>Stationary</v>
      </c>
      <c r="D13" s="35">
        <f t="shared" ca="1" si="3"/>
        <v>215</v>
      </c>
      <c r="E13" s="36">
        <f t="shared" ca="1" si="4"/>
        <v>72</v>
      </c>
      <c r="F13" s="37" t="str">
        <f ca="1"/>
        <v>Oct</v>
      </c>
    </row>
    <row r="14" spans="1:6" x14ac:dyDescent="0.3">
      <c r="A14" s="33" t="str">
        <f t="shared" ca="1" si="0"/>
        <v>UK</v>
      </c>
      <c r="B14" s="32">
        <f t="shared" ca="1" si="1"/>
        <v>44713</v>
      </c>
      <c r="C14" s="34" t="str">
        <f t="shared" ca="1" si="2"/>
        <v>Clothing</v>
      </c>
      <c r="D14" s="35">
        <f t="shared" ca="1" si="3"/>
        <v>211</v>
      </c>
      <c r="E14" s="36">
        <f t="shared" ca="1" si="4"/>
        <v>37</v>
      </c>
      <c r="F14" s="37" t="str">
        <f ca="1"/>
        <v>Jun</v>
      </c>
    </row>
    <row r="15" spans="1:6" x14ac:dyDescent="0.3">
      <c r="A15" s="33" t="str">
        <f t="shared" ca="1" si="0"/>
        <v>Pakistan</v>
      </c>
      <c r="B15" s="32">
        <f t="shared" ca="1" si="1"/>
        <v>44687</v>
      </c>
      <c r="C15" s="34" t="str">
        <f t="shared" ca="1" si="2"/>
        <v>Electronic</v>
      </c>
      <c r="D15" s="35">
        <f t="shared" ca="1" si="3"/>
        <v>114</v>
      </c>
      <c r="E15" s="36">
        <f t="shared" ca="1" si="4"/>
        <v>57</v>
      </c>
      <c r="F15" s="37" t="str">
        <f ca="1"/>
        <v>May</v>
      </c>
    </row>
    <row r="16" spans="1:6" x14ac:dyDescent="0.3">
      <c r="A16" s="33" t="str">
        <f t="shared" ca="1" si="0"/>
        <v>US</v>
      </c>
      <c r="B16" s="32">
        <f t="shared" ca="1" si="1"/>
        <v>44774</v>
      </c>
      <c r="C16" s="34" t="str">
        <f t="shared" ca="1" si="2"/>
        <v>Stationary</v>
      </c>
      <c r="D16" s="35">
        <f t="shared" ca="1" si="3"/>
        <v>293</v>
      </c>
      <c r="E16" s="36">
        <f t="shared" ca="1" si="4"/>
        <v>65</v>
      </c>
      <c r="F16" s="37" t="str">
        <f ca="1"/>
        <v>Aug</v>
      </c>
    </row>
    <row r="17" spans="1:6" x14ac:dyDescent="0.3">
      <c r="A17" s="33" t="str">
        <f t="shared" ca="1" si="0"/>
        <v>UK</v>
      </c>
      <c r="B17" s="32">
        <f t="shared" ca="1" si="1"/>
        <v>44698</v>
      </c>
      <c r="C17" s="34" t="str">
        <f t="shared" ca="1" si="2"/>
        <v>Stationary</v>
      </c>
      <c r="D17" s="35">
        <f t="shared" ca="1" si="3"/>
        <v>223</v>
      </c>
      <c r="E17" s="36">
        <f t="shared" ca="1" si="4"/>
        <v>75</v>
      </c>
      <c r="F17" s="37" t="str">
        <f ca="1"/>
        <v>May</v>
      </c>
    </row>
    <row r="18" spans="1:6" x14ac:dyDescent="0.3">
      <c r="A18" s="33" t="str">
        <f t="shared" ca="1" si="0"/>
        <v>India</v>
      </c>
      <c r="B18" s="32">
        <f t="shared" ca="1" si="1"/>
        <v>44694</v>
      </c>
      <c r="C18" s="34" t="str">
        <f t="shared" ca="1" si="2"/>
        <v>Clothing</v>
      </c>
      <c r="D18" s="35">
        <f t="shared" ca="1" si="3"/>
        <v>117</v>
      </c>
      <c r="E18" s="36">
        <f t="shared" ca="1" si="4"/>
        <v>66</v>
      </c>
      <c r="F18" s="37" t="str">
        <f ca="1"/>
        <v>May</v>
      </c>
    </row>
    <row r="19" spans="1:6" x14ac:dyDescent="0.3">
      <c r="A19" s="33" t="str">
        <f t="shared" ca="1" si="0"/>
        <v>UK</v>
      </c>
      <c r="B19" s="32">
        <f t="shared" ca="1" si="1"/>
        <v>44820</v>
      </c>
      <c r="C19" s="34" t="str">
        <f t="shared" ca="1" si="2"/>
        <v>Electronic</v>
      </c>
      <c r="D19" s="35">
        <f t="shared" ca="1" si="3"/>
        <v>291</v>
      </c>
      <c r="E19" s="36">
        <f t="shared" ca="1" si="4"/>
        <v>56</v>
      </c>
      <c r="F19" s="37" t="str">
        <f ca="1"/>
        <v>Sep</v>
      </c>
    </row>
    <row r="20" spans="1:6" x14ac:dyDescent="0.3">
      <c r="A20" s="33" t="str">
        <f t="shared" ca="1" si="0"/>
        <v>UK</v>
      </c>
      <c r="B20" s="32">
        <f t="shared" ca="1" si="1"/>
        <v>44599</v>
      </c>
      <c r="C20" s="34" t="str">
        <f t="shared" ca="1" si="2"/>
        <v>Clothing</v>
      </c>
      <c r="D20" s="35">
        <f t="shared" ca="1" si="3"/>
        <v>204</v>
      </c>
      <c r="E20" s="36">
        <f t="shared" ca="1" si="4"/>
        <v>54</v>
      </c>
      <c r="F20" s="37" t="str">
        <f ca="1"/>
        <v>Feb</v>
      </c>
    </row>
    <row r="21" spans="1:6" x14ac:dyDescent="0.3">
      <c r="A21" s="33" t="str">
        <f t="shared" ca="1" si="0"/>
        <v>Singapore</v>
      </c>
      <c r="B21" s="32">
        <f t="shared" ca="1" si="1"/>
        <v>44696</v>
      </c>
      <c r="C21" s="34" t="str">
        <f t="shared" ca="1" si="2"/>
        <v>Stationary</v>
      </c>
      <c r="D21" s="35">
        <f t="shared" ca="1" si="3"/>
        <v>256</v>
      </c>
      <c r="E21" s="36">
        <f t="shared" ca="1" si="4"/>
        <v>53</v>
      </c>
      <c r="F21" s="37" t="str">
        <f ca="1"/>
        <v>May</v>
      </c>
    </row>
    <row r="22" spans="1:6" x14ac:dyDescent="0.3">
      <c r="A22" s="33" t="str">
        <f t="shared" ca="1" si="0"/>
        <v>US</v>
      </c>
      <c r="B22" s="32">
        <f t="shared" ca="1" si="1"/>
        <v>44854</v>
      </c>
      <c r="C22" s="34" t="str">
        <f t="shared" ca="1" si="2"/>
        <v>Furniture</v>
      </c>
      <c r="D22" s="35">
        <f t="shared" ca="1" si="3"/>
        <v>129</v>
      </c>
      <c r="E22" s="36">
        <f t="shared" ca="1" si="4"/>
        <v>60</v>
      </c>
      <c r="F22" s="37" t="str">
        <f ca="1"/>
        <v>Oct</v>
      </c>
    </row>
    <row r="23" spans="1:6" x14ac:dyDescent="0.3">
      <c r="A23" s="33" t="str">
        <f t="shared" ca="1" si="0"/>
        <v>US</v>
      </c>
      <c r="B23" s="32">
        <f t="shared" ca="1" si="1"/>
        <v>44732</v>
      </c>
      <c r="C23" s="34" t="str">
        <f t="shared" ca="1" si="2"/>
        <v>Stationary</v>
      </c>
      <c r="D23" s="35">
        <f t="shared" ca="1" si="3"/>
        <v>266</v>
      </c>
      <c r="E23" s="36">
        <f t="shared" ca="1" si="4"/>
        <v>59</v>
      </c>
      <c r="F23" s="37" t="str">
        <f ca="1"/>
        <v>Jun</v>
      </c>
    </row>
    <row r="24" spans="1:6" x14ac:dyDescent="0.3">
      <c r="A24" s="33" t="str">
        <f t="shared" ca="1" si="0"/>
        <v>Singapore</v>
      </c>
      <c r="B24" s="32">
        <f t="shared" ca="1" si="1"/>
        <v>44704</v>
      </c>
      <c r="C24" s="34" t="str">
        <f t="shared" ca="1" si="2"/>
        <v>Stationary</v>
      </c>
      <c r="D24" s="35">
        <f t="shared" ca="1" si="3"/>
        <v>227</v>
      </c>
      <c r="E24" s="36">
        <f t="shared" ca="1" si="4"/>
        <v>37</v>
      </c>
      <c r="F24" s="37" t="str">
        <f ca="1"/>
        <v>May</v>
      </c>
    </row>
    <row r="25" spans="1:6" x14ac:dyDescent="0.3">
      <c r="A25" s="33" t="str">
        <f t="shared" ca="1" si="0"/>
        <v>UK</v>
      </c>
      <c r="B25" s="32">
        <f t="shared" ca="1" si="1"/>
        <v>44630</v>
      </c>
      <c r="C25" s="34" t="str">
        <f t="shared" ca="1" si="2"/>
        <v>Furniture</v>
      </c>
      <c r="D25" s="35">
        <f t="shared" ca="1" si="3"/>
        <v>159</v>
      </c>
      <c r="E25" s="36">
        <f t="shared" ca="1" si="4"/>
        <v>74</v>
      </c>
      <c r="F25" s="37" t="str">
        <f ca="1"/>
        <v>Mar</v>
      </c>
    </row>
    <row r="26" spans="1:6" x14ac:dyDescent="0.3">
      <c r="A26" s="33" t="str">
        <f t="shared" ca="1" si="0"/>
        <v>UK</v>
      </c>
      <c r="B26" s="32">
        <f t="shared" ca="1" si="1"/>
        <v>44807</v>
      </c>
      <c r="C26" s="34" t="str">
        <f t="shared" ca="1" si="2"/>
        <v>Groceries</v>
      </c>
      <c r="D26" s="35">
        <f t="shared" ca="1" si="3"/>
        <v>225</v>
      </c>
      <c r="E26" s="36">
        <f t="shared" ca="1" si="4"/>
        <v>75</v>
      </c>
      <c r="F26" s="37" t="str">
        <f ca="1"/>
        <v>Sep</v>
      </c>
    </row>
    <row r="27" spans="1:6" x14ac:dyDescent="0.3">
      <c r="A27" s="33" t="str">
        <f t="shared" ca="1" si="0"/>
        <v>Singapore</v>
      </c>
      <c r="B27" s="32">
        <f t="shared" ca="1" si="1"/>
        <v>44771</v>
      </c>
      <c r="C27" s="34" t="str">
        <f t="shared" ca="1" si="2"/>
        <v>Clothing</v>
      </c>
      <c r="D27" s="35">
        <f t="shared" ca="1" si="3"/>
        <v>270</v>
      </c>
      <c r="E27" s="36">
        <f t="shared" ca="1" si="4"/>
        <v>44</v>
      </c>
      <c r="F27" s="37" t="str">
        <f ca="1"/>
        <v>Jul</v>
      </c>
    </row>
    <row r="28" spans="1:6" x14ac:dyDescent="0.3">
      <c r="A28" s="33" t="str">
        <f t="shared" ca="1" si="0"/>
        <v>UK</v>
      </c>
      <c r="B28" s="32">
        <f t="shared" ca="1" si="1"/>
        <v>44844</v>
      </c>
      <c r="C28" s="34" t="str">
        <f t="shared" ca="1" si="2"/>
        <v>Electronic</v>
      </c>
      <c r="D28" s="35">
        <f t="shared" ca="1" si="3"/>
        <v>54</v>
      </c>
      <c r="E28" s="36">
        <f t="shared" ca="1" si="4"/>
        <v>36</v>
      </c>
      <c r="F28" s="37" t="str">
        <f ca="1"/>
        <v>Oct</v>
      </c>
    </row>
    <row r="29" spans="1:6" x14ac:dyDescent="0.3">
      <c r="A29" s="33" t="str">
        <f t="shared" ca="1" si="0"/>
        <v>US</v>
      </c>
      <c r="B29" s="32">
        <f t="shared" ca="1" si="1"/>
        <v>44668</v>
      </c>
      <c r="C29" s="34" t="str">
        <f t="shared" ca="1" si="2"/>
        <v>Electronic</v>
      </c>
      <c r="D29" s="35">
        <f t="shared" ca="1" si="3"/>
        <v>203</v>
      </c>
      <c r="E29" s="36">
        <f t="shared" ca="1" si="4"/>
        <v>55</v>
      </c>
      <c r="F29" s="37" t="str">
        <f ca="1"/>
        <v>Apr</v>
      </c>
    </row>
    <row r="30" spans="1:6" x14ac:dyDescent="0.3">
      <c r="A30" s="33" t="str">
        <f t="shared" ca="1" si="0"/>
        <v>US</v>
      </c>
      <c r="B30" s="32">
        <f t="shared" ca="1" si="1"/>
        <v>44888</v>
      </c>
      <c r="C30" s="34" t="str">
        <f t="shared" ca="1" si="2"/>
        <v>Electronic</v>
      </c>
      <c r="D30" s="35">
        <f t="shared" ca="1" si="3"/>
        <v>265</v>
      </c>
      <c r="E30" s="36">
        <f t="shared" ca="1" si="4"/>
        <v>64</v>
      </c>
      <c r="F30" s="37" t="str">
        <f ca="1"/>
        <v>Nov</v>
      </c>
    </row>
    <row r="31" spans="1:6" x14ac:dyDescent="0.3">
      <c r="A31" s="33" t="str">
        <f t="shared" ca="1" si="0"/>
        <v>UK</v>
      </c>
      <c r="B31" s="32">
        <f t="shared" ca="1" si="1"/>
        <v>44794</v>
      </c>
      <c r="C31" s="34" t="str">
        <f t="shared" ca="1" si="2"/>
        <v>Groceries</v>
      </c>
      <c r="D31" s="35">
        <f t="shared" ca="1" si="3"/>
        <v>298</v>
      </c>
      <c r="E31" s="36">
        <f t="shared" ca="1" si="4"/>
        <v>38</v>
      </c>
      <c r="F31" s="37" t="str">
        <f ca="1"/>
        <v>Aug</v>
      </c>
    </row>
    <row r="32" spans="1:6" x14ac:dyDescent="0.3">
      <c r="A32" s="33" t="str">
        <f t="shared" ca="1" si="0"/>
        <v>India</v>
      </c>
      <c r="B32" s="32">
        <f t="shared" ca="1" si="1"/>
        <v>44878</v>
      </c>
      <c r="C32" s="34" t="str">
        <f t="shared" ca="1" si="2"/>
        <v>Groceries</v>
      </c>
      <c r="D32" s="35">
        <f t="shared" ca="1" si="3"/>
        <v>194</v>
      </c>
      <c r="E32" s="36">
        <f t="shared" ca="1" si="4"/>
        <v>39</v>
      </c>
      <c r="F32" s="37" t="str">
        <f ca="1"/>
        <v>Nov</v>
      </c>
    </row>
    <row r="33" spans="1:6" x14ac:dyDescent="0.3">
      <c r="A33" s="33" t="str">
        <f t="shared" ca="1" si="0"/>
        <v>Pakistan</v>
      </c>
      <c r="B33" s="32">
        <f t="shared" ca="1" si="1"/>
        <v>44742</v>
      </c>
      <c r="C33" s="34" t="str">
        <f t="shared" ca="1" si="2"/>
        <v>Groceries</v>
      </c>
      <c r="D33" s="35">
        <f t="shared" ca="1" si="3"/>
        <v>159</v>
      </c>
      <c r="E33" s="36">
        <f t="shared" ca="1" si="4"/>
        <v>45</v>
      </c>
      <c r="F33" s="37" t="str">
        <f ca="1"/>
        <v>Jun</v>
      </c>
    </row>
    <row r="34" spans="1:6" x14ac:dyDescent="0.3">
      <c r="A34" s="33" t="str">
        <f t="shared" ca="1" si="0"/>
        <v>UK</v>
      </c>
      <c r="B34" s="32">
        <f t="shared" ca="1" si="1"/>
        <v>44785</v>
      </c>
      <c r="C34" s="34" t="str">
        <f t="shared" ca="1" si="2"/>
        <v>Clothing</v>
      </c>
      <c r="D34" s="35">
        <f t="shared" ca="1" si="3"/>
        <v>240</v>
      </c>
      <c r="E34" s="36">
        <f t="shared" ca="1" si="4"/>
        <v>76</v>
      </c>
      <c r="F34" s="37" t="str">
        <f ca="1"/>
        <v>Aug</v>
      </c>
    </row>
    <row r="35" spans="1:6" x14ac:dyDescent="0.3">
      <c r="A35" s="33" t="str">
        <f t="shared" ca="1" si="0"/>
        <v>India</v>
      </c>
      <c r="B35" s="32">
        <f t="shared" ca="1" si="1"/>
        <v>44575</v>
      </c>
      <c r="C35" s="34" t="str">
        <f t="shared" ca="1" si="2"/>
        <v>Groceries</v>
      </c>
      <c r="D35" s="35">
        <f t="shared" ca="1" si="3"/>
        <v>147</v>
      </c>
      <c r="E35" s="36">
        <f t="shared" ca="1" si="4"/>
        <v>30</v>
      </c>
      <c r="F35" s="37" t="str">
        <f ca="1"/>
        <v>Jan</v>
      </c>
    </row>
    <row r="36" spans="1:6" x14ac:dyDescent="0.3">
      <c r="A36" s="33" t="str">
        <f t="shared" ca="1" si="0"/>
        <v>UK</v>
      </c>
      <c r="B36" s="32">
        <f t="shared" ca="1" si="1"/>
        <v>44727</v>
      </c>
      <c r="C36" s="34" t="str">
        <f t="shared" ca="1" si="2"/>
        <v>Furniture</v>
      </c>
      <c r="D36" s="35">
        <f t="shared" ca="1" si="3"/>
        <v>194</v>
      </c>
      <c r="E36" s="36">
        <f t="shared" ca="1" si="4"/>
        <v>42</v>
      </c>
      <c r="F36" s="37" t="str">
        <f ca="1"/>
        <v>Jun</v>
      </c>
    </row>
    <row r="37" spans="1:6" x14ac:dyDescent="0.3">
      <c r="A37" s="33" t="str">
        <f t="shared" ca="1" si="0"/>
        <v>UK</v>
      </c>
      <c r="B37" s="32">
        <f t="shared" ca="1" si="1"/>
        <v>44615</v>
      </c>
      <c r="C37" s="34" t="str">
        <f t="shared" ca="1" si="2"/>
        <v>Clothing</v>
      </c>
      <c r="D37" s="35">
        <f t="shared" ca="1" si="3"/>
        <v>95</v>
      </c>
      <c r="E37" s="36">
        <f t="shared" ca="1" si="4"/>
        <v>73</v>
      </c>
      <c r="F37" s="37" t="str">
        <f ca="1"/>
        <v>Feb</v>
      </c>
    </row>
    <row r="38" spans="1:6" x14ac:dyDescent="0.3">
      <c r="A38" s="33" t="str">
        <f t="shared" ca="1" si="0"/>
        <v>Singapore</v>
      </c>
      <c r="B38" s="32">
        <f t="shared" ca="1" si="1"/>
        <v>44641</v>
      </c>
      <c r="C38" s="34" t="str">
        <f t="shared" ca="1" si="2"/>
        <v>Groceries</v>
      </c>
      <c r="D38" s="35">
        <f t="shared" ca="1" si="3"/>
        <v>248</v>
      </c>
      <c r="E38" s="36">
        <f t="shared" ca="1" si="4"/>
        <v>69</v>
      </c>
      <c r="F38" s="37" t="str">
        <f ca="1"/>
        <v>Mar</v>
      </c>
    </row>
    <row r="39" spans="1:6" x14ac:dyDescent="0.3">
      <c r="A39" s="33" t="str">
        <f t="shared" ca="1" si="0"/>
        <v>UK</v>
      </c>
      <c r="B39" s="32">
        <f t="shared" ca="1" si="1"/>
        <v>44699</v>
      </c>
      <c r="C39" s="34" t="str">
        <f t="shared" ca="1" si="2"/>
        <v>Stationary</v>
      </c>
      <c r="D39" s="35">
        <f t="shared" ca="1" si="3"/>
        <v>212</v>
      </c>
      <c r="E39" s="36">
        <f t="shared" ca="1" si="4"/>
        <v>73</v>
      </c>
      <c r="F39" s="37" t="str">
        <f ca="1"/>
        <v>May</v>
      </c>
    </row>
    <row r="40" spans="1:6" x14ac:dyDescent="0.3">
      <c r="A40" s="33" t="str">
        <f t="shared" ca="1" si="0"/>
        <v>Singapore</v>
      </c>
      <c r="B40" s="32">
        <f t="shared" ca="1" si="1"/>
        <v>44872</v>
      </c>
      <c r="C40" s="34" t="str">
        <f t="shared" ca="1" si="2"/>
        <v>Clothing</v>
      </c>
      <c r="D40" s="35">
        <f t="shared" ca="1" si="3"/>
        <v>142</v>
      </c>
      <c r="E40" s="36">
        <f t="shared" ca="1" si="4"/>
        <v>65</v>
      </c>
      <c r="F40" s="37" t="str">
        <f ca="1"/>
        <v>Nov</v>
      </c>
    </row>
    <row r="41" spans="1:6" x14ac:dyDescent="0.3">
      <c r="A41" s="33" t="str">
        <f t="shared" ca="1" si="0"/>
        <v>US</v>
      </c>
      <c r="B41" s="32">
        <f t="shared" ca="1" si="1"/>
        <v>44716</v>
      </c>
      <c r="C41" s="34" t="str">
        <f t="shared" ca="1" si="2"/>
        <v>Electronic</v>
      </c>
      <c r="D41" s="35">
        <f t="shared" ca="1" si="3"/>
        <v>272</v>
      </c>
      <c r="E41" s="36">
        <f t="shared" ca="1" si="4"/>
        <v>68</v>
      </c>
      <c r="F41" s="37" t="str">
        <f ca="1"/>
        <v>Jun</v>
      </c>
    </row>
    <row r="42" spans="1:6" x14ac:dyDescent="0.3">
      <c r="A42" s="33" t="str">
        <f t="shared" ca="1" si="0"/>
        <v>Singapore</v>
      </c>
      <c r="B42" s="32">
        <f t="shared" ca="1" si="1"/>
        <v>44658</v>
      </c>
      <c r="C42" s="34" t="str">
        <f t="shared" ca="1" si="2"/>
        <v>Groceries</v>
      </c>
      <c r="D42" s="35">
        <f t="shared" ca="1" si="3"/>
        <v>253</v>
      </c>
      <c r="E42" s="36">
        <f t="shared" ca="1" si="4"/>
        <v>61</v>
      </c>
      <c r="F42" s="37" t="str">
        <f ca="1"/>
        <v>Apr</v>
      </c>
    </row>
    <row r="43" spans="1:6" x14ac:dyDescent="0.3">
      <c r="A43" s="33" t="str">
        <f t="shared" ca="1" si="0"/>
        <v>US</v>
      </c>
      <c r="B43" s="32">
        <f t="shared" ca="1" si="1"/>
        <v>44613</v>
      </c>
      <c r="C43" s="34" t="str">
        <f t="shared" ca="1" si="2"/>
        <v>Furniture</v>
      </c>
      <c r="D43" s="35">
        <f t="shared" ca="1" si="3"/>
        <v>202</v>
      </c>
      <c r="E43" s="36">
        <f t="shared" ca="1" si="4"/>
        <v>64</v>
      </c>
      <c r="F43" s="37" t="str">
        <f ca="1"/>
        <v>Feb</v>
      </c>
    </row>
    <row r="44" spans="1:6" x14ac:dyDescent="0.3">
      <c r="A44" s="33" t="str">
        <f t="shared" ca="1" si="0"/>
        <v>US</v>
      </c>
      <c r="B44" s="32">
        <f t="shared" ca="1" si="1"/>
        <v>44824</v>
      </c>
      <c r="C44" s="34" t="str">
        <f t="shared" ca="1" si="2"/>
        <v>Stationary</v>
      </c>
      <c r="D44" s="35">
        <f t="shared" ca="1" si="3"/>
        <v>69</v>
      </c>
      <c r="E44" s="36">
        <f t="shared" ca="1" si="4"/>
        <v>75</v>
      </c>
      <c r="F44" s="37" t="str">
        <f ca="1"/>
        <v>Sep</v>
      </c>
    </row>
    <row r="45" spans="1:6" x14ac:dyDescent="0.3">
      <c r="A45" s="33" t="str">
        <f t="shared" ca="1" si="0"/>
        <v>US</v>
      </c>
      <c r="B45" s="32">
        <f t="shared" ca="1" si="1"/>
        <v>44711</v>
      </c>
      <c r="C45" s="34" t="str">
        <f t="shared" ca="1" si="2"/>
        <v>Groceries</v>
      </c>
      <c r="D45" s="35">
        <f t="shared" ca="1" si="3"/>
        <v>150</v>
      </c>
      <c r="E45" s="36">
        <f t="shared" ca="1" si="4"/>
        <v>67</v>
      </c>
      <c r="F45" s="37" t="str">
        <f ca="1"/>
        <v>May</v>
      </c>
    </row>
    <row r="46" spans="1:6" x14ac:dyDescent="0.3">
      <c r="A46" s="33" t="str">
        <f t="shared" ca="1" si="0"/>
        <v>Singapore</v>
      </c>
      <c r="B46" s="32">
        <f t="shared" ca="1" si="1"/>
        <v>44649</v>
      </c>
      <c r="C46" s="34" t="str">
        <f t="shared" ca="1" si="2"/>
        <v>Clothing</v>
      </c>
      <c r="D46" s="35">
        <f t="shared" ca="1" si="3"/>
        <v>86</v>
      </c>
      <c r="E46" s="36">
        <f t="shared" ca="1" si="4"/>
        <v>41</v>
      </c>
      <c r="F46" s="37" t="str">
        <f ca="1"/>
        <v>Mar</v>
      </c>
    </row>
    <row r="47" spans="1:6" x14ac:dyDescent="0.3">
      <c r="A47" s="33" t="str">
        <f t="shared" ca="1" si="0"/>
        <v>India</v>
      </c>
      <c r="B47" s="32">
        <f t="shared" ca="1" si="1"/>
        <v>44592</v>
      </c>
      <c r="C47" s="34" t="str">
        <f t="shared" ca="1" si="2"/>
        <v>Furniture</v>
      </c>
      <c r="D47" s="35">
        <f t="shared" ca="1" si="3"/>
        <v>167</v>
      </c>
      <c r="E47" s="36">
        <f t="shared" ca="1" si="4"/>
        <v>74</v>
      </c>
      <c r="F47" s="37" t="str">
        <f ca="1"/>
        <v>Jan</v>
      </c>
    </row>
    <row r="48" spans="1:6" x14ac:dyDescent="0.3">
      <c r="A48" s="33" t="str">
        <f t="shared" ca="1" si="0"/>
        <v>Pakistan</v>
      </c>
      <c r="B48" s="32">
        <f t="shared" ca="1" si="1"/>
        <v>44817</v>
      </c>
      <c r="C48" s="34" t="str">
        <f t="shared" ca="1" si="2"/>
        <v>Groceries</v>
      </c>
      <c r="D48" s="35">
        <f t="shared" ca="1" si="3"/>
        <v>168</v>
      </c>
      <c r="E48" s="36">
        <f t="shared" ca="1" si="4"/>
        <v>37</v>
      </c>
      <c r="F48" s="37" t="str">
        <f ca="1"/>
        <v>Sep</v>
      </c>
    </row>
    <row r="49" spans="1:6" x14ac:dyDescent="0.3">
      <c r="A49" s="33" t="str">
        <f t="shared" ca="1" si="0"/>
        <v>Pakistan</v>
      </c>
      <c r="B49" s="32">
        <f t="shared" ca="1" si="1"/>
        <v>44563</v>
      </c>
      <c r="C49" s="34" t="str">
        <f t="shared" ca="1" si="2"/>
        <v>Groceries</v>
      </c>
      <c r="D49" s="35">
        <f t="shared" ca="1" si="3"/>
        <v>168</v>
      </c>
      <c r="E49" s="36">
        <f t="shared" ca="1" si="4"/>
        <v>67</v>
      </c>
      <c r="F49" s="37" t="str">
        <f ca="1"/>
        <v>Jan</v>
      </c>
    </row>
    <row r="50" spans="1:6" x14ac:dyDescent="0.3">
      <c r="A50" s="33" t="str">
        <f t="shared" ca="1" si="0"/>
        <v>US</v>
      </c>
      <c r="B50" s="32">
        <f t="shared" ca="1" si="1"/>
        <v>44856</v>
      </c>
      <c r="C50" s="34" t="str">
        <f t="shared" ca="1" si="2"/>
        <v>Stationary</v>
      </c>
      <c r="D50" s="35">
        <f t="shared" ca="1" si="3"/>
        <v>282</v>
      </c>
      <c r="E50" s="36">
        <f t="shared" ca="1" si="4"/>
        <v>52</v>
      </c>
      <c r="F50" s="37" t="str">
        <f ca="1"/>
        <v>Oct</v>
      </c>
    </row>
    <row r="51" spans="1:6" x14ac:dyDescent="0.3">
      <c r="A51" s="33" t="str">
        <f t="shared" ca="1" si="0"/>
        <v>Singapore</v>
      </c>
      <c r="B51" s="32">
        <f t="shared" ca="1" si="1"/>
        <v>44670</v>
      </c>
      <c r="C51" s="34" t="str">
        <f t="shared" ca="1" si="2"/>
        <v>Clothing</v>
      </c>
      <c r="D51" s="35">
        <f t="shared" ca="1" si="3"/>
        <v>148</v>
      </c>
      <c r="E51" s="36">
        <f t="shared" ca="1" si="4"/>
        <v>41</v>
      </c>
      <c r="F51" s="37" t="str">
        <f ca="1"/>
        <v>Apr</v>
      </c>
    </row>
    <row r="52" spans="1:6" x14ac:dyDescent="0.3">
      <c r="A52" s="33" t="str">
        <f t="shared" ca="1" si="0"/>
        <v>UK</v>
      </c>
      <c r="B52" s="32">
        <f t="shared" ca="1" si="1"/>
        <v>44729</v>
      </c>
      <c r="C52" s="34" t="str">
        <f t="shared" ca="1" si="2"/>
        <v>Furniture</v>
      </c>
      <c r="D52" s="35">
        <f t="shared" ca="1" si="3"/>
        <v>225</v>
      </c>
      <c r="E52" s="36">
        <f t="shared" ca="1" si="4"/>
        <v>30</v>
      </c>
      <c r="F52" s="37" t="str">
        <f ca="1"/>
        <v>Jun</v>
      </c>
    </row>
    <row r="53" spans="1:6" x14ac:dyDescent="0.3">
      <c r="A53" s="33" t="str">
        <f t="shared" ca="1" si="0"/>
        <v>US</v>
      </c>
      <c r="B53" s="32">
        <f t="shared" ca="1" si="1"/>
        <v>44627</v>
      </c>
      <c r="C53" s="34" t="str">
        <f t="shared" ca="1" si="2"/>
        <v>Groceries</v>
      </c>
      <c r="D53" s="35">
        <f t="shared" ca="1" si="3"/>
        <v>77</v>
      </c>
      <c r="E53" s="36">
        <f t="shared" ca="1" si="4"/>
        <v>53</v>
      </c>
      <c r="F53" s="37" t="str">
        <f ca="1"/>
        <v>Mar</v>
      </c>
    </row>
    <row r="54" spans="1:6" x14ac:dyDescent="0.3">
      <c r="A54" s="33" t="str">
        <f t="shared" ca="1" si="0"/>
        <v>UK</v>
      </c>
      <c r="B54" s="32">
        <f t="shared" ca="1" si="1"/>
        <v>44865</v>
      </c>
      <c r="C54" s="34" t="str">
        <f t="shared" ca="1" si="2"/>
        <v>Electronic</v>
      </c>
      <c r="D54" s="35">
        <f t="shared" ca="1" si="3"/>
        <v>162</v>
      </c>
      <c r="E54" s="36">
        <f t="shared" ca="1" si="4"/>
        <v>55</v>
      </c>
      <c r="F54" s="37" t="str">
        <f ca="1"/>
        <v>Oct</v>
      </c>
    </row>
    <row r="55" spans="1:6" x14ac:dyDescent="0.3">
      <c r="A55" s="33" t="str">
        <f t="shared" ca="1" si="0"/>
        <v>India</v>
      </c>
      <c r="B55" s="32">
        <f t="shared" ca="1" si="1"/>
        <v>44629</v>
      </c>
      <c r="C55" s="34" t="str">
        <f t="shared" ca="1" si="2"/>
        <v>Groceries</v>
      </c>
      <c r="D55" s="35">
        <f t="shared" ca="1" si="3"/>
        <v>217</v>
      </c>
      <c r="E55" s="36">
        <f t="shared" ca="1" si="4"/>
        <v>68</v>
      </c>
      <c r="F55" s="37" t="str">
        <f ca="1"/>
        <v>Mar</v>
      </c>
    </row>
    <row r="56" spans="1:6" x14ac:dyDescent="0.3">
      <c r="A56" s="33" t="str">
        <f t="shared" ca="1" si="0"/>
        <v>Singapore</v>
      </c>
      <c r="B56" s="32">
        <f t="shared" ca="1" si="1"/>
        <v>44711</v>
      </c>
      <c r="C56" s="34" t="str">
        <f t="shared" ca="1" si="2"/>
        <v>Groceries</v>
      </c>
      <c r="D56" s="35">
        <f t="shared" ca="1" si="3"/>
        <v>183</v>
      </c>
      <c r="E56" s="36">
        <f t="shared" ca="1" si="4"/>
        <v>32</v>
      </c>
      <c r="F56" s="37" t="str">
        <f ca="1"/>
        <v>May</v>
      </c>
    </row>
    <row r="57" spans="1:6" x14ac:dyDescent="0.3">
      <c r="A57" s="33" t="str">
        <f t="shared" ca="1" si="0"/>
        <v>US</v>
      </c>
      <c r="B57" s="32">
        <f t="shared" ca="1" si="1"/>
        <v>44888</v>
      </c>
      <c r="C57" s="34" t="str">
        <f t="shared" ca="1" si="2"/>
        <v>Furniture</v>
      </c>
      <c r="D57" s="35">
        <f t="shared" ca="1" si="3"/>
        <v>85</v>
      </c>
      <c r="E57" s="36">
        <f t="shared" ca="1" si="4"/>
        <v>41</v>
      </c>
      <c r="F57" s="37" t="str">
        <f ca="1"/>
        <v>Nov</v>
      </c>
    </row>
    <row r="58" spans="1:6" x14ac:dyDescent="0.3">
      <c r="A58" s="33" t="str">
        <f t="shared" ca="1" si="0"/>
        <v>US</v>
      </c>
      <c r="B58" s="32">
        <f t="shared" ca="1" si="1"/>
        <v>44816</v>
      </c>
      <c r="C58" s="34" t="str">
        <f t="shared" ca="1" si="2"/>
        <v>Electronic</v>
      </c>
      <c r="D58" s="35">
        <f t="shared" ca="1" si="3"/>
        <v>127</v>
      </c>
      <c r="E58" s="36">
        <f t="shared" ca="1" si="4"/>
        <v>39</v>
      </c>
      <c r="F58" s="37" t="str">
        <f ca="1"/>
        <v>Sep</v>
      </c>
    </row>
    <row r="59" spans="1:6" x14ac:dyDescent="0.3">
      <c r="A59" s="33" t="str">
        <f t="shared" ca="1" si="0"/>
        <v>Pakistan</v>
      </c>
      <c r="B59" s="32">
        <f t="shared" ca="1" si="1"/>
        <v>44854</v>
      </c>
      <c r="C59" s="34" t="str">
        <f t="shared" ca="1" si="2"/>
        <v>Stationary</v>
      </c>
      <c r="D59" s="35">
        <f t="shared" ca="1" si="3"/>
        <v>200</v>
      </c>
      <c r="E59" s="36">
        <f t="shared" ca="1" si="4"/>
        <v>35</v>
      </c>
      <c r="F59" s="37" t="str">
        <f ca="1"/>
        <v>Oct</v>
      </c>
    </row>
    <row r="60" spans="1:6" x14ac:dyDescent="0.3">
      <c r="A60" s="33" t="str">
        <f t="shared" ca="1" si="0"/>
        <v>UK</v>
      </c>
      <c r="B60" s="32">
        <f t="shared" ca="1" si="1"/>
        <v>44654</v>
      </c>
      <c r="C60" s="34" t="str">
        <f t="shared" ca="1" si="2"/>
        <v>Furniture</v>
      </c>
      <c r="D60" s="35">
        <f t="shared" ca="1" si="3"/>
        <v>162</v>
      </c>
      <c r="E60" s="36">
        <f t="shared" ca="1" si="4"/>
        <v>73</v>
      </c>
      <c r="F60" s="37" t="str">
        <f ca="1"/>
        <v>Apr</v>
      </c>
    </row>
    <row r="61" spans="1:6" x14ac:dyDescent="0.3">
      <c r="A61" s="33" t="str">
        <f t="shared" ca="1" si="0"/>
        <v>India</v>
      </c>
      <c r="B61" s="32">
        <f t="shared" ca="1" si="1"/>
        <v>44908</v>
      </c>
      <c r="C61" s="34" t="str">
        <f t="shared" ca="1" si="2"/>
        <v>Stationary</v>
      </c>
      <c r="D61" s="35">
        <f t="shared" ca="1" si="3"/>
        <v>105</v>
      </c>
      <c r="E61" s="36">
        <f t="shared" ca="1" si="4"/>
        <v>32</v>
      </c>
      <c r="F61" s="37" t="str">
        <f ca="1"/>
        <v>Dec</v>
      </c>
    </row>
    <row r="62" spans="1:6" x14ac:dyDescent="0.3">
      <c r="A62" s="33" t="str">
        <f t="shared" ca="1" si="0"/>
        <v>Pakistan</v>
      </c>
      <c r="B62" s="32">
        <f t="shared" ca="1" si="1"/>
        <v>44715</v>
      </c>
      <c r="C62" s="34" t="str">
        <f t="shared" ca="1" si="2"/>
        <v>Groceries</v>
      </c>
      <c r="D62" s="35">
        <f t="shared" ca="1" si="3"/>
        <v>159</v>
      </c>
      <c r="E62" s="36">
        <f t="shared" ca="1" si="4"/>
        <v>42</v>
      </c>
      <c r="F62" s="37" t="str">
        <f ca="1"/>
        <v>Jun</v>
      </c>
    </row>
    <row r="63" spans="1:6" x14ac:dyDescent="0.3">
      <c r="A63" s="33" t="str">
        <f t="shared" ca="1" si="0"/>
        <v>UK</v>
      </c>
      <c r="B63" s="32">
        <f t="shared" ca="1" si="1"/>
        <v>44577</v>
      </c>
      <c r="C63" s="34" t="str">
        <f t="shared" ca="1" si="2"/>
        <v>Stationary</v>
      </c>
      <c r="D63" s="35">
        <f t="shared" ca="1" si="3"/>
        <v>291</v>
      </c>
      <c r="E63" s="36">
        <f t="shared" ca="1" si="4"/>
        <v>33</v>
      </c>
      <c r="F63" s="37" t="str">
        <f ca="1"/>
        <v>Jan</v>
      </c>
    </row>
    <row r="64" spans="1:6" x14ac:dyDescent="0.3">
      <c r="A64" s="33" t="str">
        <f t="shared" ca="1" si="0"/>
        <v>UK</v>
      </c>
      <c r="B64" s="32">
        <f t="shared" ca="1" si="1"/>
        <v>44886</v>
      </c>
      <c r="C64" s="34" t="str">
        <f t="shared" ca="1" si="2"/>
        <v>Electronic</v>
      </c>
      <c r="D64" s="35">
        <f t="shared" ca="1" si="3"/>
        <v>281</v>
      </c>
      <c r="E64" s="36">
        <f t="shared" ca="1" si="4"/>
        <v>32</v>
      </c>
      <c r="F64" s="37" t="str">
        <f ca="1"/>
        <v>Nov</v>
      </c>
    </row>
    <row r="65" spans="1:6" x14ac:dyDescent="0.3">
      <c r="A65" s="33" t="str">
        <f t="shared" ca="1" si="0"/>
        <v>US</v>
      </c>
      <c r="B65" s="32">
        <f t="shared" ca="1" si="1"/>
        <v>44769</v>
      </c>
      <c r="C65" s="34" t="str">
        <f t="shared" ca="1" si="2"/>
        <v>Furniture</v>
      </c>
      <c r="D65" s="35">
        <f t="shared" ca="1" si="3"/>
        <v>219</v>
      </c>
      <c r="E65" s="36">
        <f t="shared" ca="1" si="4"/>
        <v>55</v>
      </c>
      <c r="F65" s="37" t="str">
        <f ca="1"/>
        <v>Jul</v>
      </c>
    </row>
    <row r="66" spans="1:6" x14ac:dyDescent="0.3">
      <c r="A66" s="33" t="str">
        <f t="shared" ca="1" si="0"/>
        <v>Singapore</v>
      </c>
      <c r="B66" s="32">
        <f t="shared" ca="1" si="1"/>
        <v>44670</v>
      </c>
      <c r="C66" s="34" t="str">
        <f t="shared" ca="1" si="2"/>
        <v>Groceries</v>
      </c>
      <c r="D66" s="35">
        <f t="shared" ca="1" si="3"/>
        <v>243</v>
      </c>
      <c r="E66" s="36">
        <f t="shared" ca="1" si="4"/>
        <v>63</v>
      </c>
      <c r="F66" s="37" t="str">
        <f ca="1"/>
        <v>Apr</v>
      </c>
    </row>
    <row r="67" spans="1:6" x14ac:dyDescent="0.3">
      <c r="A67" s="33" t="str">
        <f t="shared" ref="A67:A101" ca="1" si="5">CHOOSE(RANDBETWEEN(1,5), "India", "Singapore", "US", "UK", "Pakistan")</f>
        <v>India</v>
      </c>
      <c r="B67" s="32">
        <f t="shared" ref="B67:B101" ca="1" si="6">RANDBETWEEN(DATE(2022,1,1), DATE(2022,12,31))</f>
        <v>44913</v>
      </c>
      <c r="C67" s="34" t="str">
        <f t="shared" ref="C67:C101" ca="1" si="7">CHOOSE(RANDBETWEEN(1,5),"Clothing", "Stationary", "Groceries", "Electronic", "Furniture")</f>
        <v>Groceries</v>
      </c>
      <c r="D67" s="35">
        <f t="shared" ref="D67:D101" ca="1" si="8">RANDBETWEEN(50,300)</f>
        <v>270</v>
      </c>
      <c r="E67" s="36">
        <f t="shared" ref="E67:E101" ca="1" si="9">RANDBETWEEN(30,80)</f>
        <v>43</v>
      </c>
      <c r="F67" s="37" t="str">
        <f ca="1"/>
        <v>Dec</v>
      </c>
    </row>
    <row r="68" spans="1:6" x14ac:dyDescent="0.3">
      <c r="A68" s="33" t="str">
        <f t="shared" ca="1" si="5"/>
        <v>India</v>
      </c>
      <c r="B68" s="32">
        <f t="shared" ca="1" si="6"/>
        <v>44684</v>
      </c>
      <c r="C68" s="34" t="str">
        <f t="shared" ca="1" si="7"/>
        <v>Clothing</v>
      </c>
      <c r="D68" s="35">
        <f t="shared" ca="1" si="8"/>
        <v>82</v>
      </c>
      <c r="E68" s="36">
        <f t="shared" ca="1" si="9"/>
        <v>72</v>
      </c>
      <c r="F68" s="37" t="str">
        <f ca="1"/>
        <v>May</v>
      </c>
    </row>
    <row r="69" spans="1:6" x14ac:dyDescent="0.3">
      <c r="A69" s="33" t="str">
        <f t="shared" ca="1" si="5"/>
        <v>Pakistan</v>
      </c>
      <c r="B69" s="32">
        <f t="shared" ca="1" si="6"/>
        <v>44619</v>
      </c>
      <c r="C69" s="34" t="str">
        <f t="shared" ca="1" si="7"/>
        <v>Clothing</v>
      </c>
      <c r="D69" s="35">
        <f t="shared" ca="1" si="8"/>
        <v>267</v>
      </c>
      <c r="E69" s="36">
        <f t="shared" ca="1" si="9"/>
        <v>60</v>
      </c>
      <c r="F69" s="37" t="str">
        <f ca="1"/>
        <v>Feb</v>
      </c>
    </row>
    <row r="70" spans="1:6" x14ac:dyDescent="0.3">
      <c r="A70" s="33" t="str">
        <f t="shared" ca="1" si="5"/>
        <v>UK</v>
      </c>
      <c r="B70" s="32">
        <f t="shared" ca="1" si="6"/>
        <v>44789</v>
      </c>
      <c r="C70" s="34" t="str">
        <f t="shared" ca="1" si="7"/>
        <v>Electronic</v>
      </c>
      <c r="D70" s="35">
        <f t="shared" ca="1" si="8"/>
        <v>275</v>
      </c>
      <c r="E70" s="36">
        <f t="shared" ca="1" si="9"/>
        <v>36</v>
      </c>
      <c r="F70" s="37" t="str">
        <f ca="1"/>
        <v>Aug</v>
      </c>
    </row>
    <row r="71" spans="1:6" x14ac:dyDescent="0.3">
      <c r="A71" s="33" t="str">
        <f t="shared" ca="1" si="5"/>
        <v>Pakistan</v>
      </c>
      <c r="B71" s="32">
        <f t="shared" ca="1" si="6"/>
        <v>44574</v>
      </c>
      <c r="C71" s="34" t="str">
        <f t="shared" ca="1" si="7"/>
        <v>Electronic</v>
      </c>
      <c r="D71" s="35">
        <f t="shared" ca="1" si="8"/>
        <v>136</v>
      </c>
      <c r="E71" s="36">
        <f t="shared" ca="1" si="9"/>
        <v>30</v>
      </c>
      <c r="F71" s="37" t="str">
        <f ca="1"/>
        <v>Jan</v>
      </c>
    </row>
    <row r="72" spans="1:6" x14ac:dyDescent="0.3">
      <c r="A72" s="33" t="str">
        <f t="shared" ca="1" si="5"/>
        <v>Singapore</v>
      </c>
      <c r="B72" s="32">
        <f t="shared" ca="1" si="6"/>
        <v>44574</v>
      </c>
      <c r="C72" s="34" t="str">
        <f t="shared" ca="1" si="7"/>
        <v>Groceries</v>
      </c>
      <c r="D72" s="35">
        <f t="shared" ca="1" si="8"/>
        <v>73</v>
      </c>
      <c r="E72" s="36">
        <f t="shared" ca="1" si="9"/>
        <v>33</v>
      </c>
      <c r="F72" s="37" t="str">
        <f ca="1"/>
        <v>Jan</v>
      </c>
    </row>
    <row r="73" spans="1:6" x14ac:dyDescent="0.3">
      <c r="A73" s="33" t="str">
        <f t="shared" ca="1" si="5"/>
        <v>UK</v>
      </c>
      <c r="B73" s="32">
        <f t="shared" ca="1" si="6"/>
        <v>44770</v>
      </c>
      <c r="C73" s="34" t="str">
        <f t="shared" ca="1" si="7"/>
        <v>Clothing</v>
      </c>
      <c r="D73" s="35">
        <f t="shared" ca="1" si="8"/>
        <v>235</v>
      </c>
      <c r="E73" s="36">
        <f t="shared" ca="1" si="9"/>
        <v>42</v>
      </c>
      <c r="F73" s="37" t="str">
        <f ca="1"/>
        <v>Jul</v>
      </c>
    </row>
    <row r="74" spans="1:6" x14ac:dyDescent="0.3">
      <c r="A74" s="33" t="str">
        <f t="shared" ca="1" si="5"/>
        <v>US</v>
      </c>
      <c r="B74" s="32">
        <f t="shared" ca="1" si="6"/>
        <v>44665</v>
      </c>
      <c r="C74" s="34" t="str">
        <f t="shared" ca="1" si="7"/>
        <v>Stationary</v>
      </c>
      <c r="D74" s="35">
        <f t="shared" ca="1" si="8"/>
        <v>162</v>
      </c>
      <c r="E74" s="36">
        <f t="shared" ca="1" si="9"/>
        <v>57</v>
      </c>
      <c r="F74" s="37" t="str">
        <f ca="1"/>
        <v>Apr</v>
      </c>
    </row>
    <row r="75" spans="1:6" x14ac:dyDescent="0.3">
      <c r="A75" s="33" t="str">
        <f t="shared" ca="1" si="5"/>
        <v>Singapore</v>
      </c>
      <c r="B75" s="32">
        <f t="shared" ca="1" si="6"/>
        <v>44755</v>
      </c>
      <c r="C75" s="34" t="str">
        <f t="shared" ca="1" si="7"/>
        <v>Stationary</v>
      </c>
      <c r="D75" s="35">
        <f t="shared" ca="1" si="8"/>
        <v>155</v>
      </c>
      <c r="E75" s="36">
        <f t="shared" ca="1" si="9"/>
        <v>44</v>
      </c>
      <c r="F75" s="37" t="str">
        <f ca="1"/>
        <v>Jul</v>
      </c>
    </row>
    <row r="76" spans="1:6" x14ac:dyDescent="0.3">
      <c r="A76" s="33" t="str">
        <f t="shared" ca="1" si="5"/>
        <v>Pakistan</v>
      </c>
      <c r="B76" s="32">
        <f t="shared" ca="1" si="6"/>
        <v>44670</v>
      </c>
      <c r="C76" s="34" t="str">
        <f t="shared" ca="1" si="7"/>
        <v>Stationary</v>
      </c>
      <c r="D76" s="35">
        <f t="shared" ca="1" si="8"/>
        <v>128</v>
      </c>
      <c r="E76" s="36">
        <f t="shared" ca="1" si="9"/>
        <v>78</v>
      </c>
      <c r="F76" s="37" t="str">
        <f ca="1"/>
        <v>Apr</v>
      </c>
    </row>
    <row r="77" spans="1:6" x14ac:dyDescent="0.3">
      <c r="A77" s="33" t="str">
        <f t="shared" ca="1" si="5"/>
        <v>Singapore</v>
      </c>
      <c r="B77" s="32">
        <f t="shared" ca="1" si="6"/>
        <v>44849</v>
      </c>
      <c r="C77" s="34" t="str">
        <f t="shared" ca="1" si="7"/>
        <v>Stationary</v>
      </c>
      <c r="D77" s="35">
        <f t="shared" ca="1" si="8"/>
        <v>148</v>
      </c>
      <c r="E77" s="36">
        <f t="shared" ca="1" si="9"/>
        <v>62</v>
      </c>
      <c r="F77" s="37" t="str">
        <f ca="1"/>
        <v>Oct</v>
      </c>
    </row>
    <row r="78" spans="1:6" x14ac:dyDescent="0.3">
      <c r="A78" s="33" t="str">
        <f t="shared" ca="1" si="5"/>
        <v>Pakistan</v>
      </c>
      <c r="B78" s="32">
        <f t="shared" ca="1" si="6"/>
        <v>44765</v>
      </c>
      <c r="C78" s="34" t="str">
        <f t="shared" ca="1" si="7"/>
        <v>Electronic</v>
      </c>
      <c r="D78" s="35">
        <f t="shared" ca="1" si="8"/>
        <v>157</v>
      </c>
      <c r="E78" s="36">
        <f t="shared" ca="1" si="9"/>
        <v>54</v>
      </c>
      <c r="F78" s="37" t="str">
        <f ca="1"/>
        <v>Jul</v>
      </c>
    </row>
    <row r="79" spans="1:6" x14ac:dyDescent="0.3">
      <c r="A79" s="33" t="str">
        <f t="shared" ca="1" si="5"/>
        <v>Singapore</v>
      </c>
      <c r="B79" s="32">
        <f t="shared" ca="1" si="6"/>
        <v>44735</v>
      </c>
      <c r="C79" s="34" t="str">
        <f t="shared" ca="1" si="7"/>
        <v>Stationary</v>
      </c>
      <c r="D79" s="35">
        <f t="shared" ca="1" si="8"/>
        <v>250</v>
      </c>
      <c r="E79" s="36">
        <f t="shared" ca="1" si="9"/>
        <v>43</v>
      </c>
      <c r="F79" s="37" t="str">
        <f ca="1"/>
        <v>Jun</v>
      </c>
    </row>
    <row r="80" spans="1:6" x14ac:dyDescent="0.3">
      <c r="A80" s="33" t="str">
        <f t="shared" ca="1" si="5"/>
        <v>US</v>
      </c>
      <c r="B80" s="32">
        <f t="shared" ca="1" si="6"/>
        <v>44749</v>
      </c>
      <c r="C80" s="34" t="str">
        <f t="shared" ca="1" si="7"/>
        <v>Stationary</v>
      </c>
      <c r="D80" s="35">
        <f t="shared" ca="1" si="8"/>
        <v>172</v>
      </c>
      <c r="E80" s="36">
        <f t="shared" ca="1" si="9"/>
        <v>39</v>
      </c>
      <c r="F80" s="37" t="str">
        <f ca="1"/>
        <v>Jul</v>
      </c>
    </row>
    <row r="81" spans="1:6" x14ac:dyDescent="0.3">
      <c r="A81" s="33" t="str">
        <f t="shared" ca="1" si="5"/>
        <v>US</v>
      </c>
      <c r="B81" s="32">
        <f t="shared" ca="1" si="6"/>
        <v>44861</v>
      </c>
      <c r="C81" s="34" t="str">
        <f t="shared" ca="1" si="7"/>
        <v>Furniture</v>
      </c>
      <c r="D81" s="35">
        <f t="shared" ca="1" si="8"/>
        <v>184</v>
      </c>
      <c r="E81" s="36">
        <f t="shared" ca="1" si="9"/>
        <v>56</v>
      </c>
      <c r="F81" s="37" t="str">
        <f ca="1"/>
        <v>Oct</v>
      </c>
    </row>
    <row r="82" spans="1:6" x14ac:dyDescent="0.3">
      <c r="A82" s="33" t="str">
        <f t="shared" ca="1" si="5"/>
        <v>India</v>
      </c>
      <c r="B82" s="32">
        <f t="shared" ca="1" si="6"/>
        <v>44785</v>
      </c>
      <c r="C82" s="34" t="str">
        <f t="shared" ca="1" si="7"/>
        <v>Electronic</v>
      </c>
      <c r="D82" s="35">
        <f t="shared" ca="1" si="8"/>
        <v>57</v>
      </c>
      <c r="E82" s="36">
        <f t="shared" ca="1" si="9"/>
        <v>63</v>
      </c>
      <c r="F82" s="37" t="str">
        <f ca="1"/>
        <v>Aug</v>
      </c>
    </row>
    <row r="83" spans="1:6" x14ac:dyDescent="0.3">
      <c r="A83" s="33" t="str">
        <f t="shared" ca="1" si="5"/>
        <v>US</v>
      </c>
      <c r="B83" s="32">
        <f t="shared" ca="1" si="6"/>
        <v>44641</v>
      </c>
      <c r="C83" s="34" t="str">
        <f t="shared" ca="1" si="7"/>
        <v>Electronic</v>
      </c>
      <c r="D83" s="35">
        <f t="shared" ca="1" si="8"/>
        <v>70</v>
      </c>
      <c r="E83" s="36">
        <f t="shared" ca="1" si="9"/>
        <v>73</v>
      </c>
      <c r="F83" s="37" t="str">
        <f ca="1"/>
        <v>Mar</v>
      </c>
    </row>
    <row r="84" spans="1:6" x14ac:dyDescent="0.3">
      <c r="A84" s="33" t="str">
        <f t="shared" ca="1" si="5"/>
        <v>India</v>
      </c>
      <c r="B84" s="32">
        <f t="shared" ca="1" si="6"/>
        <v>44720</v>
      </c>
      <c r="C84" s="34" t="str">
        <f t="shared" ca="1" si="7"/>
        <v>Furniture</v>
      </c>
      <c r="D84" s="35">
        <f t="shared" ca="1" si="8"/>
        <v>109</v>
      </c>
      <c r="E84" s="36">
        <f t="shared" ca="1" si="9"/>
        <v>79</v>
      </c>
      <c r="F84" s="37" t="str">
        <f ca="1"/>
        <v>Jun</v>
      </c>
    </row>
    <row r="85" spans="1:6" x14ac:dyDescent="0.3">
      <c r="A85" s="33" t="str">
        <f t="shared" ca="1" si="5"/>
        <v>US</v>
      </c>
      <c r="B85" s="32">
        <f t="shared" ca="1" si="6"/>
        <v>44709</v>
      </c>
      <c r="C85" s="34" t="str">
        <f t="shared" ca="1" si="7"/>
        <v>Stationary</v>
      </c>
      <c r="D85" s="35">
        <f t="shared" ca="1" si="8"/>
        <v>205</v>
      </c>
      <c r="E85" s="36">
        <f t="shared" ca="1" si="9"/>
        <v>52</v>
      </c>
      <c r="F85" s="37" t="str">
        <f ca="1"/>
        <v>May</v>
      </c>
    </row>
    <row r="86" spans="1:6" x14ac:dyDescent="0.3">
      <c r="A86" s="33" t="str">
        <f t="shared" ca="1" si="5"/>
        <v>India</v>
      </c>
      <c r="B86" s="32">
        <f t="shared" ca="1" si="6"/>
        <v>44861</v>
      </c>
      <c r="C86" s="34" t="str">
        <f t="shared" ca="1" si="7"/>
        <v>Clothing</v>
      </c>
      <c r="D86" s="35">
        <f t="shared" ca="1" si="8"/>
        <v>154</v>
      </c>
      <c r="E86" s="36">
        <f t="shared" ca="1" si="9"/>
        <v>42</v>
      </c>
      <c r="F86" s="37" t="str">
        <f ca="1"/>
        <v>Oct</v>
      </c>
    </row>
    <row r="87" spans="1:6" x14ac:dyDescent="0.3">
      <c r="A87" s="33" t="str">
        <f t="shared" ca="1" si="5"/>
        <v>India</v>
      </c>
      <c r="B87" s="32">
        <f t="shared" ca="1" si="6"/>
        <v>44632</v>
      </c>
      <c r="C87" s="34" t="str">
        <f t="shared" ca="1" si="7"/>
        <v>Stationary</v>
      </c>
      <c r="D87" s="35">
        <f t="shared" ca="1" si="8"/>
        <v>118</v>
      </c>
      <c r="E87" s="36">
        <f t="shared" ca="1" si="9"/>
        <v>72</v>
      </c>
      <c r="F87" s="37" t="str">
        <f ca="1"/>
        <v>Mar</v>
      </c>
    </row>
    <row r="88" spans="1:6" x14ac:dyDescent="0.3">
      <c r="A88" s="33" t="str">
        <f t="shared" ca="1" si="5"/>
        <v>Pakistan</v>
      </c>
      <c r="B88" s="32">
        <f t="shared" ca="1" si="6"/>
        <v>44862</v>
      </c>
      <c r="C88" s="34" t="str">
        <f t="shared" ca="1" si="7"/>
        <v>Clothing</v>
      </c>
      <c r="D88" s="35">
        <f t="shared" ca="1" si="8"/>
        <v>136</v>
      </c>
      <c r="E88" s="36">
        <f t="shared" ca="1" si="9"/>
        <v>79</v>
      </c>
      <c r="F88" s="37" t="str">
        <f ca="1"/>
        <v>Oct</v>
      </c>
    </row>
    <row r="89" spans="1:6" x14ac:dyDescent="0.3">
      <c r="A89" s="33" t="str">
        <f t="shared" ca="1" si="5"/>
        <v>UK</v>
      </c>
      <c r="B89" s="32">
        <f t="shared" ca="1" si="6"/>
        <v>44614</v>
      </c>
      <c r="C89" s="34" t="str">
        <f t="shared" ca="1" si="7"/>
        <v>Clothing</v>
      </c>
      <c r="D89" s="35">
        <f t="shared" ca="1" si="8"/>
        <v>85</v>
      </c>
      <c r="E89" s="36">
        <f t="shared" ca="1" si="9"/>
        <v>67</v>
      </c>
      <c r="F89" s="37" t="str">
        <f ca="1"/>
        <v>Feb</v>
      </c>
    </row>
    <row r="90" spans="1:6" x14ac:dyDescent="0.3">
      <c r="A90" s="33" t="str">
        <f t="shared" ca="1" si="5"/>
        <v>Singapore</v>
      </c>
      <c r="B90" s="32">
        <f t="shared" ca="1" si="6"/>
        <v>44768</v>
      </c>
      <c r="C90" s="34" t="str">
        <f t="shared" ca="1" si="7"/>
        <v>Furniture</v>
      </c>
      <c r="D90" s="35">
        <f t="shared" ca="1" si="8"/>
        <v>202</v>
      </c>
      <c r="E90" s="36">
        <f t="shared" ca="1" si="9"/>
        <v>59</v>
      </c>
      <c r="F90" s="37" t="str">
        <f ca="1"/>
        <v>Jul</v>
      </c>
    </row>
    <row r="91" spans="1:6" x14ac:dyDescent="0.3">
      <c r="A91" s="33" t="str">
        <f t="shared" ca="1" si="5"/>
        <v>Pakistan</v>
      </c>
      <c r="B91" s="32">
        <f t="shared" ca="1" si="6"/>
        <v>44652</v>
      </c>
      <c r="C91" s="34" t="str">
        <f t="shared" ca="1" si="7"/>
        <v>Clothing</v>
      </c>
      <c r="D91" s="35">
        <f t="shared" ca="1" si="8"/>
        <v>208</v>
      </c>
      <c r="E91" s="36">
        <f t="shared" ca="1" si="9"/>
        <v>71</v>
      </c>
      <c r="F91" s="37" t="str">
        <f ca="1"/>
        <v>Apr</v>
      </c>
    </row>
    <row r="92" spans="1:6" x14ac:dyDescent="0.3">
      <c r="A92" s="33" t="str">
        <f t="shared" ca="1" si="5"/>
        <v>UK</v>
      </c>
      <c r="B92" s="32">
        <f t="shared" ca="1" si="6"/>
        <v>44850</v>
      </c>
      <c r="C92" s="34" t="str">
        <f t="shared" ca="1" si="7"/>
        <v>Clothing</v>
      </c>
      <c r="D92" s="35">
        <f t="shared" ca="1" si="8"/>
        <v>77</v>
      </c>
      <c r="E92" s="36">
        <f t="shared" ca="1" si="9"/>
        <v>78</v>
      </c>
      <c r="F92" s="37" t="str">
        <f ca="1"/>
        <v>Oct</v>
      </c>
    </row>
    <row r="93" spans="1:6" x14ac:dyDescent="0.3">
      <c r="A93" s="33" t="str">
        <f t="shared" ca="1" si="5"/>
        <v>India</v>
      </c>
      <c r="B93" s="32">
        <f t="shared" ca="1" si="6"/>
        <v>44905</v>
      </c>
      <c r="C93" s="34" t="str">
        <f t="shared" ca="1" si="7"/>
        <v>Electronic</v>
      </c>
      <c r="D93" s="35">
        <f t="shared" ca="1" si="8"/>
        <v>132</v>
      </c>
      <c r="E93" s="36">
        <f t="shared" ca="1" si="9"/>
        <v>30</v>
      </c>
      <c r="F93" s="37" t="str">
        <f ca="1"/>
        <v>Dec</v>
      </c>
    </row>
    <row r="94" spans="1:6" x14ac:dyDescent="0.3">
      <c r="A94" s="33" t="str">
        <f t="shared" ca="1" si="5"/>
        <v>Singapore</v>
      </c>
      <c r="B94" s="32">
        <f t="shared" ca="1" si="6"/>
        <v>44771</v>
      </c>
      <c r="C94" s="34" t="str">
        <f t="shared" ca="1" si="7"/>
        <v>Groceries</v>
      </c>
      <c r="D94" s="35">
        <f t="shared" ca="1" si="8"/>
        <v>241</v>
      </c>
      <c r="E94" s="36">
        <f t="shared" ca="1" si="9"/>
        <v>67</v>
      </c>
      <c r="F94" s="37" t="str">
        <f ca="1"/>
        <v>Jul</v>
      </c>
    </row>
    <row r="95" spans="1:6" x14ac:dyDescent="0.3">
      <c r="A95" s="33" t="str">
        <f t="shared" ca="1" si="5"/>
        <v>Singapore</v>
      </c>
      <c r="B95" s="32">
        <f t="shared" ca="1" si="6"/>
        <v>44837</v>
      </c>
      <c r="C95" s="34" t="str">
        <f t="shared" ca="1" si="7"/>
        <v>Clothing</v>
      </c>
      <c r="D95" s="35">
        <f t="shared" ca="1" si="8"/>
        <v>203</v>
      </c>
      <c r="E95" s="36">
        <f t="shared" ca="1" si="9"/>
        <v>44</v>
      </c>
      <c r="F95" s="37" t="str">
        <f ca="1"/>
        <v>Oct</v>
      </c>
    </row>
    <row r="96" spans="1:6" x14ac:dyDescent="0.3">
      <c r="A96" s="33" t="str">
        <f t="shared" ca="1" si="5"/>
        <v>Singapore</v>
      </c>
      <c r="B96" s="32">
        <f t="shared" ca="1" si="6"/>
        <v>44570</v>
      </c>
      <c r="C96" s="34" t="str">
        <f t="shared" ca="1" si="7"/>
        <v>Groceries</v>
      </c>
      <c r="D96" s="35">
        <f t="shared" ca="1" si="8"/>
        <v>136</v>
      </c>
      <c r="E96" s="36">
        <f t="shared" ca="1" si="9"/>
        <v>54</v>
      </c>
      <c r="F96" s="37" t="str">
        <f ca="1"/>
        <v>Jan</v>
      </c>
    </row>
    <row r="97" spans="1:6" x14ac:dyDescent="0.3">
      <c r="A97" s="33" t="str">
        <f t="shared" ca="1" si="5"/>
        <v>US</v>
      </c>
      <c r="B97" s="32">
        <f t="shared" ca="1" si="6"/>
        <v>44641</v>
      </c>
      <c r="C97" s="34" t="str">
        <f t="shared" ca="1" si="7"/>
        <v>Stationary</v>
      </c>
      <c r="D97" s="35">
        <f t="shared" ca="1" si="8"/>
        <v>72</v>
      </c>
      <c r="E97" s="36">
        <f t="shared" ca="1" si="9"/>
        <v>56</v>
      </c>
      <c r="F97" s="37" t="str">
        <f ca="1"/>
        <v>Mar</v>
      </c>
    </row>
    <row r="98" spans="1:6" x14ac:dyDescent="0.3">
      <c r="A98" s="33" t="str">
        <f t="shared" ca="1" si="5"/>
        <v>Pakistan</v>
      </c>
      <c r="B98" s="32">
        <f t="shared" ca="1" si="6"/>
        <v>44718</v>
      </c>
      <c r="C98" s="34" t="str">
        <f t="shared" ca="1" si="7"/>
        <v>Electronic</v>
      </c>
      <c r="D98" s="35">
        <f t="shared" ca="1" si="8"/>
        <v>59</v>
      </c>
      <c r="E98" s="36">
        <f t="shared" ca="1" si="9"/>
        <v>37</v>
      </c>
      <c r="F98" s="37" t="str">
        <f ca="1"/>
        <v>Jun</v>
      </c>
    </row>
    <row r="99" spans="1:6" x14ac:dyDescent="0.3">
      <c r="A99" s="33" t="str">
        <f t="shared" ca="1" si="5"/>
        <v>UK</v>
      </c>
      <c r="B99" s="32">
        <f t="shared" ca="1" si="6"/>
        <v>44639</v>
      </c>
      <c r="C99" s="34" t="str">
        <f t="shared" ca="1" si="7"/>
        <v>Groceries</v>
      </c>
      <c r="D99" s="35">
        <f t="shared" ca="1" si="8"/>
        <v>268</v>
      </c>
      <c r="E99" s="36">
        <f t="shared" ca="1" si="9"/>
        <v>64</v>
      </c>
      <c r="F99" s="37" t="str">
        <f ca="1"/>
        <v>Mar</v>
      </c>
    </row>
    <row r="100" spans="1:6" x14ac:dyDescent="0.3">
      <c r="A100" s="33" t="str">
        <f t="shared" ca="1" si="5"/>
        <v>UK</v>
      </c>
      <c r="B100" s="32">
        <f t="shared" ca="1" si="6"/>
        <v>44850</v>
      </c>
      <c r="C100" s="34" t="str">
        <f t="shared" ca="1" si="7"/>
        <v>Stationary</v>
      </c>
      <c r="D100" s="35">
        <f t="shared" ca="1" si="8"/>
        <v>139</v>
      </c>
      <c r="E100" s="36">
        <f t="shared" ca="1" si="9"/>
        <v>59</v>
      </c>
      <c r="F100" s="37" t="str">
        <f ca="1"/>
        <v>Oct</v>
      </c>
    </row>
    <row r="101" spans="1:6" x14ac:dyDescent="0.3">
      <c r="A101" s="33" t="str">
        <f t="shared" ca="1" si="5"/>
        <v>UK</v>
      </c>
      <c r="B101" s="32">
        <f t="shared" ca="1" si="6"/>
        <v>44699</v>
      </c>
      <c r="C101" s="34" t="str">
        <f t="shared" ca="1" si="7"/>
        <v>Electronic</v>
      </c>
      <c r="D101" s="35">
        <f t="shared" ca="1" si="8"/>
        <v>122</v>
      </c>
      <c r="E101" s="36">
        <f t="shared" ca="1" si="9"/>
        <v>66</v>
      </c>
      <c r="F101" s="37" t="str">
        <f ca="1"/>
        <v>May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72C3-C200-475B-97B4-374864A80D45}">
  <dimension ref="A1"/>
  <sheetViews>
    <sheetView showGridLines="0" tabSelected="1" zoomScale="73" workbookViewId="0">
      <selection activeCell="AC37" sqref="AC37"/>
    </sheetView>
  </sheetViews>
  <sheetFormatPr defaultRowHeight="14.4" x14ac:dyDescent="0.3"/>
  <cols>
    <col min="1" max="16384" width="8.88671875" style="25"/>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63D6-4810-479C-B5E7-F388615A1153}">
  <dimension ref="A3:B9"/>
  <sheetViews>
    <sheetView workbookViewId="0">
      <selection activeCell="C15" sqref="C15"/>
    </sheetView>
  </sheetViews>
  <sheetFormatPr defaultRowHeight="14.4" x14ac:dyDescent="0.3"/>
  <cols>
    <col min="1" max="1" width="12.5546875" bestFit="1" customWidth="1"/>
    <col min="2" max="2" width="15.77734375" bestFit="1" customWidth="1"/>
  </cols>
  <sheetData>
    <row r="3" spans="1:2" x14ac:dyDescent="0.3">
      <c r="A3" s="23" t="s">
        <v>28</v>
      </c>
      <c r="B3" t="s">
        <v>31</v>
      </c>
    </row>
    <row r="4" spans="1:2" x14ac:dyDescent="0.3">
      <c r="A4" s="24" t="s">
        <v>9</v>
      </c>
      <c r="B4" s="38">
        <v>4140</v>
      </c>
    </row>
    <row r="5" spans="1:2" x14ac:dyDescent="0.3">
      <c r="A5" s="24" t="s">
        <v>6</v>
      </c>
      <c r="B5" s="38">
        <v>3719</v>
      </c>
    </row>
    <row r="6" spans="1:2" x14ac:dyDescent="0.3">
      <c r="A6" s="24" t="s">
        <v>17</v>
      </c>
      <c r="B6" s="38">
        <v>3930</v>
      </c>
    </row>
    <row r="7" spans="1:2" x14ac:dyDescent="0.3">
      <c r="A7" s="24" t="s">
        <v>22</v>
      </c>
      <c r="B7" s="38">
        <v>2866</v>
      </c>
    </row>
    <row r="8" spans="1:2" x14ac:dyDescent="0.3">
      <c r="A8" s="24" t="s">
        <v>11</v>
      </c>
      <c r="B8" s="38">
        <v>3078</v>
      </c>
    </row>
    <row r="9" spans="1:2" x14ac:dyDescent="0.3">
      <c r="A9" s="24" t="s">
        <v>29</v>
      </c>
      <c r="B9" s="38">
        <v>17733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1F615-D267-4B3F-94BD-3DD7D94D7068}">
  <dimension ref="A3:G10"/>
  <sheetViews>
    <sheetView workbookViewId="0">
      <selection activeCell="E6" sqref="A3:G10"/>
    </sheetView>
  </sheetViews>
  <sheetFormatPr defaultRowHeight="14.4" x14ac:dyDescent="0.3"/>
  <cols>
    <col min="1" max="1" width="12.5546875" bestFit="1" customWidth="1"/>
    <col min="2" max="2" width="15.5546875" bestFit="1" customWidth="1"/>
    <col min="3" max="3" width="9.21875" bestFit="1" customWidth="1"/>
    <col min="4" max="4" width="8.6640625" bestFit="1" customWidth="1"/>
    <col min="5" max="5" width="8.77734375" bestFit="1" customWidth="1"/>
    <col min="6" max="6" width="9.6640625" bestFit="1" customWidth="1"/>
    <col min="7" max="7" width="10.77734375" bestFit="1" customWidth="1"/>
  </cols>
  <sheetData>
    <row r="3" spans="1:7" x14ac:dyDescent="0.3">
      <c r="A3" s="23" t="s">
        <v>30</v>
      </c>
      <c r="B3" s="23" t="s">
        <v>32</v>
      </c>
    </row>
    <row r="4" spans="1:7" x14ac:dyDescent="0.3">
      <c r="A4" s="23" t="s">
        <v>28</v>
      </c>
      <c r="B4" t="s">
        <v>18</v>
      </c>
      <c r="C4" t="s">
        <v>23</v>
      </c>
      <c r="D4" t="s">
        <v>7</v>
      </c>
      <c r="E4" t="s">
        <v>12</v>
      </c>
      <c r="F4" t="s">
        <v>14</v>
      </c>
      <c r="G4" t="s">
        <v>29</v>
      </c>
    </row>
    <row r="5" spans="1:7" x14ac:dyDescent="0.3">
      <c r="A5" s="24" t="s">
        <v>9</v>
      </c>
      <c r="B5" s="38">
        <v>115</v>
      </c>
      <c r="C5" s="38">
        <v>497</v>
      </c>
      <c r="D5" s="38">
        <v>139</v>
      </c>
      <c r="E5" s="38">
        <v>344</v>
      </c>
      <c r="F5" s="38">
        <v>94</v>
      </c>
      <c r="G5" s="38">
        <v>1189</v>
      </c>
    </row>
    <row r="6" spans="1:7" x14ac:dyDescent="0.3">
      <c r="A6" s="24" t="s">
        <v>6</v>
      </c>
      <c r="B6" s="38">
        <v>195</v>
      </c>
      <c r="C6" s="38">
        <v>99</v>
      </c>
      <c r="D6" s="38">
        <v>406</v>
      </c>
      <c r="E6" s="38">
        <v>186</v>
      </c>
      <c r="F6" s="38">
        <v>302</v>
      </c>
      <c r="G6" s="38">
        <v>1188</v>
      </c>
    </row>
    <row r="7" spans="1:7" x14ac:dyDescent="0.3">
      <c r="A7" s="24" t="s">
        <v>17</v>
      </c>
      <c r="B7" s="38">
        <v>342</v>
      </c>
      <c r="C7" s="38">
        <v>81</v>
      </c>
      <c r="D7" s="38">
        <v>177</v>
      </c>
      <c r="E7" s="38">
        <v>205</v>
      </c>
      <c r="F7" s="38">
        <v>311</v>
      </c>
      <c r="G7" s="38">
        <v>1116</v>
      </c>
    </row>
    <row r="8" spans="1:7" x14ac:dyDescent="0.3">
      <c r="A8" s="24" t="s">
        <v>22</v>
      </c>
      <c r="B8" s="38">
        <v>142</v>
      </c>
      <c r="C8" s="38">
        <v>64</v>
      </c>
      <c r="D8" s="38">
        <v>199</v>
      </c>
      <c r="E8" s="38">
        <v>259</v>
      </c>
      <c r="F8" s="38">
        <v>224</v>
      </c>
      <c r="G8" s="38">
        <v>888</v>
      </c>
    </row>
    <row r="9" spans="1:7" x14ac:dyDescent="0.3">
      <c r="A9" s="24" t="s">
        <v>11</v>
      </c>
      <c r="B9" s="38">
        <v>202</v>
      </c>
      <c r="C9" s="38">
        <v>282</v>
      </c>
      <c r="D9" s="38">
        <v>253</v>
      </c>
      <c r="E9" s="38">
        <v>288</v>
      </c>
      <c r="F9" s="38">
        <v>125</v>
      </c>
      <c r="G9" s="38">
        <v>1150</v>
      </c>
    </row>
    <row r="10" spans="1:7" x14ac:dyDescent="0.3">
      <c r="A10" s="24" t="s">
        <v>29</v>
      </c>
      <c r="B10" s="38">
        <v>996</v>
      </c>
      <c r="C10" s="38">
        <v>1023</v>
      </c>
      <c r="D10" s="38">
        <v>1174</v>
      </c>
      <c r="E10" s="38">
        <v>1282</v>
      </c>
      <c r="F10" s="38">
        <v>1056</v>
      </c>
      <c r="G10" s="38">
        <v>5531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A677B-A58E-44C6-90E1-74F032AD18AB}">
  <dimension ref="A3:B16"/>
  <sheetViews>
    <sheetView workbookViewId="0">
      <selection activeCell="B10" sqref="A3:B16"/>
    </sheetView>
  </sheetViews>
  <sheetFormatPr defaultRowHeight="14.4" x14ac:dyDescent="0.3"/>
  <cols>
    <col min="1" max="1" width="12.5546875" bestFit="1" customWidth="1"/>
    <col min="2" max="2" width="12.109375" bestFit="1" customWidth="1"/>
  </cols>
  <sheetData>
    <row r="3" spans="1:2" x14ac:dyDescent="0.3">
      <c r="A3" s="23" t="s">
        <v>28</v>
      </c>
      <c r="B3" t="s">
        <v>30</v>
      </c>
    </row>
    <row r="4" spans="1:2" x14ac:dyDescent="0.3">
      <c r="A4" s="24" t="s">
        <v>8</v>
      </c>
      <c r="B4" s="38">
        <v>304</v>
      </c>
    </row>
    <row r="5" spans="1:2" x14ac:dyDescent="0.3">
      <c r="A5" s="24" t="s">
        <v>21</v>
      </c>
      <c r="B5" s="38">
        <v>495</v>
      </c>
    </row>
    <row r="6" spans="1:2" x14ac:dyDescent="0.3">
      <c r="A6" s="24" t="s">
        <v>13</v>
      </c>
      <c r="B6" s="38">
        <v>374</v>
      </c>
    </row>
    <row r="7" spans="1:2" x14ac:dyDescent="0.3">
      <c r="A7" s="24" t="s">
        <v>20</v>
      </c>
      <c r="B7" s="38">
        <v>439</v>
      </c>
    </row>
    <row r="8" spans="1:2" x14ac:dyDescent="0.3">
      <c r="A8" s="24" t="s">
        <v>15</v>
      </c>
      <c r="B8" s="38">
        <v>808</v>
      </c>
    </row>
    <row r="9" spans="1:2" x14ac:dyDescent="0.3">
      <c r="A9" s="24" t="s">
        <v>10</v>
      </c>
      <c r="B9" s="38">
        <v>394</v>
      </c>
    </row>
    <row r="10" spans="1:2" x14ac:dyDescent="0.3">
      <c r="A10" s="24" t="s">
        <v>27</v>
      </c>
      <c r="B10" s="38">
        <v>238</v>
      </c>
    </row>
    <row r="11" spans="1:2" x14ac:dyDescent="0.3">
      <c r="A11" s="24" t="s">
        <v>24</v>
      </c>
      <c r="B11" s="38">
        <v>538</v>
      </c>
    </row>
    <row r="12" spans="1:2" x14ac:dyDescent="0.3">
      <c r="A12" s="24" t="s">
        <v>25</v>
      </c>
      <c r="B12" s="38">
        <v>723</v>
      </c>
    </row>
    <row r="13" spans="1:2" x14ac:dyDescent="0.3">
      <c r="A13" s="24" t="s">
        <v>26</v>
      </c>
      <c r="B13" s="38">
        <v>591</v>
      </c>
    </row>
    <row r="14" spans="1:2" x14ac:dyDescent="0.3">
      <c r="A14" s="24" t="s">
        <v>16</v>
      </c>
      <c r="B14" s="38">
        <v>300</v>
      </c>
    </row>
    <row r="15" spans="1:2" x14ac:dyDescent="0.3">
      <c r="A15" s="24" t="s">
        <v>19</v>
      </c>
      <c r="B15" s="38">
        <v>327</v>
      </c>
    </row>
    <row r="16" spans="1:2" x14ac:dyDescent="0.3">
      <c r="A16" s="24" t="s">
        <v>29</v>
      </c>
      <c r="B16" s="38">
        <v>5531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48B7-5839-43A4-BC89-E0805890D28C}">
  <dimension ref="A3:B16"/>
  <sheetViews>
    <sheetView workbookViewId="0">
      <selection activeCell="G7" sqref="G7"/>
    </sheetView>
  </sheetViews>
  <sheetFormatPr defaultRowHeight="14.4" x14ac:dyDescent="0.3"/>
  <cols>
    <col min="1" max="1" width="12.5546875" bestFit="1" customWidth="1"/>
    <col min="2" max="2" width="12.109375" bestFit="1" customWidth="1"/>
  </cols>
  <sheetData>
    <row r="3" spans="1:2" x14ac:dyDescent="0.3">
      <c r="A3" s="23" t="s">
        <v>28</v>
      </c>
      <c r="B3" t="s">
        <v>30</v>
      </c>
    </row>
    <row r="4" spans="1:2" x14ac:dyDescent="0.3">
      <c r="A4" s="24" t="s">
        <v>8</v>
      </c>
      <c r="B4" s="38">
        <v>304</v>
      </c>
    </row>
    <row r="5" spans="1:2" x14ac:dyDescent="0.3">
      <c r="A5" s="24" t="s">
        <v>21</v>
      </c>
      <c r="B5" s="38">
        <v>495</v>
      </c>
    </row>
    <row r="6" spans="1:2" x14ac:dyDescent="0.3">
      <c r="A6" s="24" t="s">
        <v>13</v>
      </c>
      <c r="B6" s="38">
        <v>374</v>
      </c>
    </row>
    <row r="7" spans="1:2" x14ac:dyDescent="0.3">
      <c r="A7" s="24" t="s">
        <v>20</v>
      </c>
      <c r="B7" s="38">
        <v>439</v>
      </c>
    </row>
    <row r="8" spans="1:2" x14ac:dyDescent="0.3">
      <c r="A8" s="24" t="s">
        <v>15</v>
      </c>
      <c r="B8" s="38">
        <v>808</v>
      </c>
    </row>
    <row r="9" spans="1:2" x14ac:dyDescent="0.3">
      <c r="A9" s="24" t="s">
        <v>10</v>
      </c>
      <c r="B9" s="38">
        <v>394</v>
      </c>
    </row>
    <row r="10" spans="1:2" x14ac:dyDescent="0.3">
      <c r="A10" s="24" t="s">
        <v>27</v>
      </c>
      <c r="B10" s="38">
        <v>238</v>
      </c>
    </row>
    <row r="11" spans="1:2" x14ac:dyDescent="0.3">
      <c r="A11" s="24" t="s">
        <v>24</v>
      </c>
      <c r="B11" s="38">
        <v>538</v>
      </c>
    </row>
    <row r="12" spans="1:2" x14ac:dyDescent="0.3">
      <c r="A12" s="24" t="s">
        <v>25</v>
      </c>
      <c r="B12" s="38">
        <v>723</v>
      </c>
    </row>
    <row r="13" spans="1:2" x14ac:dyDescent="0.3">
      <c r="A13" s="24" t="s">
        <v>26</v>
      </c>
      <c r="B13" s="38">
        <v>591</v>
      </c>
    </row>
    <row r="14" spans="1:2" x14ac:dyDescent="0.3">
      <c r="A14" s="24" t="s">
        <v>16</v>
      </c>
      <c r="B14" s="38">
        <v>300</v>
      </c>
    </row>
    <row r="15" spans="1:2" x14ac:dyDescent="0.3">
      <c r="A15" s="24" t="s">
        <v>19</v>
      </c>
      <c r="B15" s="38">
        <v>327</v>
      </c>
    </row>
    <row r="16" spans="1:2" x14ac:dyDescent="0.3">
      <c r="A16" s="24" t="s">
        <v>29</v>
      </c>
      <c r="B16" s="38">
        <v>5531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C35E-B0AC-43E2-A2E3-E1EBCAE5D64F}">
  <dimension ref="A1:F101"/>
  <sheetViews>
    <sheetView topLeftCell="A2" workbookViewId="0">
      <selection activeCell="E24" sqref="E24"/>
    </sheetView>
  </sheetViews>
  <sheetFormatPr defaultColWidth="13.77734375" defaultRowHeight="14.4" x14ac:dyDescent="0.3"/>
  <cols>
    <col min="1" max="1" width="13.77734375" style="11"/>
    <col min="2" max="2" width="13.77734375" style="1"/>
    <col min="3" max="3" width="13.77734375" style="11"/>
    <col min="5" max="5" width="13.77734375" style="19"/>
    <col min="6" max="6" width="13.77734375" style="11"/>
  </cols>
  <sheetData>
    <row r="1" spans="1:6" s="2" customFormat="1" x14ac:dyDescent="0.3">
      <c r="A1" s="8" t="s">
        <v>0</v>
      </c>
      <c r="B1" s="12" t="s">
        <v>1</v>
      </c>
      <c r="C1" s="13" t="s">
        <v>2</v>
      </c>
      <c r="D1" s="5" t="s">
        <v>3</v>
      </c>
      <c r="E1" s="16" t="s">
        <v>4</v>
      </c>
      <c r="F1" s="20" t="s">
        <v>5</v>
      </c>
    </row>
    <row r="2" spans="1:6" x14ac:dyDescent="0.3">
      <c r="A2" s="9" t="s">
        <v>11</v>
      </c>
      <c r="B2" s="4">
        <v>44877</v>
      </c>
      <c r="C2" s="14" t="s">
        <v>12</v>
      </c>
      <c r="D2" s="3">
        <v>256</v>
      </c>
      <c r="E2" s="17">
        <v>54</v>
      </c>
      <c r="F2" s="21" t="s">
        <v>16</v>
      </c>
    </row>
    <row r="3" spans="1:6" x14ac:dyDescent="0.3">
      <c r="A3" s="9" t="s">
        <v>6</v>
      </c>
      <c r="B3" s="4">
        <v>44604</v>
      </c>
      <c r="C3" s="14" t="s">
        <v>14</v>
      </c>
      <c r="D3" s="3">
        <v>296</v>
      </c>
      <c r="E3" s="17">
        <v>74</v>
      </c>
      <c r="F3" s="21" t="s">
        <v>21</v>
      </c>
    </row>
    <row r="4" spans="1:6" x14ac:dyDescent="0.3">
      <c r="A4" s="9" t="s">
        <v>6</v>
      </c>
      <c r="B4" s="4">
        <v>44833</v>
      </c>
      <c r="C4" s="14" t="s">
        <v>12</v>
      </c>
      <c r="D4" s="3">
        <v>199</v>
      </c>
      <c r="E4" s="17">
        <v>56</v>
      </c>
      <c r="F4" s="21" t="s">
        <v>25</v>
      </c>
    </row>
    <row r="5" spans="1:6" x14ac:dyDescent="0.3">
      <c r="A5" s="9" t="s">
        <v>17</v>
      </c>
      <c r="B5" s="4">
        <v>44766</v>
      </c>
      <c r="C5" s="14" t="s">
        <v>12</v>
      </c>
      <c r="D5" s="3">
        <v>275</v>
      </c>
      <c r="E5" s="17">
        <v>52</v>
      </c>
      <c r="F5" s="21" t="s">
        <v>27</v>
      </c>
    </row>
    <row r="6" spans="1:6" x14ac:dyDescent="0.3">
      <c r="A6" s="9" t="s">
        <v>22</v>
      </c>
      <c r="B6" s="4">
        <v>44684</v>
      </c>
      <c r="C6" s="14" t="s">
        <v>12</v>
      </c>
      <c r="D6" s="3">
        <v>67</v>
      </c>
      <c r="E6" s="17">
        <v>71</v>
      </c>
      <c r="F6" s="21" t="s">
        <v>15</v>
      </c>
    </row>
    <row r="7" spans="1:6" x14ac:dyDescent="0.3">
      <c r="A7" s="9" t="s">
        <v>22</v>
      </c>
      <c r="B7" s="4">
        <v>44610</v>
      </c>
      <c r="C7" s="14" t="s">
        <v>7</v>
      </c>
      <c r="D7" s="3">
        <v>124</v>
      </c>
      <c r="E7" s="17">
        <v>52</v>
      </c>
      <c r="F7" s="21" t="s">
        <v>21</v>
      </c>
    </row>
    <row r="8" spans="1:6" x14ac:dyDescent="0.3">
      <c r="A8" s="9" t="s">
        <v>22</v>
      </c>
      <c r="B8" s="4">
        <v>44731</v>
      </c>
      <c r="C8" s="14" t="s">
        <v>23</v>
      </c>
      <c r="D8" s="3">
        <v>87</v>
      </c>
      <c r="E8" s="17">
        <v>64</v>
      </c>
      <c r="F8" s="21" t="s">
        <v>10</v>
      </c>
    </row>
    <row r="9" spans="1:6" x14ac:dyDescent="0.3">
      <c r="A9" s="9" t="s">
        <v>17</v>
      </c>
      <c r="B9" s="4">
        <v>44905</v>
      </c>
      <c r="C9" s="14" t="s">
        <v>14</v>
      </c>
      <c r="D9" s="3">
        <v>236</v>
      </c>
      <c r="E9" s="17">
        <v>50</v>
      </c>
      <c r="F9" s="21" t="s">
        <v>19</v>
      </c>
    </row>
    <row r="10" spans="1:6" x14ac:dyDescent="0.3">
      <c r="A10" s="9" t="s">
        <v>6</v>
      </c>
      <c r="B10" s="4">
        <v>44711</v>
      </c>
      <c r="C10" s="14" t="s">
        <v>7</v>
      </c>
      <c r="D10" s="3">
        <v>159</v>
      </c>
      <c r="E10" s="17">
        <v>70</v>
      </c>
      <c r="F10" s="21" t="s">
        <v>15</v>
      </c>
    </row>
    <row r="11" spans="1:6" x14ac:dyDescent="0.3">
      <c r="A11" s="9" t="s">
        <v>9</v>
      </c>
      <c r="B11" s="4">
        <v>44911</v>
      </c>
      <c r="C11" s="14" t="s">
        <v>12</v>
      </c>
      <c r="D11" s="3">
        <v>292</v>
      </c>
      <c r="E11" s="17">
        <v>52</v>
      </c>
      <c r="F11" s="21" t="s">
        <v>19</v>
      </c>
    </row>
    <row r="12" spans="1:6" x14ac:dyDescent="0.3">
      <c r="A12" s="9" t="s">
        <v>22</v>
      </c>
      <c r="B12" s="4">
        <v>44880</v>
      </c>
      <c r="C12" s="14" t="s">
        <v>14</v>
      </c>
      <c r="D12" s="3">
        <v>199</v>
      </c>
      <c r="E12" s="17">
        <v>61</v>
      </c>
      <c r="F12" s="21" t="s">
        <v>16</v>
      </c>
    </row>
    <row r="13" spans="1:6" x14ac:dyDescent="0.3">
      <c r="A13" s="9" t="s">
        <v>9</v>
      </c>
      <c r="B13" s="4">
        <v>44847</v>
      </c>
      <c r="C13" s="14" t="s">
        <v>12</v>
      </c>
      <c r="D13" s="3">
        <v>93</v>
      </c>
      <c r="E13" s="17">
        <v>39</v>
      </c>
      <c r="F13" s="21" t="s">
        <v>26</v>
      </c>
    </row>
    <row r="14" spans="1:6" x14ac:dyDescent="0.3">
      <c r="A14" s="9" t="s">
        <v>11</v>
      </c>
      <c r="B14" s="4">
        <v>44824</v>
      </c>
      <c r="C14" s="14" t="s">
        <v>7</v>
      </c>
      <c r="D14" s="3">
        <v>163</v>
      </c>
      <c r="E14" s="17">
        <v>61</v>
      </c>
      <c r="F14" s="21" t="s">
        <v>25</v>
      </c>
    </row>
    <row r="15" spans="1:6" x14ac:dyDescent="0.3">
      <c r="A15" s="9" t="s">
        <v>22</v>
      </c>
      <c r="B15" s="4">
        <v>44792</v>
      </c>
      <c r="C15" s="14" t="s">
        <v>7</v>
      </c>
      <c r="D15" s="3">
        <v>292</v>
      </c>
      <c r="E15" s="17">
        <v>36</v>
      </c>
      <c r="F15" s="21" t="s">
        <v>24</v>
      </c>
    </row>
    <row r="16" spans="1:6" x14ac:dyDescent="0.3">
      <c r="A16" s="9" t="s">
        <v>6</v>
      </c>
      <c r="B16" s="4">
        <v>44802</v>
      </c>
      <c r="C16" s="14" t="s">
        <v>7</v>
      </c>
      <c r="D16" s="3">
        <v>201</v>
      </c>
      <c r="E16" s="17">
        <v>38</v>
      </c>
      <c r="F16" s="21" t="s">
        <v>24</v>
      </c>
    </row>
    <row r="17" spans="1:6" x14ac:dyDescent="0.3">
      <c r="A17" s="9" t="s">
        <v>6</v>
      </c>
      <c r="B17" s="4">
        <v>44605</v>
      </c>
      <c r="C17" s="14" t="s">
        <v>14</v>
      </c>
      <c r="D17" s="3">
        <v>210</v>
      </c>
      <c r="E17" s="17">
        <v>47</v>
      </c>
      <c r="F17" s="21" t="s">
        <v>21</v>
      </c>
    </row>
    <row r="18" spans="1:6" x14ac:dyDescent="0.3">
      <c r="A18" s="9" t="s">
        <v>6</v>
      </c>
      <c r="B18" s="4">
        <v>44862</v>
      </c>
      <c r="C18" s="14" t="s">
        <v>18</v>
      </c>
      <c r="D18" s="3">
        <v>164</v>
      </c>
      <c r="E18" s="17">
        <v>40</v>
      </c>
      <c r="F18" s="21" t="s">
        <v>26</v>
      </c>
    </row>
    <row r="19" spans="1:6" x14ac:dyDescent="0.3">
      <c r="A19" s="9" t="s">
        <v>9</v>
      </c>
      <c r="B19" s="4">
        <v>44687</v>
      </c>
      <c r="C19" s="14" t="s">
        <v>12</v>
      </c>
      <c r="D19" s="3">
        <v>140</v>
      </c>
      <c r="E19" s="17">
        <v>63</v>
      </c>
      <c r="F19" s="21" t="s">
        <v>15</v>
      </c>
    </row>
    <row r="20" spans="1:6" x14ac:dyDescent="0.3">
      <c r="A20" s="9" t="s">
        <v>9</v>
      </c>
      <c r="B20" s="4">
        <v>44775</v>
      </c>
      <c r="C20" s="14" t="s">
        <v>7</v>
      </c>
      <c r="D20" s="3">
        <v>177</v>
      </c>
      <c r="E20" s="17">
        <v>57</v>
      </c>
      <c r="F20" s="21" t="s">
        <v>24</v>
      </c>
    </row>
    <row r="21" spans="1:6" x14ac:dyDescent="0.3">
      <c r="A21" s="9" t="s">
        <v>22</v>
      </c>
      <c r="B21" s="4">
        <v>44748</v>
      </c>
      <c r="C21" s="14" t="s">
        <v>12</v>
      </c>
      <c r="D21" s="3">
        <v>262</v>
      </c>
      <c r="E21" s="17">
        <v>54</v>
      </c>
      <c r="F21" s="21" t="s">
        <v>27</v>
      </c>
    </row>
    <row r="22" spans="1:6" x14ac:dyDescent="0.3">
      <c r="A22" s="9" t="s">
        <v>6</v>
      </c>
      <c r="B22" s="4">
        <v>44631</v>
      </c>
      <c r="C22" s="14" t="s">
        <v>23</v>
      </c>
      <c r="D22" s="3">
        <v>101</v>
      </c>
      <c r="E22" s="17">
        <v>41</v>
      </c>
      <c r="F22" s="21" t="s">
        <v>13</v>
      </c>
    </row>
    <row r="23" spans="1:6" x14ac:dyDescent="0.3">
      <c r="A23" s="9" t="s">
        <v>17</v>
      </c>
      <c r="B23" s="4">
        <v>44703</v>
      </c>
      <c r="C23" s="14" t="s">
        <v>23</v>
      </c>
      <c r="D23" s="3">
        <v>166</v>
      </c>
      <c r="E23" s="17">
        <v>33</v>
      </c>
      <c r="F23" s="21" t="s">
        <v>15</v>
      </c>
    </row>
    <row r="24" spans="1:6" x14ac:dyDescent="0.3">
      <c r="A24" s="9" t="s">
        <v>11</v>
      </c>
      <c r="B24" s="4">
        <v>44835</v>
      </c>
      <c r="C24" s="14" t="s">
        <v>12</v>
      </c>
      <c r="D24" s="3">
        <v>66</v>
      </c>
      <c r="E24" s="17">
        <v>35</v>
      </c>
      <c r="F24" s="21" t="s">
        <v>26</v>
      </c>
    </row>
    <row r="25" spans="1:6" x14ac:dyDescent="0.3">
      <c r="A25" s="9" t="s">
        <v>11</v>
      </c>
      <c r="B25" s="4">
        <v>44815</v>
      </c>
      <c r="C25" s="14" t="s">
        <v>12</v>
      </c>
      <c r="D25" s="3">
        <v>119</v>
      </c>
      <c r="E25" s="17">
        <v>76</v>
      </c>
      <c r="F25" s="21" t="s">
        <v>25</v>
      </c>
    </row>
    <row r="26" spans="1:6" x14ac:dyDescent="0.3">
      <c r="A26" s="9" t="s">
        <v>17</v>
      </c>
      <c r="B26" s="4">
        <v>44721</v>
      </c>
      <c r="C26" s="14" t="s">
        <v>14</v>
      </c>
      <c r="D26" s="3">
        <v>258</v>
      </c>
      <c r="E26" s="17">
        <v>35</v>
      </c>
      <c r="F26" s="21" t="s">
        <v>10</v>
      </c>
    </row>
    <row r="27" spans="1:6" x14ac:dyDescent="0.3">
      <c r="A27" s="9" t="s">
        <v>6</v>
      </c>
      <c r="B27" s="4">
        <v>44709</v>
      </c>
      <c r="C27" s="14" t="s">
        <v>7</v>
      </c>
      <c r="D27" s="3">
        <v>286</v>
      </c>
      <c r="E27" s="17">
        <v>69</v>
      </c>
      <c r="F27" s="21" t="s">
        <v>15</v>
      </c>
    </row>
    <row r="28" spans="1:6" x14ac:dyDescent="0.3">
      <c r="A28" s="9" t="s">
        <v>9</v>
      </c>
      <c r="B28" s="4">
        <v>44598</v>
      </c>
      <c r="C28" s="14" t="s">
        <v>14</v>
      </c>
      <c r="D28" s="3">
        <v>60</v>
      </c>
      <c r="E28" s="17">
        <v>49</v>
      </c>
      <c r="F28" s="21" t="s">
        <v>21</v>
      </c>
    </row>
    <row r="29" spans="1:6" x14ac:dyDescent="0.3">
      <c r="A29" s="9" t="s">
        <v>22</v>
      </c>
      <c r="B29" s="4">
        <v>44796</v>
      </c>
      <c r="C29" s="14" t="s">
        <v>12</v>
      </c>
      <c r="D29" s="3">
        <v>80</v>
      </c>
      <c r="E29" s="17">
        <v>56</v>
      </c>
      <c r="F29" s="21" t="s">
        <v>24</v>
      </c>
    </row>
    <row r="30" spans="1:6" x14ac:dyDescent="0.3">
      <c r="A30" s="9" t="s">
        <v>17</v>
      </c>
      <c r="B30" s="4">
        <v>44849</v>
      </c>
      <c r="C30" s="14" t="s">
        <v>18</v>
      </c>
      <c r="D30" s="3">
        <v>203</v>
      </c>
      <c r="E30" s="17">
        <v>59</v>
      </c>
      <c r="F30" s="21" t="s">
        <v>26</v>
      </c>
    </row>
    <row r="31" spans="1:6" x14ac:dyDescent="0.3">
      <c r="A31" s="9" t="s">
        <v>11</v>
      </c>
      <c r="B31" s="4">
        <v>44643</v>
      </c>
      <c r="C31" s="14" t="s">
        <v>12</v>
      </c>
      <c r="D31" s="3">
        <v>262</v>
      </c>
      <c r="E31" s="17">
        <v>50</v>
      </c>
      <c r="F31" s="21" t="s">
        <v>13</v>
      </c>
    </row>
    <row r="32" spans="1:6" x14ac:dyDescent="0.3">
      <c r="A32" s="9" t="s">
        <v>9</v>
      </c>
      <c r="B32" s="4">
        <v>44892</v>
      </c>
      <c r="C32" s="14" t="s">
        <v>23</v>
      </c>
      <c r="D32" s="3">
        <v>192</v>
      </c>
      <c r="E32" s="17">
        <v>66</v>
      </c>
      <c r="F32" s="21" t="s">
        <v>16</v>
      </c>
    </row>
    <row r="33" spans="1:6" x14ac:dyDescent="0.3">
      <c r="A33" s="9" t="s">
        <v>22</v>
      </c>
      <c r="B33" s="4">
        <v>44682</v>
      </c>
      <c r="C33" s="14" t="s">
        <v>7</v>
      </c>
      <c r="D33" s="3">
        <v>78</v>
      </c>
      <c r="E33" s="17">
        <v>63</v>
      </c>
      <c r="F33" s="21" t="s">
        <v>15</v>
      </c>
    </row>
    <row r="34" spans="1:6" x14ac:dyDescent="0.3">
      <c r="A34" s="9" t="s">
        <v>22</v>
      </c>
      <c r="B34" s="4">
        <v>44611</v>
      </c>
      <c r="C34" s="14" t="s">
        <v>18</v>
      </c>
      <c r="D34" s="3">
        <v>229</v>
      </c>
      <c r="E34" s="17">
        <v>37</v>
      </c>
      <c r="F34" s="21" t="s">
        <v>21</v>
      </c>
    </row>
    <row r="35" spans="1:6" x14ac:dyDescent="0.3">
      <c r="A35" s="9" t="s">
        <v>17</v>
      </c>
      <c r="B35" s="4">
        <v>44861</v>
      </c>
      <c r="C35" s="14" t="s">
        <v>14</v>
      </c>
      <c r="D35" s="3">
        <v>182</v>
      </c>
      <c r="E35" s="17">
        <v>42</v>
      </c>
      <c r="F35" s="21" t="s">
        <v>26</v>
      </c>
    </row>
    <row r="36" spans="1:6" x14ac:dyDescent="0.3">
      <c r="A36" s="9" t="s">
        <v>22</v>
      </c>
      <c r="B36" s="4">
        <v>44695</v>
      </c>
      <c r="C36" s="14" t="s">
        <v>14</v>
      </c>
      <c r="D36" s="3">
        <v>83</v>
      </c>
      <c r="E36" s="17">
        <v>32</v>
      </c>
      <c r="F36" s="21" t="s">
        <v>15</v>
      </c>
    </row>
    <row r="37" spans="1:6" x14ac:dyDescent="0.3">
      <c r="A37" s="9" t="s">
        <v>9</v>
      </c>
      <c r="B37" s="4">
        <v>44683</v>
      </c>
      <c r="C37" s="14" t="s">
        <v>12</v>
      </c>
      <c r="D37" s="3">
        <v>74</v>
      </c>
      <c r="E37" s="17">
        <v>63</v>
      </c>
      <c r="F37" s="21" t="s">
        <v>15</v>
      </c>
    </row>
    <row r="38" spans="1:6" x14ac:dyDescent="0.3">
      <c r="A38" s="9" t="s">
        <v>6</v>
      </c>
      <c r="B38" s="4">
        <v>44789</v>
      </c>
      <c r="C38" s="14" t="s">
        <v>12</v>
      </c>
      <c r="D38" s="3">
        <v>57</v>
      </c>
      <c r="E38" s="17">
        <v>58</v>
      </c>
      <c r="F38" s="21" t="s">
        <v>24</v>
      </c>
    </row>
    <row r="39" spans="1:6" x14ac:dyDescent="0.3">
      <c r="A39" s="9" t="s">
        <v>17</v>
      </c>
      <c r="B39" s="4">
        <v>44896</v>
      </c>
      <c r="C39" s="14" t="s">
        <v>12</v>
      </c>
      <c r="D39" s="3">
        <v>70</v>
      </c>
      <c r="E39" s="17">
        <v>49</v>
      </c>
      <c r="F39" s="21" t="s">
        <v>19</v>
      </c>
    </row>
    <row r="40" spans="1:6" x14ac:dyDescent="0.3">
      <c r="A40" s="9" t="s">
        <v>6</v>
      </c>
      <c r="B40" s="4">
        <v>44734</v>
      </c>
      <c r="C40" s="14" t="s">
        <v>23</v>
      </c>
      <c r="D40" s="3">
        <v>67</v>
      </c>
      <c r="E40" s="17">
        <v>58</v>
      </c>
      <c r="F40" s="21" t="s">
        <v>10</v>
      </c>
    </row>
    <row r="41" spans="1:6" x14ac:dyDescent="0.3">
      <c r="A41" s="9" t="s">
        <v>17</v>
      </c>
      <c r="B41" s="4">
        <v>44658</v>
      </c>
      <c r="C41" s="14" t="s">
        <v>7</v>
      </c>
      <c r="D41" s="3">
        <v>60</v>
      </c>
      <c r="E41" s="17">
        <v>58</v>
      </c>
      <c r="F41" s="21" t="s">
        <v>20</v>
      </c>
    </row>
    <row r="42" spans="1:6" x14ac:dyDescent="0.3">
      <c r="A42" s="9" t="s">
        <v>17</v>
      </c>
      <c r="B42" s="4">
        <v>44593</v>
      </c>
      <c r="C42" s="14" t="s">
        <v>18</v>
      </c>
      <c r="D42" s="3">
        <v>119</v>
      </c>
      <c r="E42" s="17">
        <v>43</v>
      </c>
      <c r="F42" s="21" t="s">
        <v>21</v>
      </c>
    </row>
    <row r="43" spans="1:6" x14ac:dyDescent="0.3">
      <c r="A43" s="9" t="s">
        <v>17</v>
      </c>
      <c r="B43" s="4">
        <v>44831</v>
      </c>
      <c r="C43" s="14" t="s">
        <v>7</v>
      </c>
      <c r="D43" s="3">
        <v>284</v>
      </c>
      <c r="E43" s="17">
        <v>55</v>
      </c>
      <c r="F43" s="21" t="s">
        <v>25</v>
      </c>
    </row>
    <row r="44" spans="1:6" x14ac:dyDescent="0.3">
      <c r="A44" s="9" t="s">
        <v>11</v>
      </c>
      <c r="B44" s="4">
        <v>44577</v>
      </c>
      <c r="C44" s="14" t="s">
        <v>14</v>
      </c>
      <c r="D44" s="3">
        <v>56</v>
      </c>
      <c r="E44" s="17">
        <v>72</v>
      </c>
      <c r="F44" s="21" t="s">
        <v>8</v>
      </c>
    </row>
    <row r="45" spans="1:6" x14ac:dyDescent="0.3">
      <c r="A45" s="9" t="s">
        <v>9</v>
      </c>
      <c r="B45" s="4">
        <v>44826</v>
      </c>
      <c r="C45" s="14" t="s">
        <v>23</v>
      </c>
      <c r="D45" s="3">
        <v>252</v>
      </c>
      <c r="E45" s="17">
        <v>51</v>
      </c>
      <c r="F45" s="21" t="s">
        <v>25</v>
      </c>
    </row>
    <row r="46" spans="1:6" x14ac:dyDescent="0.3">
      <c r="A46" s="9" t="s">
        <v>11</v>
      </c>
      <c r="B46" s="4">
        <v>44791</v>
      </c>
      <c r="C46" s="14" t="s">
        <v>18</v>
      </c>
      <c r="D46" s="3">
        <v>250</v>
      </c>
      <c r="E46" s="17">
        <v>71</v>
      </c>
      <c r="F46" s="21" t="s">
        <v>24</v>
      </c>
    </row>
    <row r="47" spans="1:6" x14ac:dyDescent="0.3">
      <c r="A47" s="9" t="s">
        <v>17</v>
      </c>
      <c r="B47" s="4">
        <v>44566</v>
      </c>
      <c r="C47" s="14" t="s">
        <v>18</v>
      </c>
      <c r="D47" s="3">
        <v>157</v>
      </c>
      <c r="E47" s="17">
        <v>70</v>
      </c>
      <c r="F47" s="21" t="s">
        <v>8</v>
      </c>
    </row>
    <row r="48" spans="1:6" x14ac:dyDescent="0.3">
      <c r="A48" s="9" t="s">
        <v>9</v>
      </c>
      <c r="B48" s="4">
        <v>44866</v>
      </c>
      <c r="C48" s="14" t="s">
        <v>23</v>
      </c>
      <c r="D48" s="3">
        <v>229</v>
      </c>
      <c r="E48" s="17">
        <v>31</v>
      </c>
      <c r="F48" s="21" t="s">
        <v>16</v>
      </c>
    </row>
    <row r="49" spans="1:6" x14ac:dyDescent="0.3">
      <c r="A49" s="9" t="s">
        <v>17</v>
      </c>
      <c r="B49" s="4">
        <v>44634</v>
      </c>
      <c r="C49" s="14" t="s">
        <v>18</v>
      </c>
      <c r="D49" s="3">
        <v>50</v>
      </c>
      <c r="E49" s="17">
        <v>75</v>
      </c>
      <c r="F49" s="21" t="s">
        <v>13</v>
      </c>
    </row>
    <row r="50" spans="1:6" x14ac:dyDescent="0.3">
      <c r="A50" s="9" t="s">
        <v>11</v>
      </c>
      <c r="B50" s="4">
        <v>44638</v>
      </c>
      <c r="C50" s="14" t="s">
        <v>18</v>
      </c>
      <c r="D50" s="3">
        <v>139</v>
      </c>
      <c r="E50" s="17">
        <v>54</v>
      </c>
      <c r="F50" s="21" t="s">
        <v>13</v>
      </c>
    </row>
    <row r="51" spans="1:6" x14ac:dyDescent="0.3">
      <c r="A51" s="9" t="s">
        <v>11</v>
      </c>
      <c r="B51" s="4">
        <v>44711</v>
      </c>
      <c r="C51" s="14" t="s">
        <v>14</v>
      </c>
      <c r="D51" s="3">
        <v>191</v>
      </c>
      <c r="E51" s="17">
        <v>53</v>
      </c>
      <c r="F51" s="21" t="s">
        <v>15</v>
      </c>
    </row>
    <row r="52" spans="1:6" x14ac:dyDescent="0.3">
      <c r="A52" s="9" t="s">
        <v>6</v>
      </c>
      <c r="B52" s="4">
        <v>44811</v>
      </c>
      <c r="C52" s="14" t="s">
        <v>7</v>
      </c>
      <c r="D52" s="3">
        <v>54</v>
      </c>
      <c r="E52" s="17">
        <v>37</v>
      </c>
      <c r="F52" s="21" t="s">
        <v>25</v>
      </c>
    </row>
    <row r="53" spans="1:6" x14ac:dyDescent="0.3">
      <c r="A53" s="9" t="s">
        <v>9</v>
      </c>
      <c r="B53" s="4">
        <v>44765</v>
      </c>
      <c r="C53" s="14" t="s">
        <v>18</v>
      </c>
      <c r="D53" s="3">
        <v>214</v>
      </c>
      <c r="E53" s="17">
        <v>71</v>
      </c>
      <c r="F53" s="21" t="s">
        <v>27</v>
      </c>
    </row>
    <row r="54" spans="1:6" x14ac:dyDescent="0.3">
      <c r="A54" s="9" t="s">
        <v>17</v>
      </c>
      <c r="B54" s="4">
        <v>44896</v>
      </c>
      <c r="C54" s="14" t="s">
        <v>14</v>
      </c>
      <c r="D54" s="3">
        <v>244</v>
      </c>
      <c r="E54" s="17">
        <v>55</v>
      </c>
      <c r="F54" s="21" t="s">
        <v>19</v>
      </c>
    </row>
    <row r="55" spans="1:6" x14ac:dyDescent="0.3">
      <c r="A55" s="9" t="s">
        <v>9</v>
      </c>
      <c r="B55" s="4">
        <v>44800</v>
      </c>
      <c r="C55" s="14" t="s">
        <v>23</v>
      </c>
      <c r="D55" s="3">
        <v>76</v>
      </c>
      <c r="E55" s="17">
        <v>36</v>
      </c>
      <c r="F55" s="21" t="s">
        <v>24</v>
      </c>
    </row>
    <row r="56" spans="1:6" x14ac:dyDescent="0.3">
      <c r="A56" s="9" t="s">
        <v>11</v>
      </c>
      <c r="B56" s="4">
        <v>44652</v>
      </c>
      <c r="C56" s="14" t="s">
        <v>7</v>
      </c>
      <c r="D56" s="3">
        <v>159</v>
      </c>
      <c r="E56" s="17">
        <v>75</v>
      </c>
      <c r="F56" s="21" t="s">
        <v>20</v>
      </c>
    </row>
    <row r="57" spans="1:6" x14ac:dyDescent="0.3">
      <c r="A57" s="9" t="s">
        <v>9</v>
      </c>
      <c r="B57" s="4">
        <v>44681</v>
      </c>
      <c r="C57" s="14" t="s">
        <v>23</v>
      </c>
      <c r="D57" s="3">
        <v>286</v>
      </c>
      <c r="E57" s="17">
        <v>78</v>
      </c>
      <c r="F57" s="21" t="s">
        <v>20</v>
      </c>
    </row>
    <row r="58" spans="1:6" x14ac:dyDescent="0.3">
      <c r="A58" s="9" t="s">
        <v>6</v>
      </c>
      <c r="B58" s="4">
        <v>44647</v>
      </c>
      <c r="C58" s="14" t="s">
        <v>18</v>
      </c>
      <c r="D58" s="3">
        <v>295</v>
      </c>
      <c r="E58" s="17">
        <v>50</v>
      </c>
      <c r="F58" s="21" t="s">
        <v>13</v>
      </c>
    </row>
    <row r="59" spans="1:6" x14ac:dyDescent="0.3">
      <c r="A59" s="9" t="s">
        <v>11</v>
      </c>
      <c r="B59" s="4">
        <v>44863</v>
      </c>
      <c r="C59" s="14" t="s">
        <v>23</v>
      </c>
      <c r="D59" s="3">
        <v>202</v>
      </c>
      <c r="E59" s="17">
        <v>51</v>
      </c>
      <c r="F59" s="21" t="s">
        <v>26</v>
      </c>
    </row>
    <row r="60" spans="1:6" x14ac:dyDescent="0.3">
      <c r="A60" s="9" t="s">
        <v>11</v>
      </c>
      <c r="B60" s="4">
        <v>44830</v>
      </c>
      <c r="C60" s="14" t="s">
        <v>7</v>
      </c>
      <c r="D60" s="3">
        <v>51</v>
      </c>
      <c r="E60" s="17">
        <v>47</v>
      </c>
      <c r="F60" s="21" t="s">
        <v>25</v>
      </c>
    </row>
    <row r="61" spans="1:6" x14ac:dyDescent="0.3">
      <c r="A61" s="9" t="s">
        <v>17</v>
      </c>
      <c r="B61" s="4">
        <v>44628</v>
      </c>
      <c r="C61" s="14" t="s">
        <v>12</v>
      </c>
      <c r="D61" s="3">
        <v>259</v>
      </c>
      <c r="E61" s="17">
        <v>41</v>
      </c>
      <c r="F61" s="21" t="s">
        <v>13</v>
      </c>
    </row>
    <row r="62" spans="1:6" x14ac:dyDescent="0.3">
      <c r="A62" s="9" t="s">
        <v>22</v>
      </c>
      <c r="B62" s="4">
        <v>44885</v>
      </c>
      <c r="C62" s="14" t="s">
        <v>18</v>
      </c>
      <c r="D62" s="3">
        <v>290</v>
      </c>
      <c r="E62" s="17">
        <v>43</v>
      </c>
      <c r="F62" s="21" t="s">
        <v>16</v>
      </c>
    </row>
    <row r="63" spans="1:6" x14ac:dyDescent="0.3">
      <c r="A63" s="9" t="s">
        <v>22</v>
      </c>
      <c r="B63" s="4">
        <v>44786</v>
      </c>
      <c r="C63" s="14" t="s">
        <v>18</v>
      </c>
      <c r="D63" s="3">
        <v>60</v>
      </c>
      <c r="E63" s="17">
        <v>62</v>
      </c>
      <c r="F63" s="21" t="s">
        <v>24</v>
      </c>
    </row>
    <row r="64" spans="1:6" x14ac:dyDescent="0.3">
      <c r="A64" s="9" t="s">
        <v>6</v>
      </c>
      <c r="B64" s="4">
        <v>44826</v>
      </c>
      <c r="C64" s="14" t="s">
        <v>18</v>
      </c>
      <c r="D64" s="3">
        <v>269</v>
      </c>
      <c r="E64" s="17">
        <v>65</v>
      </c>
      <c r="F64" s="21" t="s">
        <v>25</v>
      </c>
    </row>
    <row r="65" spans="1:6" x14ac:dyDescent="0.3">
      <c r="A65" s="9" t="s">
        <v>17</v>
      </c>
      <c r="B65" s="4">
        <v>44807</v>
      </c>
      <c r="C65" s="14" t="s">
        <v>18</v>
      </c>
      <c r="D65" s="3">
        <v>259</v>
      </c>
      <c r="E65" s="17">
        <v>60</v>
      </c>
      <c r="F65" s="21" t="s">
        <v>25</v>
      </c>
    </row>
    <row r="66" spans="1:6" x14ac:dyDescent="0.3">
      <c r="A66" s="9" t="s">
        <v>9</v>
      </c>
      <c r="B66" s="4">
        <v>44852</v>
      </c>
      <c r="C66" s="14" t="s">
        <v>23</v>
      </c>
      <c r="D66" s="3">
        <v>203</v>
      </c>
      <c r="E66" s="17">
        <v>39</v>
      </c>
      <c r="F66" s="21" t="s">
        <v>26</v>
      </c>
    </row>
    <row r="67" spans="1:6" x14ac:dyDescent="0.3">
      <c r="A67" s="9" t="s">
        <v>9</v>
      </c>
      <c r="B67" s="4">
        <v>44725</v>
      </c>
      <c r="C67" s="14" t="s">
        <v>12</v>
      </c>
      <c r="D67" s="3">
        <v>110</v>
      </c>
      <c r="E67" s="17">
        <v>70</v>
      </c>
      <c r="F67" s="21" t="s">
        <v>10</v>
      </c>
    </row>
    <row r="68" spans="1:6" x14ac:dyDescent="0.3">
      <c r="A68" s="9" t="s">
        <v>11</v>
      </c>
      <c r="B68" s="4">
        <v>44580</v>
      </c>
      <c r="C68" s="14" t="s">
        <v>23</v>
      </c>
      <c r="D68" s="3">
        <v>277</v>
      </c>
      <c r="E68" s="17">
        <v>33</v>
      </c>
      <c r="F68" s="21" t="s">
        <v>8</v>
      </c>
    </row>
    <row r="69" spans="1:6" x14ac:dyDescent="0.3">
      <c r="A69" s="9" t="s">
        <v>17</v>
      </c>
      <c r="B69" s="4">
        <v>44853</v>
      </c>
      <c r="C69" s="14" t="s">
        <v>7</v>
      </c>
      <c r="D69" s="3">
        <v>216</v>
      </c>
      <c r="E69" s="17">
        <v>64</v>
      </c>
      <c r="F69" s="21" t="s">
        <v>26</v>
      </c>
    </row>
    <row r="70" spans="1:6" x14ac:dyDescent="0.3">
      <c r="A70" s="9" t="s">
        <v>11</v>
      </c>
      <c r="B70" s="4">
        <v>44657</v>
      </c>
      <c r="C70" s="14" t="s">
        <v>23</v>
      </c>
      <c r="D70" s="3">
        <v>157</v>
      </c>
      <c r="E70" s="17">
        <v>63</v>
      </c>
      <c r="F70" s="21" t="s">
        <v>20</v>
      </c>
    </row>
    <row r="71" spans="1:6" x14ac:dyDescent="0.3">
      <c r="A71" s="9" t="s">
        <v>9</v>
      </c>
      <c r="B71" s="4">
        <v>44593</v>
      </c>
      <c r="C71" s="14" t="s">
        <v>7</v>
      </c>
      <c r="D71" s="3">
        <v>131</v>
      </c>
      <c r="E71" s="17">
        <v>36</v>
      </c>
      <c r="F71" s="21" t="s">
        <v>21</v>
      </c>
    </row>
    <row r="72" spans="1:6" x14ac:dyDescent="0.3">
      <c r="A72" s="9" t="s">
        <v>17</v>
      </c>
      <c r="B72" s="4">
        <v>44667</v>
      </c>
      <c r="C72" s="14" t="s">
        <v>14</v>
      </c>
      <c r="D72" s="3">
        <v>284</v>
      </c>
      <c r="E72" s="17">
        <v>71</v>
      </c>
      <c r="F72" s="21" t="s">
        <v>20</v>
      </c>
    </row>
    <row r="73" spans="1:6" x14ac:dyDescent="0.3">
      <c r="A73" s="9" t="s">
        <v>17</v>
      </c>
      <c r="B73" s="4">
        <v>44657</v>
      </c>
      <c r="C73" s="14" t="s">
        <v>23</v>
      </c>
      <c r="D73" s="3">
        <v>132</v>
      </c>
      <c r="E73" s="17">
        <v>48</v>
      </c>
      <c r="F73" s="21" t="s">
        <v>20</v>
      </c>
    </row>
    <row r="74" spans="1:6" x14ac:dyDescent="0.3">
      <c r="A74" s="9" t="s">
        <v>22</v>
      </c>
      <c r="B74" s="4">
        <v>44591</v>
      </c>
      <c r="C74" s="14" t="s">
        <v>14</v>
      </c>
      <c r="D74" s="3">
        <v>142</v>
      </c>
      <c r="E74" s="17">
        <v>56</v>
      </c>
      <c r="F74" s="21" t="s">
        <v>8</v>
      </c>
    </row>
    <row r="75" spans="1:6" x14ac:dyDescent="0.3">
      <c r="A75" s="9" t="s">
        <v>11</v>
      </c>
      <c r="B75" s="4">
        <v>44837</v>
      </c>
      <c r="C75" s="14" t="s">
        <v>7</v>
      </c>
      <c r="D75" s="3">
        <v>52</v>
      </c>
      <c r="E75" s="17">
        <v>70</v>
      </c>
      <c r="F75" s="21" t="s">
        <v>26</v>
      </c>
    </row>
    <row r="76" spans="1:6" x14ac:dyDescent="0.3">
      <c r="A76" s="9" t="s">
        <v>22</v>
      </c>
      <c r="B76" s="4">
        <v>44732</v>
      </c>
      <c r="C76" s="14" t="s">
        <v>7</v>
      </c>
      <c r="D76" s="3">
        <v>297</v>
      </c>
      <c r="E76" s="17">
        <v>48</v>
      </c>
      <c r="F76" s="21" t="s">
        <v>10</v>
      </c>
    </row>
    <row r="77" spans="1:6" x14ac:dyDescent="0.3">
      <c r="A77" s="9" t="s">
        <v>6</v>
      </c>
      <c r="B77" s="4">
        <v>44836</v>
      </c>
      <c r="C77" s="14" t="s">
        <v>12</v>
      </c>
      <c r="D77" s="3">
        <v>218</v>
      </c>
      <c r="E77" s="17">
        <v>72</v>
      </c>
      <c r="F77" s="21" t="s">
        <v>26</v>
      </c>
    </row>
    <row r="78" spans="1:6" x14ac:dyDescent="0.3">
      <c r="A78" s="9" t="s">
        <v>9</v>
      </c>
      <c r="B78" s="4">
        <v>44800</v>
      </c>
      <c r="C78" s="14" t="s">
        <v>12</v>
      </c>
      <c r="D78" s="3">
        <v>299</v>
      </c>
      <c r="E78" s="17">
        <v>57</v>
      </c>
      <c r="F78" s="21" t="s">
        <v>24</v>
      </c>
    </row>
    <row r="79" spans="1:6" x14ac:dyDescent="0.3">
      <c r="A79" s="9" t="s">
        <v>9</v>
      </c>
      <c r="B79" s="4">
        <v>44718</v>
      </c>
      <c r="C79" s="14" t="s">
        <v>23</v>
      </c>
      <c r="D79" s="3">
        <v>103</v>
      </c>
      <c r="E79" s="17">
        <v>79</v>
      </c>
      <c r="F79" s="21" t="s">
        <v>10</v>
      </c>
    </row>
    <row r="80" spans="1:6" x14ac:dyDescent="0.3">
      <c r="A80" s="9" t="s">
        <v>6</v>
      </c>
      <c r="B80" s="4">
        <v>44925</v>
      </c>
      <c r="C80" s="14" t="s">
        <v>14</v>
      </c>
      <c r="D80" s="3">
        <v>166</v>
      </c>
      <c r="E80" s="17">
        <v>61</v>
      </c>
      <c r="F80" s="21" t="s">
        <v>19</v>
      </c>
    </row>
    <row r="81" spans="1:6" x14ac:dyDescent="0.3">
      <c r="A81" s="9" t="s">
        <v>22</v>
      </c>
      <c r="B81" s="4">
        <v>44842</v>
      </c>
      <c r="C81" s="14" t="s">
        <v>14</v>
      </c>
      <c r="D81" s="3">
        <v>245</v>
      </c>
      <c r="E81" s="17">
        <v>39</v>
      </c>
      <c r="F81" s="21" t="s">
        <v>26</v>
      </c>
    </row>
    <row r="82" spans="1:6" x14ac:dyDescent="0.3">
      <c r="A82" s="9" t="s">
        <v>6</v>
      </c>
      <c r="B82" s="4">
        <v>44714</v>
      </c>
      <c r="C82" s="14" t="s">
        <v>18</v>
      </c>
      <c r="D82" s="3">
        <v>84</v>
      </c>
      <c r="E82" s="17">
        <v>40</v>
      </c>
      <c r="F82" s="21" t="s">
        <v>10</v>
      </c>
    </row>
    <row r="83" spans="1:6" x14ac:dyDescent="0.3">
      <c r="A83" s="9" t="s">
        <v>9</v>
      </c>
      <c r="B83" s="4">
        <v>44838</v>
      </c>
      <c r="C83" s="14" t="s">
        <v>23</v>
      </c>
      <c r="D83" s="3">
        <v>197</v>
      </c>
      <c r="E83" s="17">
        <v>41</v>
      </c>
      <c r="F83" s="21" t="s">
        <v>26</v>
      </c>
    </row>
    <row r="84" spans="1:6" x14ac:dyDescent="0.3">
      <c r="A84" s="9" t="s">
        <v>11</v>
      </c>
      <c r="B84" s="4">
        <v>44574</v>
      </c>
      <c r="C84" s="14" t="s">
        <v>12</v>
      </c>
      <c r="D84" s="3">
        <v>162</v>
      </c>
      <c r="E84" s="17">
        <v>73</v>
      </c>
      <c r="F84" s="21" t="s">
        <v>8</v>
      </c>
    </row>
    <row r="85" spans="1:6" x14ac:dyDescent="0.3">
      <c r="A85" s="9" t="s">
        <v>6</v>
      </c>
      <c r="B85" s="4">
        <v>44696</v>
      </c>
      <c r="C85" s="14" t="s">
        <v>14</v>
      </c>
      <c r="D85" s="3">
        <v>58</v>
      </c>
      <c r="E85" s="17">
        <v>59</v>
      </c>
      <c r="F85" s="21" t="s">
        <v>15</v>
      </c>
    </row>
    <row r="86" spans="1:6" x14ac:dyDescent="0.3">
      <c r="A86" s="9" t="s">
        <v>6</v>
      </c>
      <c r="B86" s="4">
        <v>44821</v>
      </c>
      <c r="C86" s="14" t="s">
        <v>7</v>
      </c>
      <c r="D86" s="3">
        <v>249</v>
      </c>
      <c r="E86" s="17">
        <v>79</v>
      </c>
      <c r="F86" s="21" t="s">
        <v>25</v>
      </c>
    </row>
    <row r="87" spans="1:6" x14ac:dyDescent="0.3">
      <c r="A87" s="9" t="s">
        <v>9</v>
      </c>
      <c r="B87" s="4">
        <v>44671</v>
      </c>
      <c r="C87" s="14" t="s">
        <v>7</v>
      </c>
      <c r="D87" s="3">
        <v>185</v>
      </c>
      <c r="E87" s="17">
        <v>46</v>
      </c>
      <c r="F87" s="21" t="s">
        <v>20</v>
      </c>
    </row>
    <row r="88" spans="1:6" x14ac:dyDescent="0.3">
      <c r="A88" s="9" t="s">
        <v>17</v>
      </c>
      <c r="B88" s="4">
        <v>44701</v>
      </c>
      <c r="C88" s="14" t="s">
        <v>18</v>
      </c>
      <c r="D88" s="3">
        <v>200</v>
      </c>
      <c r="E88" s="17">
        <v>35</v>
      </c>
      <c r="F88" s="21" t="s">
        <v>15</v>
      </c>
    </row>
    <row r="89" spans="1:6" x14ac:dyDescent="0.3">
      <c r="A89" s="9" t="s">
        <v>17</v>
      </c>
      <c r="B89" s="4">
        <v>44645</v>
      </c>
      <c r="C89" s="14" t="s">
        <v>12</v>
      </c>
      <c r="D89" s="3">
        <v>116</v>
      </c>
      <c r="E89" s="17">
        <v>63</v>
      </c>
      <c r="F89" s="21" t="s">
        <v>13</v>
      </c>
    </row>
    <row r="90" spans="1:6" x14ac:dyDescent="0.3">
      <c r="A90" s="9" t="s">
        <v>6</v>
      </c>
      <c r="B90" s="4">
        <v>44908</v>
      </c>
      <c r="C90" s="14" t="s">
        <v>7</v>
      </c>
      <c r="D90" s="3">
        <v>90</v>
      </c>
      <c r="E90" s="17">
        <v>60</v>
      </c>
      <c r="F90" s="21" t="s">
        <v>19</v>
      </c>
    </row>
    <row r="91" spans="1:6" x14ac:dyDescent="0.3">
      <c r="A91" s="9" t="s">
        <v>11</v>
      </c>
      <c r="B91" s="4">
        <v>44614</v>
      </c>
      <c r="C91" s="14" t="s">
        <v>18</v>
      </c>
      <c r="D91" s="3">
        <v>156</v>
      </c>
      <c r="E91" s="17">
        <v>77</v>
      </c>
      <c r="F91" s="21" t="s">
        <v>21</v>
      </c>
    </row>
    <row r="92" spans="1:6" x14ac:dyDescent="0.3">
      <c r="A92" s="9" t="s">
        <v>22</v>
      </c>
      <c r="B92" s="4">
        <v>44810</v>
      </c>
      <c r="C92" s="14" t="s">
        <v>12</v>
      </c>
      <c r="D92" s="3">
        <v>131</v>
      </c>
      <c r="E92" s="17">
        <v>78</v>
      </c>
      <c r="F92" s="21" t="s">
        <v>25</v>
      </c>
    </row>
    <row r="93" spans="1:6" x14ac:dyDescent="0.3">
      <c r="A93" s="9" t="s">
        <v>11</v>
      </c>
      <c r="B93" s="4">
        <v>44700</v>
      </c>
      <c r="C93" s="14" t="s">
        <v>23</v>
      </c>
      <c r="D93" s="3">
        <v>107</v>
      </c>
      <c r="E93" s="17">
        <v>68</v>
      </c>
      <c r="F93" s="21" t="s">
        <v>15</v>
      </c>
    </row>
    <row r="94" spans="1:6" x14ac:dyDescent="0.3">
      <c r="A94" s="9" t="s">
        <v>9</v>
      </c>
      <c r="B94" s="4">
        <v>44874</v>
      </c>
      <c r="C94" s="14" t="s">
        <v>14</v>
      </c>
      <c r="D94" s="3">
        <v>263</v>
      </c>
      <c r="E94" s="17">
        <v>45</v>
      </c>
      <c r="F94" s="21" t="s">
        <v>16</v>
      </c>
    </row>
    <row r="95" spans="1:6" x14ac:dyDescent="0.3">
      <c r="A95" s="9" t="s">
        <v>9</v>
      </c>
      <c r="B95" s="4">
        <v>44712</v>
      </c>
      <c r="C95" s="14" t="s">
        <v>23</v>
      </c>
      <c r="D95" s="3">
        <v>287</v>
      </c>
      <c r="E95" s="17">
        <v>76</v>
      </c>
      <c r="F95" s="21" t="s">
        <v>15</v>
      </c>
    </row>
    <row r="96" spans="1:6" x14ac:dyDescent="0.3">
      <c r="A96" s="9" t="s">
        <v>22</v>
      </c>
      <c r="B96" s="4">
        <v>44606</v>
      </c>
      <c r="C96" s="14" t="s">
        <v>14</v>
      </c>
      <c r="D96" s="3">
        <v>200</v>
      </c>
      <c r="E96" s="17">
        <v>36</v>
      </c>
      <c r="F96" s="21" t="s">
        <v>21</v>
      </c>
    </row>
    <row r="97" spans="1:6" x14ac:dyDescent="0.3">
      <c r="A97" s="9" t="s">
        <v>6</v>
      </c>
      <c r="B97" s="4">
        <v>44684</v>
      </c>
      <c r="C97" s="14" t="s">
        <v>7</v>
      </c>
      <c r="D97" s="3">
        <v>268</v>
      </c>
      <c r="E97" s="17">
        <v>53</v>
      </c>
      <c r="F97" s="21" t="s">
        <v>15</v>
      </c>
    </row>
    <row r="98" spans="1:6" x14ac:dyDescent="0.3">
      <c r="A98" s="9" t="s">
        <v>6</v>
      </c>
      <c r="B98" s="4">
        <v>44746</v>
      </c>
      <c r="C98" s="14" t="s">
        <v>14</v>
      </c>
      <c r="D98" s="3">
        <v>228</v>
      </c>
      <c r="E98" s="17">
        <v>61</v>
      </c>
      <c r="F98" s="21" t="s">
        <v>27</v>
      </c>
    </row>
    <row r="99" spans="1:6" x14ac:dyDescent="0.3">
      <c r="A99" s="9" t="s">
        <v>9</v>
      </c>
      <c r="B99" s="4">
        <v>44597</v>
      </c>
      <c r="C99" s="14" t="s">
        <v>18</v>
      </c>
      <c r="D99" s="3">
        <v>277</v>
      </c>
      <c r="E99" s="17">
        <v>44</v>
      </c>
      <c r="F99" s="21" t="s">
        <v>21</v>
      </c>
    </row>
    <row r="100" spans="1:6" x14ac:dyDescent="0.3">
      <c r="A100" s="9" t="s">
        <v>17</v>
      </c>
      <c r="B100" s="4">
        <v>44830</v>
      </c>
      <c r="C100" s="14" t="s">
        <v>14</v>
      </c>
      <c r="D100" s="3">
        <v>160</v>
      </c>
      <c r="E100" s="17">
        <v>58</v>
      </c>
      <c r="F100" s="21" t="s">
        <v>25</v>
      </c>
    </row>
    <row r="101" spans="1:6" x14ac:dyDescent="0.3">
      <c r="A101" s="10" t="s">
        <v>11</v>
      </c>
      <c r="B101" s="6">
        <v>44778</v>
      </c>
      <c r="C101" s="15" t="s">
        <v>23</v>
      </c>
      <c r="D101" s="7">
        <v>253</v>
      </c>
      <c r="E101" s="18">
        <v>67</v>
      </c>
      <c r="F101" s="22"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Dashboard</vt:lpstr>
      <vt:lpstr>Sheet5</vt:lpstr>
      <vt:lpstr>Sheet6</vt:lpstr>
      <vt:lpstr>Sheet4</vt:lpstr>
      <vt:lpstr>Sheet7</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Jhanwar</dc:creator>
  <cp:lastModifiedBy>Siddhi Jhanwar</cp:lastModifiedBy>
  <dcterms:created xsi:type="dcterms:W3CDTF">2022-12-14T10:43:54Z</dcterms:created>
  <dcterms:modified xsi:type="dcterms:W3CDTF">2023-06-11T04:22:21Z</dcterms:modified>
</cp:coreProperties>
</file>