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and\Desktop\"/>
    </mc:Choice>
  </mc:AlternateContent>
  <xr:revisionPtr revIDLastSave="0" documentId="8_{79547041-DDB9-4115-8FFD-ED37DA5CCF33}" xr6:coauthVersionLast="45" xr6:coauthVersionMax="45" xr10:uidLastSave="{00000000-0000-0000-0000-000000000000}"/>
  <workbookProtection workbookPassword="D440" lockStructure="1"/>
  <bookViews>
    <workbookView xWindow="3090" yWindow="2430" windowWidth="25380" windowHeight="14640"/>
  </bookViews>
  <sheets>
    <sheet name="Dues Calculation" sheetId="4" r:id="rId1"/>
    <sheet name="Instructions" sheetId="2" r:id="rId2"/>
    <sheet name="Dues Model (2)" sheetId="3" state="hidden" r:id="rId3"/>
  </sheets>
  <definedNames>
    <definedName name="BASE_DUE" localSheetId="2">'Dues Model (2)'!$A$2</definedName>
    <definedName name="BASEC1" localSheetId="2">'Dues Model (2)'!$B$2</definedName>
    <definedName name="BASEC2" localSheetId="2">'Dues Model (2)'!$B$3</definedName>
    <definedName name="BASEC3" localSheetId="2">'Dues Model (2)'!$B$4</definedName>
    <definedName name="BASEC4" localSheetId="2">'Dues Model (2)'!$B$5</definedName>
    <definedName name="BASECP2" localSheetId="2">'Dues Model (2)'!$C$3</definedName>
    <definedName name="BASECP3" localSheetId="2">'Dues Model (2)'!$C$4</definedName>
    <definedName name="BASECP4" localSheetId="2">'Dues Model (2)'!$C$5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4" l="1"/>
  <c r="J30" i="4"/>
  <c r="J33" i="4"/>
  <c r="J39" i="4"/>
  <c r="G51" i="4"/>
  <c r="G43" i="4"/>
  <c r="G44" i="4"/>
  <c r="G47" i="4"/>
</calcChain>
</file>

<file path=xl/sharedStrings.xml><?xml version="1.0" encoding="utf-8"?>
<sst xmlns="http://schemas.openxmlformats.org/spreadsheetml/2006/main" count="94" uniqueCount="94">
  <si>
    <t>INSTRUCTIONS</t>
  </si>
  <si>
    <t>(Line A)</t>
  </si>
  <si>
    <t>(Line B)</t>
  </si>
  <si>
    <t>(Line C)</t>
  </si>
  <si>
    <t>(Line D)</t>
  </si>
  <si>
    <t>(Line E)</t>
  </si>
  <si>
    <t>***PLEASE WRITE YOUR AGENCY IDENTIFICATION NUMBER ON ALL FEE PAYMENTS***</t>
  </si>
  <si>
    <t>(Line F)</t>
  </si>
  <si>
    <t>PERCENT</t>
  </si>
  <si>
    <t>BAND CEILING</t>
  </si>
  <si>
    <t>BASE</t>
  </si>
  <si>
    <t xml:space="preserve">ONLY ENTER INFORMATION INTO THE HIGHLIGHTED FIELDS </t>
  </si>
  <si>
    <t>SELECT A PAYMENT OPTION</t>
  </si>
  <si>
    <t>Due Monthly</t>
  </si>
  <si>
    <t>Includes 5% Discount</t>
  </si>
  <si>
    <t xml:space="preserve">  SELECT A PAYMENT OPTION</t>
  </si>
  <si>
    <t>0.65% of the next $3,000,001 and above</t>
  </si>
  <si>
    <t>0.85% of the next $500,001 to $3,000,000</t>
  </si>
  <si>
    <t>3.25% of $200,001 to $500,000</t>
  </si>
  <si>
    <t>Base Dues of $6,000 for Adjusted Expenditures up to $200,000</t>
  </si>
  <si>
    <t>FEE CALCULATION:</t>
  </si>
  <si>
    <t>(H)</t>
  </si>
  <si>
    <t>ADJUSTED EXPENDITURES (A - G)</t>
  </si>
  <si>
    <t>(G)</t>
  </si>
  <si>
    <t>TOTAL DEDUCTIONS (B+C+D+E+F)</t>
  </si>
  <si>
    <t xml:space="preserve">( F ) </t>
  </si>
  <si>
    <t>Less:   Fund Raising Expenses*</t>
  </si>
  <si>
    <t>( E )</t>
  </si>
  <si>
    <t>Less:   Depreciation*</t>
  </si>
  <si>
    <t>( D )</t>
  </si>
  <si>
    <t>( C )</t>
  </si>
  <si>
    <t>( B )</t>
  </si>
  <si>
    <t>(A)</t>
  </si>
  <si>
    <t>Click the check box on one of the payment options:</t>
  </si>
  <si>
    <t>AGENCY NAME:</t>
  </si>
  <si>
    <t>AGENCY ID#:</t>
  </si>
  <si>
    <t>AGENCY ADDRESS:</t>
  </si>
  <si>
    <t>CITY, STATE, ZIP CODE:</t>
  </si>
  <si>
    <t>FORM PREPARED BY:</t>
  </si>
  <si>
    <t>PHONE NO.:</t>
  </si>
  <si>
    <t>EXPENDITURES DEDUCTED WILL NOT BE ACCEPTED WITHOUT PROPER DOCUMENTATION UPLOADED TO THE FIRSTPIC SYSTEM AS SUPPORTING DOCUMENTATION</t>
  </si>
  <si>
    <t>Monthly Payment Options</t>
  </si>
  <si>
    <t>Quarterly Payment Options</t>
  </si>
  <si>
    <t>base_due</t>
  </si>
  <si>
    <t>basec1</t>
  </si>
  <si>
    <t>basecp2</t>
  </si>
  <si>
    <t>basec2</t>
  </si>
  <si>
    <t>basec3</t>
  </si>
  <si>
    <t>basecp3</t>
  </si>
  <si>
    <t>basec4</t>
  </si>
  <si>
    <t>basecp4</t>
  </si>
  <si>
    <t>(J)</t>
  </si>
  <si>
    <t>Monthly Payments</t>
  </si>
  <si>
    <t>Quarterly Payments</t>
  </si>
  <si>
    <t>Due Quarterly</t>
  </si>
  <si>
    <t>Due March 31st, June 30th, September 30th and December 31st</t>
  </si>
  <si>
    <t>(K)</t>
  </si>
  <si>
    <r>
      <rPr>
        <b/>
        <u/>
        <sz val="10"/>
        <rFont val="Arial"/>
        <family val="2"/>
      </rPr>
      <t>QUARTERLY</t>
    </r>
    <r>
      <rPr>
        <sz val="10"/>
        <rFont val="Arial"/>
        <family val="2"/>
      </rPr>
      <t xml:space="preserve"> - Under this payment option, quarterly dues are owed  3/31,  6/30,  9/30,  12/31.</t>
    </r>
  </si>
  <si>
    <r>
      <rPr>
        <b/>
        <u/>
        <sz val="10"/>
        <rFont val="Arial"/>
        <family val="2"/>
      </rPr>
      <t>MONTHLY</t>
    </r>
    <r>
      <rPr>
        <sz val="10"/>
        <rFont val="Arial"/>
        <family val="2"/>
      </rPr>
      <t xml:space="preserve"> - Under this payment option, monthly dues are owed by the end of every month. </t>
    </r>
  </si>
  <si>
    <t>Monthly Amount = Total annual dues (J) divided into (12) equal monthly payments.</t>
  </si>
  <si>
    <t xml:space="preserve">Quarterly Amount = Total annual dues (J) divided into (4) equal quarterly payments. </t>
  </si>
  <si>
    <t>(I)</t>
  </si>
  <si>
    <t xml:space="preserve">******Please complete this form and upload it as a .pdf file on the </t>
  </si>
  <si>
    <t>Due last day of each month January - December</t>
  </si>
  <si>
    <t>TOTAL EXPENDITURES</t>
  </si>
  <si>
    <t>Audited financials for fiscal year ended</t>
  </si>
  <si>
    <r>
      <t xml:space="preserve">Financial Statement Used </t>
    </r>
    <r>
      <rPr>
        <i/>
        <sz val="10"/>
        <rFont val="Arial"/>
        <family val="2"/>
      </rPr>
      <t>(Only check one box)</t>
    </r>
  </si>
  <si>
    <r>
      <rPr>
        <b/>
        <u/>
        <sz val="10"/>
        <rFont val="Arial"/>
        <family val="2"/>
      </rPr>
      <t xml:space="preserve">PAID IN FULL </t>
    </r>
    <r>
      <rPr>
        <sz val="10"/>
        <rFont val="Arial"/>
        <family val="2"/>
      </rPr>
      <t>- A 5% discount (K) can be taken if full payment is received by 2/28/2020. This discount CANNOT be taken by affiliates paying quarterly or monthly.</t>
    </r>
  </si>
  <si>
    <t>(Refer to the instructions tab for details)</t>
  </si>
  <si>
    <t>*</t>
  </si>
  <si>
    <r>
      <t xml:space="preserve">*If audited financials are used as the basis for the forms, then the statement of functional expenses is acceptable </t>
    </r>
    <r>
      <rPr>
        <b/>
        <i/>
        <sz val="10"/>
        <rFont val="Arial"/>
        <family val="2"/>
      </rPr>
      <t xml:space="preserve">only if direct fundraising costs </t>
    </r>
    <r>
      <rPr>
        <i/>
        <sz val="10"/>
        <rFont val="Arial"/>
        <family val="2"/>
      </rPr>
      <t>are represented in the expenses. If non-direct functionally allocated costs are used to arrive at the fundraising expense figure, this is not an acceptable deduction or supporting documentation.</t>
    </r>
  </si>
  <si>
    <t>All supporting documentation for items A-F must agree with the financial statements for the time period chosen.</t>
  </si>
  <si>
    <t>Less:   Capital Purchases (if expensed)*</t>
  </si>
  <si>
    <t>Less:   Federal  Grant Expenses*</t>
  </si>
  <si>
    <t>Less:   Fees Paid to BBBSA*</t>
  </si>
  <si>
    <r>
      <t>CAPITAL PURCHASES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 Equipment purchased or other small equipment expensed and not capitalized (only if included in your total expenditure amount). Provide detailed schedule.</t>
    </r>
  </si>
  <si>
    <r>
      <t>DEPRECIATION</t>
    </r>
    <r>
      <rPr>
        <b/>
        <sz val="10"/>
        <rFont val="Arial"/>
        <family val="2"/>
      </rPr>
      <t xml:space="preserve"> - </t>
    </r>
    <r>
      <rPr>
        <i/>
        <sz val="10"/>
        <rFont val="Arial"/>
        <family val="2"/>
      </rPr>
      <t>(only if included in your total expenditure amount).</t>
    </r>
    <r>
      <rPr>
        <sz val="10"/>
        <rFont val="Arial"/>
        <family val="2"/>
      </rPr>
      <t xml:space="preserve"> Do not include depreciation expenses for the capital purchases included above. Provide a depreciation schedule that ties to your amount deducted and includes asset description and useful life.</t>
    </r>
  </si>
  <si>
    <r>
      <t>FUND RAISING EXPENSES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 xml:space="preserve">Includes all expenses related directly to fund raising activities.  This can include direct salary and fringe benefits paid to fund-raising personnel and other staff salaries charged for periodic fund raising roles. Since this may have a significant impact on your fees, these expenses </t>
    </r>
    <r>
      <rPr>
        <b/>
        <i/>
        <sz val="10"/>
        <rFont val="Arial"/>
        <family val="2"/>
      </rPr>
      <t>must be direct fund raising expense only, not allocated.</t>
    </r>
    <r>
      <rPr>
        <sz val="10"/>
        <rFont val="Arial"/>
        <family val="2"/>
      </rPr>
      <t xml:space="preserve">  Provide a schedule that details this amount.</t>
    </r>
  </si>
  <si>
    <t>(Refer to the instructions tab "Line A" for details)</t>
  </si>
  <si>
    <t>Do not mail, email or fax it to the national office</t>
  </si>
  <si>
    <r>
      <t xml:space="preserve">FEDERAL GRANT EXPENSES </t>
    </r>
    <r>
      <rPr>
        <sz val="10"/>
        <rFont val="Arial"/>
        <family val="2"/>
      </rPr>
      <t>- All federal expenses including pass-through received from National office as well as those directly received from a governmental source (state or federal). Provide a schedule of expenditures deducted by grant including CFDA number. The CFDA number for all grants received from the national office is 16.726.</t>
    </r>
  </si>
  <si>
    <r>
      <rPr>
        <b/>
        <u/>
        <sz val="10"/>
        <rFont val="Arial"/>
        <family val="2"/>
      </rPr>
      <t>TOTAL EXPENDITURES</t>
    </r>
    <r>
      <rPr>
        <b/>
        <sz val="10"/>
        <rFont val="Arial"/>
        <family val="2"/>
      </rPr>
      <t xml:space="preserve">  - </t>
    </r>
  </si>
  <si>
    <t>•	 This amount must agree with your Income Statement for the time period chosen, either unaudited internal financials, or issued audits. 
•	 Audits can only be used if the audit was issued within the prior six months for the most recent fiscal year end. Detailed income statement must still be provided. 
•	 Please upload your Income Statement that supports this period along with this form on the FirstPic system.</t>
  </si>
  <si>
    <t>COMPLETION DATE:</t>
  </si>
  <si>
    <t>January 1, 2021 - December 31, 2021</t>
  </si>
  <si>
    <r>
      <t xml:space="preserve">Your fee calculation is based on "Total Expenditures" for the 2019 fiscal or calendar year end. This form must be completed by all agencies and uploaded </t>
    </r>
    <r>
      <rPr>
        <b/>
        <sz val="10"/>
        <rFont val="Arial"/>
        <family val="2"/>
      </rPr>
      <t>no later than February 28, 2021.</t>
    </r>
  </si>
  <si>
    <t>Unaudited internal financials for the calendar year ended December 31, 2020(January 1, 2020 - December 31, 2020)</t>
  </si>
  <si>
    <t>In accordance with your affiliation agreement with Big Brothers Big Sisters of America, please calculate your agency's affiliation fees to be paid for the period January 1, 2021 - December 31, 2021.</t>
  </si>
  <si>
    <t>Total Annual Dues January 1, 2021 to December 31, 2021</t>
  </si>
  <si>
    <t>Discount if Paid in Full by February 28, 2021</t>
  </si>
  <si>
    <t>In Full by 2/28/2021</t>
  </si>
  <si>
    <r>
      <t>FirstPic system no later than</t>
    </r>
    <r>
      <rPr>
        <b/>
        <sz val="14"/>
        <rFont val="Arial"/>
        <family val="2"/>
      </rPr>
      <t xml:space="preserve"> 2/28/2021</t>
    </r>
    <r>
      <rPr>
        <sz val="14"/>
        <rFont val="Arial"/>
        <family val="2"/>
      </rPr>
      <t xml:space="preserve"> ******</t>
    </r>
  </si>
  <si>
    <r>
      <rPr>
        <b/>
        <u/>
        <sz val="10"/>
        <rFont val="Arial"/>
        <family val="2"/>
      </rPr>
      <t>FEES PAID TO BBBSA</t>
    </r>
    <r>
      <rPr>
        <b/>
        <sz val="10"/>
        <rFont val="Arial"/>
        <family val="2"/>
      </rPr>
      <t xml:space="preserve">  - </t>
    </r>
    <r>
      <rPr>
        <sz val="10"/>
        <rFont val="Arial"/>
        <family val="2"/>
      </rPr>
      <t xml:space="preserve">Includes January - December 2020 Affiliation Dues and Technology License Fees paid to BBBSA. </t>
    </r>
  </si>
  <si>
    <t>AGENCY FEE CALCULATION FORM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</si>
</sst>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u/>
      <sz val="12"/>
      <name val="Calibri"/>
      <family val="2"/>
    </font>
    <font>
      <u val="singleAccounting"/>
      <sz val="10"/>
      <name val="Arial"/>
      <family val="2"/>
    </font>
    <font>
      <sz val="12"/>
      <name val="Arial"/>
      <family val="2"/>
    </font>
    <font>
      <b/>
      <u/>
      <sz val="14"/>
      <name val="Calibri"/>
      <family val="2"/>
    </font>
    <font>
      <b/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name val="Segoe UI"/>
      <family val="2"/>
    </font>
    <font>
      <u/>
      <sz val="10"/>
      <name val="Arial"/>
      <family val="2"/>
    </font>
    <font>
      <i/>
      <sz val="10"/>
      <name val="Arial"/>
      <family val="2"/>
    </font>
    <font>
      <i/>
      <sz val="14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theme="1"/>
      <name val="Arial"/>
      <family val="2"/>
    </font>
    <font>
      <b/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9" fillId="2" borderId="0" applyNumberFormat="0" applyBorder="0" applyAlignment="0" applyProtection="0"/>
    <xf numFmtId="43" fontId="19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0" fontId="1" fillId="0" borderId="0"/>
    <xf numFmtId="9" fontId="19" fillId="0" borderId="0" applyFont="0" applyFill="0" applyBorder="0" applyAlignment="0" applyProtection="0"/>
  </cellStyleXfs>
  <cellXfs count="149">
    <xf numFmtId="0" fontId="0" fillId="0" borderId="0" xfId="0"/>
    <xf numFmtId="0" fontId="19" fillId="0" borderId="0" xfId="5"/>
    <xf numFmtId="164" fontId="0" fillId="0" borderId="0" xfId="2" applyNumberFormat="1" applyFont="1"/>
    <xf numFmtId="10" fontId="0" fillId="0" borderId="0" xfId="7" applyNumberFormat="1" applyFont="1"/>
    <xf numFmtId="164" fontId="0" fillId="0" borderId="0" xfId="2" applyNumberFormat="1" applyFont="1" applyAlignment="1">
      <alignment horizontal="left"/>
    </xf>
    <xf numFmtId="0" fontId="20" fillId="2" borderId="0" xfId="1" applyFont="1"/>
    <xf numFmtId="0" fontId="1" fillId="0" borderId="0" xfId="6" applyProtection="1">
      <protection locked="0"/>
    </xf>
    <xf numFmtId="0" fontId="1" fillId="0" borderId="0" xfId="6" applyAlignment="1" applyProtection="1">
      <alignment horizontal="center"/>
      <protection locked="0"/>
    </xf>
    <xf numFmtId="0" fontId="1" fillId="0" borderId="0" xfId="6" applyBorder="1" applyProtection="1">
      <protection locked="0"/>
    </xf>
    <xf numFmtId="0" fontId="1" fillId="0" borderId="0" xfId="6" applyFont="1" applyProtection="1">
      <protection locked="0"/>
    </xf>
    <xf numFmtId="0" fontId="1" fillId="0" borderId="0" xfId="6" applyFill="1" applyBorder="1" applyProtection="1">
      <protection locked="0"/>
    </xf>
    <xf numFmtId="0" fontId="1" fillId="3" borderId="1" xfId="6" applyFill="1" applyBorder="1" applyProtection="1">
      <protection locked="0"/>
    </xf>
    <xf numFmtId="0" fontId="2" fillId="3" borderId="2" xfId="6" applyFont="1" applyFill="1" applyBorder="1" applyProtection="1">
      <protection locked="0"/>
    </xf>
    <xf numFmtId="0" fontId="7" fillId="3" borderId="2" xfId="6" applyFont="1" applyFill="1" applyBorder="1" applyAlignment="1">
      <alignment horizontal="center" vertical="center"/>
    </xf>
    <xf numFmtId="0" fontId="1" fillId="3" borderId="2" xfId="6" applyFont="1" applyFill="1" applyBorder="1" applyProtection="1">
      <protection locked="0"/>
    </xf>
    <xf numFmtId="0" fontId="7" fillId="3" borderId="3" xfId="6" applyFont="1" applyFill="1" applyBorder="1" applyAlignment="1">
      <alignment horizontal="center" vertical="center"/>
    </xf>
    <xf numFmtId="0" fontId="1" fillId="3" borderId="4" xfId="6" applyFont="1" applyFill="1" applyBorder="1" applyProtection="1">
      <protection locked="0"/>
    </xf>
    <xf numFmtId="0" fontId="1" fillId="3" borderId="5" xfId="6" applyFill="1" applyBorder="1" applyProtection="1">
      <protection locked="0"/>
    </xf>
    <xf numFmtId="0" fontId="2" fillId="3" borderId="0" xfId="6" applyFont="1" applyFill="1" applyBorder="1" applyProtection="1">
      <protection locked="0"/>
    </xf>
    <xf numFmtId="0" fontId="1" fillId="3" borderId="4" xfId="6" applyFill="1" applyBorder="1" applyProtection="1">
      <protection locked="0"/>
    </xf>
    <xf numFmtId="0" fontId="9" fillId="3" borderId="4" xfId="6" applyFont="1" applyFill="1" applyBorder="1" applyProtection="1">
      <protection locked="0"/>
    </xf>
    <xf numFmtId="0" fontId="1" fillId="4" borderId="1" xfId="6" applyFill="1" applyBorder="1" applyProtection="1">
      <protection locked="0"/>
    </xf>
    <xf numFmtId="0" fontId="2" fillId="4" borderId="2" xfId="6" applyFont="1" applyFill="1" applyBorder="1" applyProtection="1">
      <protection locked="0"/>
    </xf>
    <xf numFmtId="0" fontId="1" fillId="4" borderId="3" xfId="6" applyFont="1" applyFill="1" applyBorder="1" applyProtection="1">
      <protection locked="0"/>
    </xf>
    <xf numFmtId="0" fontId="1" fillId="4" borderId="4" xfId="6" applyFill="1" applyBorder="1" applyProtection="1">
      <protection locked="0"/>
    </xf>
    <xf numFmtId="0" fontId="1" fillId="4" borderId="5" xfId="6" applyFill="1" applyBorder="1"/>
    <xf numFmtId="0" fontId="1" fillId="4" borderId="0" xfId="6" applyFill="1" applyBorder="1"/>
    <xf numFmtId="0" fontId="1" fillId="4" borderId="4" xfId="6" applyFont="1" applyFill="1" applyBorder="1"/>
    <xf numFmtId="0" fontId="1" fillId="4" borderId="6" xfId="6" applyFill="1" applyBorder="1"/>
    <xf numFmtId="0" fontId="1" fillId="4" borderId="7" xfId="6" applyFill="1" applyBorder="1"/>
    <xf numFmtId="0" fontId="9" fillId="4" borderId="8" xfId="6" applyFont="1" applyFill="1" applyBorder="1"/>
    <xf numFmtId="0" fontId="10" fillId="0" borderId="0" xfId="6" applyFont="1" applyBorder="1" applyAlignment="1">
      <alignment vertical="center"/>
    </xf>
    <xf numFmtId="44" fontId="11" fillId="0" borderId="2" xfId="6" applyNumberFormat="1" applyFont="1" applyBorder="1" applyProtection="1"/>
    <xf numFmtId="44" fontId="2" fillId="0" borderId="2" xfId="6" applyNumberFormat="1" applyFont="1" applyBorder="1" applyProtection="1"/>
    <xf numFmtId="44" fontId="0" fillId="0" borderId="2" xfId="4" applyFont="1" applyBorder="1" applyProtection="1"/>
    <xf numFmtId="0" fontId="1" fillId="0" borderId="0" xfId="6" applyAlignment="1" applyProtection="1">
      <alignment horizontal="left"/>
      <protection locked="0"/>
    </xf>
    <xf numFmtId="0" fontId="1" fillId="0" borderId="2" xfId="6" applyBorder="1" applyProtection="1">
      <protection locked="0"/>
    </xf>
    <xf numFmtId="0" fontId="9" fillId="5" borderId="3" xfId="6" applyFont="1" applyFill="1" applyBorder="1" applyAlignment="1">
      <alignment vertical="center"/>
    </xf>
    <xf numFmtId="0" fontId="1" fillId="5" borderId="2" xfId="6" applyFill="1" applyBorder="1" applyAlignment="1">
      <alignment vertical="center"/>
    </xf>
    <xf numFmtId="0" fontId="1" fillId="5" borderId="1" xfId="6" applyFill="1" applyBorder="1" applyAlignment="1">
      <alignment vertical="center"/>
    </xf>
    <xf numFmtId="0" fontId="1" fillId="5" borderId="7" xfId="6" applyFont="1" applyFill="1" applyBorder="1" applyAlignment="1">
      <alignment vertical="center"/>
    </xf>
    <xf numFmtId="0" fontId="1" fillId="5" borderId="7" xfId="6" applyFill="1" applyBorder="1" applyAlignment="1">
      <alignment vertical="center"/>
    </xf>
    <xf numFmtId="0" fontId="1" fillId="5" borderId="6" xfId="6" applyFill="1" applyBorder="1" applyAlignment="1">
      <alignment vertical="center"/>
    </xf>
    <xf numFmtId="0" fontId="2" fillId="5" borderId="7" xfId="6" applyFont="1" applyFill="1" applyBorder="1" applyAlignment="1">
      <alignment vertical="center"/>
    </xf>
    <xf numFmtId="44" fontId="1" fillId="5" borderId="7" xfId="6" applyNumberFormat="1" applyFont="1" applyFill="1" applyBorder="1" applyAlignment="1" applyProtection="1">
      <alignment vertical="center"/>
    </xf>
    <xf numFmtId="44" fontId="1" fillId="5" borderId="2" xfId="6" applyNumberFormat="1" applyFont="1" applyFill="1" applyBorder="1" applyAlignment="1" applyProtection="1">
      <alignment vertical="center"/>
    </xf>
    <xf numFmtId="44" fontId="8" fillId="4" borderId="0" xfId="6" applyNumberFormat="1" applyFont="1" applyFill="1" applyBorder="1" applyProtection="1"/>
    <xf numFmtId="44" fontId="8" fillId="4" borderId="2" xfId="6" applyNumberFormat="1" applyFont="1" applyFill="1" applyBorder="1" applyProtection="1"/>
    <xf numFmtId="44" fontId="8" fillId="3" borderId="0" xfId="6" applyNumberFormat="1" applyFont="1" applyFill="1" applyBorder="1" applyProtection="1"/>
    <xf numFmtId="0" fontId="1" fillId="5" borderId="2" xfId="6" applyFont="1" applyFill="1" applyBorder="1" applyAlignment="1" applyProtection="1">
      <alignment vertical="center"/>
    </xf>
    <xf numFmtId="0" fontId="1" fillId="4" borderId="7" xfId="6" applyFont="1" applyFill="1" applyBorder="1" applyProtection="1"/>
    <xf numFmtId="0" fontId="1" fillId="4" borderId="7" xfId="6" applyFill="1" applyBorder="1" applyProtection="1"/>
    <xf numFmtId="0" fontId="1" fillId="4" borderId="0" xfId="6" applyFont="1" applyFill="1" applyBorder="1" applyProtection="1"/>
    <xf numFmtId="44" fontId="1" fillId="4" borderId="0" xfId="6" applyNumberFormat="1" applyFill="1" applyBorder="1" applyProtection="1"/>
    <xf numFmtId="0" fontId="1" fillId="4" borderId="0" xfId="6" applyFill="1" applyBorder="1" applyProtection="1"/>
    <xf numFmtId="0" fontId="1" fillId="4" borderId="2" xfId="6" applyFont="1" applyFill="1" applyBorder="1" applyProtection="1"/>
    <xf numFmtId="0" fontId="1" fillId="4" borderId="2" xfId="6" applyFill="1" applyBorder="1" applyProtection="1"/>
    <xf numFmtId="0" fontId="7" fillId="4" borderId="2" xfId="6" applyFont="1" applyFill="1" applyBorder="1" applyAlignment="1" applyProtection="1">
      <alignment horizontal="center" vertical="center"/>
    </xf>
    <xf numFmtId="0" fontId="9" fillId="3" borderId="0" xfId="6" applyFont="1" applyFill="1" applyBorder="1" applyProtection="1"/>
    <xf numFmtId="0" fontId="1" fillId="3" borderId="0" xfId="6" applyFont="1" applyFill="1" applyBorder="1" applyProtection="1"/>
    <xf numFmtId="0" fontId="1" fillId="3" borderId="0" xfId="6" applyFill="1" applyBorder="1" applyProtection="1"/>
    <xf numFmtId="0" fontId="7" fillId="3" borderId="0" xfId="6" applyFont="1" applyFill="1" applyBorder="1" applyAlignment="1" applyProtection="1">
      <alignment horizontal="center" vertical="center"/>
    </xf>
    <xf numFmtId="44" fontId="13" fillId="6" borderId="2" xfId="4" applyNumberFormat="1" applyFont="1" applyFill="1" applyBorder="1" applyProtection="1">
      <protection locked="0"/>
    </xf>
    <xf numFmtId="44" fontId="13" fillId="6" borderId="9" xfId="4" applyNumberFormat="1" applyFont="1" applyFill="1" applyBorder="1" applyProtection="1">
      <protection locked="0"/>
    </xf>
    <xf numFmtId="44" fontId="13" fillId="6" borderId="2" xfId="3" applyFont="1" applyFill="1" applyBorder="1" applyProtection="1">
      <protection locked="0"/>
    </xf>
    <xf numFmtId="0" fontId="19" fillId="0" borderId="0" xfId="5" applyFont="1"/>
    <xf numFmtId="44" fontId="11" fillId="0" borderId="0" xfId="6" applyNumberFormat="1" applyFont="1" applyBorder="1" applyProtection="1"/>
    <xf numFmtId="0" fontId="1" fillId="6" borderId="0" xfId="6" applyFont="1" applyFill="1" applyBorder="1" applyAlignment="1" applyProtection="1">
      <alignment horizontal="left" vertical="top" wrapText="1"/>
      <protection locked="0"/>
    </xf>
    <xf numFmtId="0" fontId="2" fillId="0" borderId="0" xfId="6" applyFont="1" applyAlignment="1" applyProtection="1">
      <alignment horizontal="left"/>
    </xf>
    <xf numFmtId="0" fontId="1" fillId="0" borderId="0" xfId="6" applyProtection="1"/>
    <xf numFmtId="0" fontId="2" fillId="0" borderId="0" xfId="6" applyFont="1" applyProtection="1"/>
    <xf numFmtId="44" fontId="0" fillId="0" borderId="0" xfId="4" applyFont="1" applyProtection="1"/>
    <xf numFmtId="0" fontId="21" fillId="0" borderId="0" xfId="6" applyFont="1" applyAlignment="1" applyProtection="1"/>
    <xf numFmtId="0" fontId="6" fillId="0" borderId="0" xfId="6" applyFont="1" applyAlignment="1" applyProtection="1"/>
    <xf numFmtId="0" fontId="12" fillId="0" borderId="0" xfId="6" applyFont="1" applyProtection="1"/>
    <xf numFmtId="0" fontId="11" fillId="0" borderId="0" xfId="6" applyFont="1" applyProtection="1"/>
    <xf numFmtId="0" fontId="11" fillId="0" borderId="0" xfId="6" applyFont="1" applyAlignment="1" applyProtection="1">
      <alignment horizontal="right"/>
    </xf>
    <xf numFmtId="0" fontId="10" fillId="0" borderId="0" xfId="6" applyFont="1" applyBorder="1" applyAlignment="1" applyProtection="1">
      <alignment vertical="center"/>
    </xf>
    <xf numFmtId="0" fontId="2" fillId="0" borderId="0" xfId="6" applyFont="1" applyAlignment="1" applyProtection="1">
      <alignment horizontal="center"/>
    </xf>
    <xf numFmtId="0" fontId="1" fillId="0" borderId="0" xfId="6" applyAlignment="1" applyProtection="1">
      <alignment horizontal="left"/>
    </xf>
    <xf numFmtId="0" fontId="1" fillId="0" borderId="0" xfId="0" applyFont="1" applyProtection="1"/>
    <xf numFmtId="0" fontId="0" fillId="0" borderId="0" xfId="0" applyProtection="1"/>
    <xf numFmtId="0" fontId="1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2" fillId="0" borderId="0" xfId="0" applyFont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/>
    </xf>
    <xf numFmtId="0" fontId="2" fillId="6" borderId="0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left" wrapText="1"/>
    </xf>
    <xf numFmtId="0" fontId="1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 wrapText="1"/>
    </xf>
    <xf numFmtId="0" fontId="1" fillId="0" borderId="0" xfId="0" applyFont="1" applyAlignment="1" applyProtection="1"/>
    <xf numFmtId="0" fontId="3" fillId="0" borderId="0" xfId="0" applyFont="1" applyBorder="1" applyAlignment="1" applyProtection="1">
      <alignment horizontal="center" wrapText="1"/>
    </xf>
    <xf numFmtId="0" fontId="3" fillId="0" borderId="0" xfId="0" applyFont="1" applyBorder="1" applyAlignment="1" applyProtection="1">
      <alignment vertical="top" wrapText="1"/>
    </xf>
    <xf numFmtId="0" fontId="1" fillId="0" borderId="0" xfId="0" applyFont="1" applyAlignment="1" applyProtection="1">
      <alignment horizontal="left" wrapText="1"/>
    </xf>
    <xf numFmtId="0" fontId="2" fillId="0" borderId="0" xfId="0" applyFont="1" applyBorder="1" applyAlignment="1" applyProtection="1">
      <alignment vertical="top" wrapText="1"/>
    </xf>
    <xf numFmtId="0" fontId="1" fillId="0" borderId="2" xfId="6" applyBorder="1" applyProtection="1"/>
    <xf numFmtId="0" fontId="1" fillId="0" borderId="2" xfId="6" applyBorder="1" applyAlignment="1" applyProtection="1">
      <alignment horizontal="center"/>
    </xf>
    <xf numFmtId="0" fontId="15" fillId="6" borderId="2" xfId="6" quotePrefix="1" applyFont="1" applyFill="1" applyBorder="1" applyAlignment="1" applyProtection="1">
      <protection locked="0"/>
    </xf>
    <xf numFmtId="0" fontId="1" fillId="0" borderId="0" xfId="6" applyFont="1" applyBorder="1" applyAlignment="1" applyProtection="1"/>
    <xf numFmtId="0" fontId="1" fillId="0" borderId="0" xfId="6" applyFont="1" applyFill="1" applyBorder="1" applyAlignment="1" applyProtection="1">
      <alignment horizontal="center"/>
    </xf>
    <xf numFmtId="0" fontId="1" fillId="0" borderId="0" xfId="6" applyBorder="1" applyAlignment="1" applyProtection="1"/>
    <xf numFmtId="0" fontId="1" fillId="0" borderId="0" xfId="6" applyAlignment="1" applyProtection="1"/>
    <xf numFmtId="0" fontId="1" fillId="0" borderId="0" xfId="6" applyFill="1" applyAlignment="1" applyProtection="1"/>
    <xf numFmtId="0" fontId="1" fillId="0" borderId="0" xfId="6" applyFont="1" applyAlignment="1" applyProtection="1"/>
    <xf numFmtId="0" fontId="1" fillId="0" borderId="0" xfId="6" applyFont="1" applyFill="1" applyAlignment="1" applyProtection="1">
      <alignment horizontal="center"/>
    </xf>
    <xf numFmtId="0" fontId="1" fillId="0" borderId="0" xfId="6" applyFill="1" applyAlignment="1" applyProtection="1">
      <alignment horizontal="center"/>
    </xf>
    <xf numFmtId="0" fontId="1" fillId="0" borderId="0" xfId="6" applyFont="1" applyAlignment="1" applyProtection="1">
      <alignment horizontal="right"/>
    </xf>
    <xf numFmtId="0" fontId="1" fillId="0" borderId="2" xfId="6" applyBorder="1" applyAlignment="1" applyProtection="1"/>
    <xf numFmtId="0" fontId="1" fillId="0" borderId="2" xfId="6" applyFill="1" applyBorder="1" applyAlignment="1" applyProtection="1"/>
    <xf numFmtId="0" fontId="1" fillId="0" borderId="0" xfId="6" applyFont="1" applyBorder="1" applyAlignment="1" applyProtection="1">
      <alignment horizontal="left" wrapText="1"/>
    </xf>
    <xf numFmtId="0" fontId="1" fillId="0" borderId="2" xfId="6" applyFont="1" applyBorder="1" applyAlignment="1" applyProtection="1">
      <alignment horizontal="left" wrapText="1"/>
    </xf>
    <xf numFmtId="0" fontId="1" fillId="0" borderId="7" xfId="6" applyFont="1" applyBorder="1" applyAlignment="1" applyProtection="1">
      <alignment horizontal="left" vertical="center" wrapText="1"/>
    </xf>
    <xf numFmtId="0" fontId="3" fillId="0" borderId="0" xfId="6" applyFont="1" applyAlignment="1" applyProtection="1">
      <alignment horizontal="center"/>
    </xf>
    <xf numFmtId="0" fontId="23" fillId="0" borderId="0" xfId="6" applyFont="1" applyAlignment="1" applyProtection="1">
      <alignment horizontal="center"/>
    </xf>
    <xf numFmtId="0" fontId="1" fillId="6" borderId="0" xfId="6" applyFont="1" applyFill="1" applyBorder="1" applyAlignment="1" applyProtection="1">
      <alignment horizontal="center"/>
      <protection locked="0"/>
    </xf>
    <xf numFmtId="0" fontId="1" fillId="0" borderId="7" xfId="6" applyFont="1" applyBorder="1" applyAlignment="1" applyProtection="1">
      <alignment horizontal="left" vertical="center" wrapText="1"/>
      <protection locked="0"/>
    </xf>
    <xf numFmtId="0" fontId="1" fillId="0" borderId="0" xfId="6" applyFont="1" applyBorder="1" applyAlignment="1" applyProtection="1">
      <alignment horizontal="left" vertical="center" wrapText="1"/>
      <protection locked="0"/>
    </xf>
    <xf numFmtId="0" fontId="18" fillId="6" borderId="0" xfId="6" applyFont="1" applyFill="1" applyBorder="1" applyAlignment="1" applyProtection="1">
      <alignment horizontal="left" wrapText="1"/>
    </xf>
    <xf numFmtId="0" fontId="1" fillId="6" borderId="7" xfId="6" quotePrefix="1" applyFill="1" applyBorder="1" applyAlignment="1" applyProtection="1">
      <alignment horizontal="center"/>
      <protection locked="0"/>
    </xf>
    <xf numFmtId="0" fontId="1" fillId="6" borderId="0" xfId="6" applyFont="1" applyFill="1" applyAlignment="1" applyProtection="1">
      <alignment horizontal="center"/>
      <protection locked="0"/>
    </xf>
    <xf numFmtId="0" fontId="1" fillId="6" borderId="0" xfId="6" applyFill="1" applyAlignment="1" applyProtection="1">
      <alignment horizontal="center"/>
      <protection locked="0"/>
    </xf>
    <xf numFmtId="0" fontId="9" fillId="5" borderId="2" xfId="6" applyFont="1" applyFill="1" applyBorder="1" applyAlignment="1" applyProtection="1">
      <alignment horizontal="left" vertical="center"/>
    </xf>
    <xf numFmtId="0" fontId="1" fillId="3" borderId="0" xfId="6" applyFont="1" applyFill="1" applyBorder="1" applyAlignment="1" applyProtection="1">
      <alignment horizontal="left"/>
    </xf>
    <xf numFmtId="0" fontId="1" fillId="0" borderId="7" xfId="6" applyFont="1" applyBorder="1" applyAlignment="1" applyProtection="1">
      <alignment horizontal="left" wrapText="1"/>
    </xf>
    <xf numFmtId="0" fontId="2" fillId="0" borderId="0" xfId="6" applyFont="1" applyAlignment="1" applyProtection="1">
      <alignment horizontal="left"/>
      <protection locked="0"/>
    </xf>
    <xf numFmtId="0" fontId="1" fillId="5" borderId="8" xfId="6" applyFont="1" applyFill="1" applyBorder="1" applyAlignment="1">
      <alignment horizontal="right" vertical="center"/>
    </xf>
    <xf numFmtId="0" fontId="1" fillId="5" borderId="7" xfId="6" applyFont="1" applyFill="1" applyBorder="1" applyAlignment="1">
      <alignment horizontal="right" vertical="center"/>
    </xf>
    <xf numFmtId="14" fontId="1" fillId="6" borderId="0" xfId="6" applyNumberFormat="1" applyFill="1" applyAlignment="1" applyProtection="1">
      <alignment horizontal="center"/>
      <protection locked="0"/>
    </xf>
    <xf numFmtId="0" fontId="5" fillId="7" borderId="0" xfId="0" applyFont="1" applyFill="1" applyAlignment="1" applyProtection="1">
      <alignment horizontal="center" vertical="center" wrapText="1"/>
    </xf>
    <xf numFmtId="0" fontId="11" fillId="0" borderId="0" xfId="6" applyFont="1" applyAlignment="1" applyProtection="1">
      <alignment horizontal="left"/>
    </xf>
    <xf numFmtId="0" fontId="18" fillId="6" borderId="0" xfId="6" applyFont="1" applyFill="1" applyAlignment="1" applyProtection="1">
      <alignment horizontal="left"/>
    </xf>
    <xf numFmtId="0" fontId="1" fillId="3" borderId="5" xfId="6" applyFont="1" applyFill="1" applyBorder="1" applyAlignment="1" applyProtection="1">
      <alignment horizontal="left"/>
    </xf>
    <xf numFmtId="0" fontId="17" fillId="7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left" wrapText="1"/>
    </xf>
    <xf numFmtId="0" fontId="2" fillId="0" borderId="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horizontal="center"/>
    </xf>
    <xf numFmtId="0" fontId="9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left" wrapText="1"/>
    </xf>
    <xf numFmtId="0" fontId="2" fillId="6" borderId="0" xfId="0" applyFont="1" applyFill="1" applyBorder="1" applyAlignment="1" applyProtection="1">
      <alignment horizontal="center"/>
    </xf>
    <xf numFmtId="0" fontId="16" fillId="0" borderId="0" xfId="0" applyFont="1" applyBorder="1" applyAlignment="1" applyProtection="1">
      <alignment horizontal="left" vertical="center" wrapText="1" indent="1"/>
    </xf>
    <xf numFmtId="0" fontId="24" fillId="0" borderId="0" xfId="0" applyFont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center" wrapText="1"/>
    </xf>
  </cellXfs>
  <cellStyles count="8">
    <cellStyle name="60% - Accent6" xfId="1" builtinId="52"/>
    <cellStyle name="Comma 2" xfId="2"/>
    <cellStyle name="Currency" xfId="3" builtinId="4"/>
    <cellStyle name="Currency 2" xfId="4"/>
    <cellStyle name="Normal" xfId="0" builtinId="0"/>
    <cellStyle name="Normal 2" xfId="5"/>
    <cellStyle name="Normal 2 2" xfId="6"/>
    <cellStyle name="Percent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45</xdr:row>
          <xdr:rowOff>47625</xdr:rowOff>
        </xdr:from>
        <xdr:to>
          <xdr:col>2</xdr:col>
          <xdr:colOff>28575</xdr:colOff>
          <xdr:row>46</xdr:row>
          <xdr:rowOff>57150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0A8735C-8A71-40B8-9844-F3C23FB31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49</xdr:row>
          <xdr:rowOff>123825</xdr:rowOff>
        </xdr:from>
        <xdr:to>
          <xdr:col>2</xdr:col>
          <xdr:colOff>0</xdr:colOff>
          <xdr:row>50</xdr:row>
          <xdr:rowOff>76200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7F210A5-3A44-4190-85DE-D063477C22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43</xdr:row>
          <xdr:rowOff>38100</xdr:rowOff>
        </xdr:from>
        <xdr:to>
          <xdr:col>1</xdr:col>
          <xdr:colOff>266700</xdr:colOff>
          <xdr:row>44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12C92FAC-9EE8-41E0-B8E4-6BC763A8A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5</xdr:row>
          <xdr:rowOff>38100</xdr:rowOff>
        </xdr:from>
        <xdr:to>
          <xdr:col>3</xdr:col>
          <xdr:colOff>38100</xdr:colOff>
          <xdr:row>5</xdr:row>
          <xdr:rowOff>285750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DEB83DF0-215B-490C-AD4B-64624ECBB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304800</xdr:rowOff>
        </xdr:from>
        <xdr:to>
          <xdr:col>3</xdr:col>
          <xdr:colOff>38100</xdr:colOff>
          <xdr:row>7</xdr:row>
          <xdr:rowOff>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99063CC2-2664-4759-9707-C44DF32CB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0"/>
  <sheetViews>
    <sheetView showGridLines="0" tabSelected="1" showWhiteSpace="0" zoomScale="70" zoomScaleNormal="70" zoomScaleSheetLayoutView="100" workbookViewId="0">
      <selection activeCell="G7" sqref="G7"/>
    </sheetView>
  </sheetViews>
  <sheetFormatPr defaultRowHeight="12.75" x14ac:dyDescent="0.2"/>
  <cols>
    <col min="1" max="1" width="18" style="6" customWidth="1"/>
    <col min="2" max="2" width="4.7109375" style="6" customWidth="1"/>
    <col min="3" max="4" width="4" style="6" customWidth="1"/>
    <col min="5" max="5" width="3.85546875" style="6" customWidth="1"/>
    <col min="6" max="6" width="28" style="6" customWidth="1"/>
    <col min="7" max="7" width="14.28515625" style="6" customWidth="1"/>
    <col min="8" max="8" width="16.5703125" style="6" customWidth="1"/>
    <col min="9" max="9" width="12.5703125" style="6" customWidth="1"/>
    <col min="10" max="10" width="16" style="6" customWidth="1"/>
    <col min="11" max="11" width="7" style="6" customWidth="1"/>
    <col min="12" max="12" width="13.5703125" style="6" customWidth="1"/>
    <col min="13" max="16384" width="9.140625" style="6"/>
  </cols>
  <sheetData>
    <row r="1" spans="1:12" x14ac:dyDescent="0.2">
      <c r="A1" s="113" t="s">
        <v>93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x14ac:dyDescent="0.2">
      <c r="A2" s="114" t="s">
        <v>84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2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69"/>
    </row>
    <row r="4" spans="1:12" ht="12.75" customHeight="1" x14ac:dyDescent="0.2">
      <c r="A4" s="110" t="s">
        <v>85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3.5" thickBot="1" x14ac:dyDescent="0.2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2" ht="25.5" customHeight="1" x14ac:dyDescent="0.2">
      <c r="A6" s="116" t="s">
        <v>66</v>
      </c>
      <c r="B6" s="116"/>
      <c r="C6" s="67"/>
      <c r="D6" s="112" t="s">
        <v>86</v>
      </c>
      <c r="E6" s="112"/>
      <c r="F6" s="112"/>
      <c r="G6" s="112"/>
      <c r="H6" s="112"/>
      <c r="I6" s="112"/>
      <c r="J6" s="112"/>
      <c r="K6" s="112"/>
      <c r="L6" s="112"/>
    </row>
    <row r="7" spans="1:12" ht="13.5" customHeight="1" thickBot="1" x14ac:dyDescent="0.25">
      <c r="A7" s="117"/>
      <c r="B7" s="117"/>
      <c r="C7" s="67"/>
      <c r="D7" s="110" t="s">
        <v>65</v>
      </c>
      <c r="E7" s="110"/>
      <c r="F7" s="110"/>
      <c r="G7" s="98"/>
      <c r="H7" s="70" t="s">
        <v>69</v>
      </c>
      <c r="I7" s="118" t="s">
        <v>78</v>
      </c>
      <c r="J7" s="118"/>
      <c r="K7" s="118"/>
      <c r="L7" s="118"/>
    </row>
    <row r="8" spans="1:12" ht="13.5" thickBot="1" x14ac:dyDescent="0.25">
      <c r="A8" s="36"/>
      <c r="B8" s="36"/>
      <c r="C8" s="36"/>
      <c r="D8" s="96"/>
      <c r="E8" s="96"/>
      <c r="F8" s="96"/>
      <c r="G8" s="96"/>
      <c r="H8" s="96"/>
      <c r="I8" s="97"/>
      <c r="J8" s="96"/>
      <c r="K8" s="96"/>
      <c r="L8" s="96"/>
    </row>
    <row r="9" spans="1:12" x14ac:dyDescent="0.2">
      <c r="A9" s="99" t="s">
        <v>34</v>
      </c>
      <c r="B9" s="115"/>
      <c r="C9" s="115"/>
      <c r="D9" s="115"/>
      <c r="E9" s="115"/>
      <c r="F9" s="115"/>
      <c r="G9" s="100"/>
      <c r="H9" s="99" t="s">
        <v>35</v>
      </c>
      <c r="I9" s="119"/>
      <c r="J9" s="119"/>
      <c r="K9" s="101"/>
      <c r="L9" s="101"/>
    </row>
    <row r="10" spans="1:12" x14ac:dyDescent="0.2">
      <c r="A10" s="102"/>
      <c r="B10" s="102"/>
      <c r="C10" s="102"/>
      <c r="D10" s="102"/>
      <c r="E10" s="102"/>
      <c r="F10" s="102"/>
      <c r="G10" s="103"/>
      <c r="H10" s="104"/>
      <c r="I10" s="102"/>
      <c r="J10" s="102"/>
      <c r="K10" s="102"/>
      <c r="L10" s="102"/>
    </row>
    <row r="11" spans="1:12" x14ac:dyDescent="0.2">
      <c r="A11" s="102" t="s">
        <v>36</v>
      </c>
      <c r="B11" s="120"/>
      <c r="C11" s="120"/>
      <c r="D11" s="120"/>
      <c r="E11" s="120"/>
      <c r="F11" s="120"/>
      <c r="G11" s="105"/>
      <c r="H11" s="69"/>
      <c r="I11" s="69"/>
      <c r="J11" s="69"/>
      <c r="K11" s="102"/>
      <c r="L11" s="102"/>
    </row>
    <row r="12" spans="1:12" x14ac:dyDescent="0.2">
      <c r="A12" s="102"/>
      <c r="B12" s="102"/>
      <c r="C12" s="102"/>
      <c r="D12" s="102"/>
      <c r="E12" s="102"/>
      <c r="F12" s="102"/>
      <c r="G12" s="103"/>
      <c r="H12" s="104"/>
      <c r="I12" s="102"/>
      <c r="J12" s="102"/>
      <c r="K12" s="102"/>
      <c r="L12" s="102"/>
    </row>
    <row r="13" spans="1:12" x14ac:dyDescent="0.2">
      <c r="A13" s="102" t="s">
        <v>37</v>
      </c>
      <c r="B13" s="102"/>
      <c r="C13" s="121"/>
      <c r="D13" s="121"/>
      <c r="E13" s="121"/>
      <c r="F13" s="121"/>
      <c r="G13" s="106"/>
      <c r="H13" s="104" t="s">
        <v>39</v>
      </c>
      <c r="I13" s="121"/>
      <c r="J13" s="121"/>
      <c r="K13" s="102"/>
      <c r="L13" s="102"/>
    </row>
    <row r="14" spans="1:12" x14ac:dyDescent="0.2">
      <c r="A14" s="102"/>
      <c r="B14" s="102"/>
      <c r="C14" s="102"/>
      <c r="D14" s="102"/>
      <c r="E14" s="102"/>
      <c r="F14" s="102"/>
      <c r="G14" s="103"/>
      <c r="H14" s="102"/>
      <c r="I14" s="102"/>
      <c r="J14" s="102"/>
      <c r="K14" s="102"/>
      <c r="L14" s="102"/>
    </row>
    <row r="15" spans="1:12" x14ac:dyDescent="0.2">
      <c r="A15" s="104" t="s">
        <v>38</v>
      </c>
      <c r="B15" s="104"/>
      <c r="C15" s="121"/>
      <c r="D15" s="121"/>
      <c r="E15" s="121"/>
      <c r="F15" s="121"/>
      <c r="G15" s="106"/>
      <c r="H15" s="107" t="s">
        <v>83</v>
      </c>
      <c r="I15" s="128"/>
      <c r="J15" s="128"/>
      <c r="K15" s="102"/>
      <c r="L15" s="102"/>
    </row>
    <row r="16" spans="1:12" ht="13.5" thickBot="1" x14ac:dyDescent="0.25">
      <c r="A16" s="108"/>
      <c r="B16" s="108"/>
      <c r="C16" s="108"/>
      <c r="D16" s="108"/>
      <c r="E16" s="108"/>
      <c r="F16" s="108"/>
      <c r="G16" s="109"/>
      <c r="H16" s="108"/>
      <c r="I16" s="108"/>
      <c r="J16" s="108"/>
      <c r="K16" s="108"/>
      <c r="L16" s="108"/>
    </row>
    <row r="17" spans="1:14" ht="14.25" customHeight="1" x14ac:dyDescent="0.2">
      <c r="A17" s="124" t="s">
        <v>87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</row>
    <row r="18" spans="1:14" x14ac:dyDescent="0.2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</row>
    <row r="19" spans="1:14" x14ac:dyDescent="0.2">
      <c r="A19" s="131" t="s">
        <v>68</v>
      </c>
      <c r="B19" s="131"/>
      <c r="C19" s="131"/>
      <c r="D19" s="131"/>
      <c r="E19" s="131"/>
      <c r="F19" s="131"/>
      <c r="G19" s="79"/>
      <c r="H19" s="79"/>
      <c r="I19" s="79"/>
      <c r="J19" s="79"/>
      <c r="K19" s="69"/>
      <c r="L19" s="69"/>
      <c r="M19" s="69"/>
      <c r="N19" s="69"/>
    </row>
    <row r="20" spans="1:14" x14ac:dyDescent="0.2">
      <c r="K20" s="69"/>
      <c r="L20" s="69"/>
      <c r="M20" s="69"/>
      <c r="N20" s="69"/>
    </row>
    <row r="21" spans="1:14" ht="21" customHeight="1" thickBot="1" x14ac:dyDescent="0.25">
      <c r="A21" s="125" t="s">
        <v>64</v>
      </c>
      <c r="B21" s="125"/>
      <c r="C21" s="125"/>
      <c r="D21" s="125"/>
      <c r="E21" s="125"/>
      <c r="F21" s="125"/>
      <c r="J21" s="64">
        <v>0</v>
      </c>
      <c r="K21" s="70" t="s">
        <v>32</v>
      </c>
      <c r="L21" s="69"/>
      <c r="M21" s="69"/>
      <c r="N21" s="69"/>
    </row>
    <row r="22" spans="1:14" ht="20.25" customHeight="1" thickBot="1" x14ac:dyDescent="0.25">
      <c r="A22" s="6" t="s">
        <v>74</v>
      </c>
      <c r="H22" s="62">
        <v>0</v>
      </c>
      <c r="I22" s="70" t="s">
        <v>31</v>
      </c>
      <c r="J22" s="69"/>
      <c r="K22" s="69"/>
      <c r="L22" s="69"/>
      <c r="M22" s="69"/>
      <c r="N22" s="69"/>
    </row>
    <row r="23" spans="1:14" ht="20.25" customHeight="1" thickBot="1" x14ac:dyDescent="0.25">
      <c r="A23" s="9" t="s">
        <v>73</v>
      </c>
      <c r="B23" s="9"/>
      <c r="C23" s="9"/>
      <c r="D23" s="9"/>
      <c r="E23" s="9"/>
      <c r="F23" s="9"/>
      <c r="H23" s="62">
        <v>0</v>
      </c>
      <c r="I23" s="70" t="s">
        <v>30</v>
      </c>
      <c r="J23" s="69"/>
      <c r="K23" s="69"/>
      <c r="L23" s="69"/>
      <c r="M23" s="69"/>
      <c r="N23" s="69"/>
    </row>
    <row r="24" spans="1:14" ht="20.25" customHeight="1" thickBot="1" x14ac:dyDescent="0.25">
      <c r="A24" s="35" t="s">
        <v>72</v>
      </c>
      <c r="B24" s="35"/>
      <c r="C24" s="35"/>
      <c r="D24" s="35"/>
      <c r="E24" s="35"/>
      <c r="F24" s="35"/>
      <c r="H24" s="63">
        <v>0</v>
      </c>
      <c r="I24" s="70" t="s">
        <v>29</v>
      </c>
      <c r="J24" s="69"/>
      <c r="K24" s="69"/>
      <c r="L24" s="69"/>
      <c r="M24" s="69"/>
      <c r="N24" s="69"/>
    </row>
    <row r="25" spans="1:14" ht="20.25" customHeight="1" thickBot="1" x14ac:dyDescent="0.25">
      <c r="A25" s="35" t="s">
        <v>28</v>
      </c>
      <c r="B25" s="35"/>
      <c r="C25" s="35"/>
      <c r="D25" s="35"/>
      <c r="E25" s="35"/>
      <c r="F25" s="35"/>
      <c r="H25" s="62">
        <v>0</v>
      </c>
      <c r="I25" s="70" t="s">
        <v>27</v>
      </c>
      <c r="J25" s="69"/>
      <c r="K25" s="69"/>
      <c r="L25" s="69"/>
      <c r="M25" s="69"/>
      <c r="N25" s="69"/>
    </row>
    <row r="26" spans="1:14" ht="20.25" customHeight="1" thickBot="1" x14ac:dyDescent="0.25">
      <c r="A26" s="6" t="s">
        <v>26</v>
      </c>
      <c r="H26" s="63">
        <v>0</v>
      </c>
      <c r="I26" s="70" t="s">
        <v>25</v>
      </c>
      <c r="J26" s="69"/>
      <c r="K26" s="69"/>
      <c r="L26" s="69"/>
      <c r="M26" s="69"/>
      <c r="N26" s="69"/>
    </row>
    <row r="27" spans="1:14" x14ac:dyDescent="0.2">
      <c r="K27" s="69"/>
      <c r="L27" s="69"/>
      <c r="M27" s="69"/>
      <c r="N27" s="69"/>
    </row>
    <row r="28" spans="1:14" ht="13.5" thickBot="1" x14ac:dyDescent="0.25">
      <c r="A28" s="68" t="s">
        <v>24</v>
      </c>
      <c r="B28" s="68"/>
      <c r="C28" s="68"/>
      <c r="D28" s="68"/>
      <c r="E28" s="68"/>
      <c r="F28" s="68"/>
      <c r="G28" s="69"/>
      <c r="H28" s="69"/>
      <c r="I28" s="69"/>
      <c r="J28" s="34">
        <f>H22+H24+H25+H26+H23</f>
        <v>0</v>
      </c>
      <c r="K28" s="70" t="s">
        <v>23</v>
      </c>
      <c r="L28" s="69"/>
      <c r="M28" s="69"/>
      <c r="N28" s="69"/>
    </row>
    <row r="29" spans="1:14" x14ac:dyDescent="0.2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</row>
    <row r="30" spans="1:14" ht="13.5" thickBot="1" x14ac:dyDescent="0.25">
      <c r="A30" s="68" t="s">
        <v>22</v>
      </c>
      <c r="B30" s="68"/>
      <c r="C30" s="68"/>
      <c r="D30" s="68"/>
      <c r="E30" s="68"/>
      <c r="F30" s="68"/>
      <c r="G30" s="69"/>
      <c r="H30" s="71"/>
      <c r="I30" s="69"/>
      <c r="J30" s="34">
        <f>SUM(J21-J28)</f>
        <v>0</v>
      </c>
      <c r="K30" s="70" t="s">
        <v>21</v>
      </c>
      <c r="L30" s="69"/>
      <c r="M30" s="69"/>
      <c r="N30" s="69"/>
    </row>
    <row r="31" spans="1:14" x14ac:dyDescent="0.2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</row>
    <row r="32" spans="1:14" ht="18" x14ac:dyDescent="0.25">
      <c r="A32" s="72" t="s">
        <v>20</v>
      </c>
      <c r="B32" s="73"/>
      <c r="C32" s="73"/>
      <c r="D32" s="73"/>
      <c r="E32" s="73"/>
      <c r="F32" s="73"/>
      <c r="G32" s="69"/>
      <c r="H32" s="71"/>
      <c r="I32" s="69"/>
      <c r="J32" s="69"/>
      <c r="K32" s="69"/>
      <c r="L32" s="69"/>
      <c r="M32" s="69"/>
      <c r="N32" s="69"/>
    </row>
    <row r="33" spans="1:14" ht="13.5" thickBot="1" x14ac:dyDescent="0.25">
      <c r="A33" s="69" t="s">
        <v>19</v>
      </c>
      <c r="B33" s="69"/>
      <c r="C33" s="69"/>
      <c r="D33" s="69"/>
      <c r="E33" s="69"/>
      <c r="F33" s="69"/>
      <c r="G33" s="69"/>
      <c r="H33" s="69"/>
      <c r="I33" s="69"/>
      <c r="J33" s="33">
        <f>IF(J30&lt;='Dues Model (2)'!BASEC1, 'Dues Model (2)'!BASE_DUE,IF(J30&lt;='Dues Model (2)'!BASEC2,'Dues Model (2)'!BASE_DUE+((J30-'Dues Model (2)'!BASEC1)*'Dues Model (2)'!BASECP2),IF(J30&lt;='Dues Model (2)'!BASEC3,'Dues Model (2)'!BASE_DUE+(('Dues Model (2)'!BASEC2-'Dues Model (2)'!BASEC1)*'Dues Model (2)'!BASECP2)+((J30-'Dues Model (2)'!BASEC2)*'Dues Model (2)'!BASECP3),IF(J30&gt;'Dues Model (2)'!BASEC3, 'Dues Model (2)'!BASE_DUE+(('Dues Model (2)'!BASEC2-'Dues Model (2)'!BASEC1)*'Dues Model (2)'!BASECP2)+(('Dues Model (2)'!BASEC3-'Dues Model (2)'!BASEC2)*'Dues Model (2)'!BASECP3)+((J30-'Dues Model (2)'!BASEC3)*'Dues Model (2)'!BASECP4)))))</f>
        <v>6000</v>
      </c>
      <c r="K33" s="70" t="s">
        <v>61</v>
      </c>
      <c r="L33" s="69"/>
      <c r="M33" s="69"/>
      <c r="N33" s="69"/>
    </row>
    <row r="34" spans="1:14" ht="15.75" customHeight="1" x14ac:dyDescent="0.2">
      <c r="A34" s="69" t="s">
        <v>18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1:14" ht="15.75" customHeight="1" x14ac:dyDescent="0.2">
      <c r="A35" s="69" t="s">
        <v>17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</row>
    <row r="36" spans="1:14" ht="15.75" customHeight="1" x14ac:dyDescent="0.2">
      <c r="A36" s="69" t="s">
        <v>16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</row>
    <row r="37" spans="1:14" ht="15.75" customHeight="1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</row>
    <row r="38" spans="1:14" x14ac:dyDescent="0.2">
      <c r="A38" s="69"/>
      <c r="B38" s="69"/>
      <c r="C38" s="69"/>
      <c r="D38" s="69"/>
      <c r="E38" s="69"/>
      <c r="F38" s="69"/>
      <c r="G38" s="69"/>
      <c r="H38" s="74"/>
      <c r="I38" s="74"/>
      <c r="J38" s="74"/>
      <c r="K38" s="69"/>
      <c r="L38" s="69"/>
      <c r="M38" s="69"/>
      <c r="N38" s="69"/>
    </row>
    <row r="39" spans="1:14" ht="16.5" thickBot="1" x14ac:dyDescent="0.3">
      <c r="A39" s="69"/>
      <c r="B39" s="69"/>
      <c r="C39" s="69"/>
      <c r="D39" s="69"/>
      <c r="E39" s="69"/>
      <c r="F39" s="130" t="s">
        <v>88</v>
      </c>
      <c r="G39" s="130"/>
      <c r="H39" s="130"/>
      <c r="I39" s="130"/>
      <c r="J39" s="32">
        <f>J33</f>
        <v>6000</v>
      </c>
      <c r="K39" s="75" t="s">
        <v>51</v>
      </c>
      <c r="L39" s="69"/>
      <c r="M39" s="69"/>
      <c r="N39" s="69"/>
    </row>
    <row r="40" spans="1:14" ht="15.75" x14ac:dyDescent="0.25">
      <c r="A40" s="69"/>
      <c r="B40" s="69"/>
      <c r="C40" s="69"/>
      <c r="D40" s="69"/>
      <c r="E40" s="69"/>
      <c r="F40" s="75"/>
      <c r="G40" s="75"/>
      <c r="H40" s="75"/>
      <c r="I40" s="76"/>
      <c r="J40" s="66"/>
      <c r="K40" s="75"/>
      <c r="L40" s="69"/>
      <c r="M40" s="69"/>
      <c r="N40" s="69"/>
    </row>
    <row r="41" spans="1:14" ht="15.75" x14ac:dyDescent="0.25">
      <c r="A41" s="69"/>
      <c r="B41" s="69"/>
      <c r="C41" s="69"/>
      <c r="D41" s="69"/>
      <c r="E41" s="69"/>
      <c r="F41" s="75"/>
      <c r="G41" s="75"/>
      <c r="H41" s="75"/>
      <c r="I41" s="75"/>
      <c r="J41" s="75"/>
      <c r="K41" s="75"/>
      <c r="L41" s="69"/>
      <c r="M41" s="69"/>
      <c r="N41" s="69"/>
    </row>
    <row r="42" spans="1:14" ht="25.5" customHeight="1" thickBot="1" x14ac:dyDescent="0.25">
      <c r="A42" s="69"/>
      <c r="B42" s="77" t="s">
        <v>15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69"/>
    </row>
    <row r="43" spans="1:14" ht="25.5" customHeight="1" x14ac:dyDescent="0.2">
      <c r="B43" s="126" t="s">
        <v>89</v>
      </c>
      <c r="C43" s="127"/>
      <c r="D43" s="127"/>
      <c r="E43" s="127"/>
      <c r="F43" s="127"/>
      <c r="G43" s="44">
        <f>SUM(J39*5%)</f>
        <v>300</v>
      </c>
      <c r="H43" s="43" t="s">
        <v>56</v>
      </c>
      <c r="I43" s="40"/>
      <c r="J43" s="40"/>
      <c r="K43" s="41"/>
      <c r="L43" s="42"/>
      <c r="M43" s="31"/>
    </row>
    <row r="44" spans="1:14" ht="22.5" customHeight="1" thickBot="1" x14ac:dyDescent="0.25">
      <c r="B44" s="37"/>
      <c r="C44" s="122" t="s">
        <v>90</v>
      </c>
      <c r="D44" s="122"/>
      <c r="E44" s="122"/>
      <c r="F44" s="122"/>
      <c r="G44" s="45">
        <f>SUM(J39-G43)</f>
        <v>5700</v>
      </c>
      <c r="H44" s="49" t="s">
        <v>14</v>
      </c>
      <c r="I44" s="49"/>
      <c r="J44" s="49"/>
      <c r="K44" s="38"/>
      <c r="L44" s="39"/>
      <c r="M44" s="10"/>
    </row>
    <row r="45" spans="1:14" ht="32.25" customHeight="1" x14ac:dyDescent="0.2">
      <c r="B45" s="30" t="s">
        <v>41</v>
      </c>
      <c r="C45" s="50"/>
      <c r="D45" s="50"/>
      <c r="E45" s="50"/>
      <c r="F45" s="51"/>
      <c r="G45" s="51"/>
      <c r="H45" s="51"/>
      <c r="I45" s="51"/>
      <c r="J45" s="51"/>
      <c r="K45" s="29"/>
      <c r="L45" s="28"/>
      <c r="M45" s="10"/>
    </row>
    <row r="46" spans="1:14" ht="18.75" customHeight="1" x14ac:dyDescent="0.2">
      <c r="B46" s="24"/>
      <c r="C46" s="52" t="s">
        <v>52</v>
      </c>
      <c r="D46" s="52"/>
      <c r="E46" s="52"/>
      <c r="F46" s="53"/>
      <c r="G46" s="54"/>
      <c r="H46" s="54"/>
      <c r="I46" s="54"/>
      <c r="J46" s="54"/>
      <c r="K46" s="26"/>
      <c r="L46" s="25"/>
      <c r="M46" s="10"/>
    </row>
    <row r="47" spans="1:14" ht="14.25" customHeight="1" x14ac:dyDescent="0.35">
      <c r="B47" s="27"/>
      <c r="C47" s="54"/>
      <c r="D47" s="52" t="s">
        <v>13</v>
      </c>
      <c r="E47" s="52"/>
      <c r="F47" s="52"/>
      <c r="G47" s="46">
        <f>SUM(J39/12)</f>
        <v>500</v>
      </c>
      <c r="H47" s="52" t="s">
        <v>63</v>
      </c>
      <c r="I47" s="54"/>
      <c r="J47" s="54"/>
      <c r="K47" s="26"/>
      <c r="L47" s="25"/>
      <c r="M47" s="10"/>
    </row>
    <row r="48" spans="1:14" ht="6.75" customHeight="1" thickBot="1" x14ac:dyDescent="0.4">
      <c r="B48" s="23"/>
      <c r="C48" s="55"/>
      <c r="D48" s="55"/>
      <c r="E48" s="55"/>
      <c r="F48" s="56"/>
      <c r="G48" s="47"/>
      <c r="H48" s="55"/>
      <c r="I48" s="57"/>
      <c r="J48" s="57"/>
      <c r="K48" s="22"/>
      <c r="L48" s="21"/>
      <c r="M48" s="10"/>
    </row>
    <row r="49" spans="1:22" ht="26.25" customHeight="1" x14ac:dyDescent="0.2">
      <c r="B49" s="20" t="s">
        <v>42</v>
      </c>
      <c r="C49" s="58"/>
      <c r="D49" s="58"/>
      <c r="E49" s="59"/>
      <c r="F49" s="60"/>
      <c r="G49" s="61"/>
      <c r="H49" s="61"/>
      <c r="I49" s="61"/>
      <c r="J49" s="61"/>
      <c r="K49" s="18"/>
      <c r="L49" s="17"/>
      <c r="M49" s="10"/>
    </row>
    <row r="50" spans="1:22" ht="23.25" customHeight="1" x14ac:dyDescent="0.2">
      <c r="B50" s="19"/>
      <c r="C50" s="123" t="s">
        <v>53</v>
      </c>
      <c r="D50" s="123"/>
      <c r="E50" s="123"/>
      <c r="F50" s="123"/>
      <c r="G50" s="61"/>
      <c r="H50" s="61"/>
      <c r="I50" s="61"/>
      <c r="J50" s="61"/>
      <c r="K50" s="18"/>
      <c r="L50" s="17"/>
      <c r="M50" s="10"/>
    </row>
    <row r="51" spans="1:22" ht="15.75" customHeight="1" x14ac:dyDescent="0.35">
      <c r="B51" s="16"/>
      <c r="C51" s="60"/>
      <c r="D51" s="59" t="s">
        <v>54</v>
      </c>
      <c r="E51" s="59"/>
      <c r="F51" s="59"/>
      <c r="G51" s="48">
        <f>SUM(J39/4)</f>
        <v>1500</v>
      </c>
      <c r="H51" s="123" t="s">
        <v>55</v>
      </c>
      <c r="I51" s="123"/>
      <c r="J51" s="123"/>
      <c r="K51" s="123"/>
      <c r="L51" s="132"/>
      <c r="M51" s="10"/>
    </row>
    <row r="52" spans="1:22" ht="8.25" customHeight="1" thickBot="1" x14ac:dyDescent="0.25">
      <c r="A52" s="9"/>
      <c r="B52" s="15"/>
      <c r="C52" s="13"/>
      <c r="D52" s="14"/>
      <c r="E52" s="13"/>
      <c r="F52" s="13"/>
      <c r="G52" s="13"/>
      <c r="H52" s="13"/>
      <c r="I52" s="13"/>
      <c r="J52" s="13"/>
      <c r="K52" s="12"/>
      <c r="L52" s="11"/>
      <c r="M52" s="10"/>
    </row>
    <row r="53" spans="1:22" ht="10.5" customHeight="1" x14ac:dyDescent="0.2">
      <c r="A53" s="9"/>
      <c r="M53" s="10"/>
    </row>
    <row r="54" spans="1:22" ht="25.5" customHeight="1" x14ac:dyDescent="0.2">
      <c r="A54" s="9"/>
      <c r="B54" s="9"/>
      <c r="C54" s="9"/>
      <c r="D54" s="9"/>
      <c r="E54" s="9"/>
      <c r="F54" s="9"/>
      <c r="M54" s="10"/>
    </row>
    <row r="55" spans="1:22" ht="23.25" customHeight="1" x14ac:dyDescent="0.2">
      <c r="A55" s="9"/>
      <c r="B55" s="129" t="s">
        <v>62</v>
      </c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0"/>
    </row>
    <row r="56" spans="1:22" ht="15" customHeight="1" x14ac:dyDescent="0.2">
      <c r="B56" s="129" t="s">
        <v>91</v>
      </c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8"/>
      <c r="N56" s="8"/>
    </row>
    <row r="57" spans="1:22" ht="18.75" x14ac:dyDescent="0.3">
      <c r="B57" s="133" t="s">
        <v>79</v>
      </c>
      <c r="C57" s="133"/>
      <c r="D57" s="133"/>
      <c r="E57" s="133"/>
      <c r="F57" s="133"/>
      <c r="G57" s="133"/>
      <c r="H57" s="133"/>
      <c r="I57" s="133"/>
      <c r="J57" s="133"/>
      <c r="K57" s="133"/>
      <c r="L57" s="133"/>
    </row>
    <row r="58" spans="1:22" x14ac:dyDescent="0.2"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</row>
    <row r="59" spans="1:22" x14ac:dyDescent="0.2"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</row>
    <row r="60" spans="1:22" x14ac:dyDescent="0.2"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7"/>
      <c r="N60" s="7"/>
      <c r="O60" s="7"/>
      <c r="P60" s="7"/>
      <c r="Q60" s="7"/>
      <c r="R60" s="7"/>
      <c r="S60" s="7"/>
      <c r="T60" s="7"/>
      <c r="U60" s="7"/>
      <c r="V60" s="7"/>
    </row>
  </sheetData>
  <sheetProtection password="D380" sheet="1" selectLockedCells="1"/>
  <mergeCells count="25">
    <mergeCell ref="B56:L56"/>
    <mergeCell ref="B55:L55"/>
    <mergeCell ref="F39:I39"/>
    <mergeCell ref="A19:F19"/>
    <mergeCell ref="H51:L51"/>
    <mergeCell ref="B57:L57"/>
    <mergeCell ref="B11:F11"/>
    <mergeCell ref="C13:F13"/>
    <mergeCell ref="C15:F15"/>
    <mergeCell ref="C44:F44"/>
    <mergeCell ref="C50:F50"/>
    <mergeCell ref="I13:J13"/>
    <mergeCell ref="A17:K18"/>
    <mergeCell ref="A21:F21"/>
    <mergeCell ref="B43:F43"/>
    <mergeCell ref="I15:J15"/>
    <mergeCell ref="A4:L5"/>
    <mergeCell ref="D6:L6"/>
    <mergeCell ref="A1:L1"/>
    <mergeCell ref="A2:L2"/>
    <mergeCell ref="B9:F9"/>
    <mergeCell ref="D7:F7"/>
    <mergeCell ref="A6:B7"/>
    <mergeCell ref="I7:L7"/>
    <mergeCell ref="I9:J9"/>
  </mergeCells>
  <pageMargins left="0.71" right="0.42" top="0" bottom="0" header="0" footer="0"/>
  <pageSetup scale="6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45</xdr:row>
                    <xdr:rowOff>47625</xdr:rowOff>
                  </from>
                  <to>
                    <xdr:col>2</xdr:col>
                    <xdr:colOff>28575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1</xdr:col>
                    <xdr:colOff>114300</xdr:colOff>
                    <xdr:row>49</xdr:row>
                    <xdr:rowOff>123825</xdr:rowOff>
                  </from>
                  <to>
                    <xdr:col>2</xdr:col>
                    <xdr:colOff>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1</xdr:col>
                    <xdr:colOff>66675</xdr:colOff>
                    <xdr:row>43</xdr:row>
                    <xdr:rowOff>38100</xdr:rowOff>
                  </from>
                  <to>
                    <xdr:col>1</xdr:col>
                    <xdr:colOff>266700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7" name="Check Box 56">
              <controlPr defaultSize="0" autoFill="0" autoLine="0" autoPict="0">
                <anchor moveWithCells="1">
                  <from>
                    <xdr:col>2</xdr:col>
                    <xdr:colOff>85725</xdr:colOff>
                    <xdr:row>5</xdr:row>
                    <xdr:rowOff>38100</xdr:rowOff>
                  </from>
                  <to>
                    <xdr:col>3</xdr:col>
                    <xdr:colOff>38100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8" name="Check Box 62">
              <controlPr defaultSize="0" autoFill="0" autoLine="0" autoPict="0">
                <anchor moveWithCells="1">
                  <from>
                    <xdr:col>2</xdr:col>
                    <xdr:colOff>76200</xdr:colOff>
                    <xdr:row>5</xdr:row>
                    <xdr:rowOff>304800</xdr:rowOff>
                  </from>
                  <to>
                    <xdr:col>3</xdr:col>
                    <xdr:colOff>38100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47"/>
  <sheetViews>
    <sheetView topLeftCell="A4" zoomScale="80" zoomScaleNormal="80" workbookViewId="0">
      <selection sqref="A1:K48"/>
    </sheetView>
  </sheetViews>
  <sheetFormatPr defaultRowHeight="12.75" x14ac:dyDescent="0.2"/>
  <cols>
    <col min="1" max="1" width="10.28515625" style="81" customWidth="1"/>
    <col min="2" max="2" width="13.7109375" style="81" customWidth="1"/>
    <col min="3" max="9" width="9.140625" style="81"/>
    <col min="10" max="10" width="10.7109375" style="81" customWidth="1"/>
    <col min="11" max="11" width="9.140625" style="81" hidden="1" customWidth="1"/>
    <col min="12" max="16384" width="9.140625" style="81"/>
  </cols>
  <sheetData>
    <row r="1" spans="1:1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.75" x14ac:dyDescent="0.2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3" spans="1:11" x14ac:dyDescent="0.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x14ac:dyDescent="0.2">
      <c r="A4" s="135" t="s">
        <v>6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 spans="1:1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</row>
    <row r="6" spans="1:11" x14ac:dyDescent="0.2">
      <c r="A6" s="144" t="s">
        <v>11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ht="30.75" customHeight="1" x14ac:dyDescent="0.2">
      <c r="A7" s="142" t="s">
        <v>40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</row>
    <row r="8" spans="1:11" ht="25.5" customHeight="1" x14ac:dyDescent="0.2">
      <c r="A8" s="84"/>
      <c r="B8" s="146" t="s">
        <v>71</v>
      </c>
      <c r="C8" s="146"/>
      <c r="D8" s="146"/>
      <c r="E8" s="146"/>
      <c r="F8" s="146"/>
      <c r="G8" s="146"/>
      <c r="H8" s="146"/>
      <c r="I8" s="146"/>
      <c r="J8" s="84"/>
      <c r="K8" s="84"/>
    </row>
    <row r="9" spans="1:11" x14ac:dyDescent="0.2">
      <c r="A9" s="85"/>
      <c r="B9" s="85"/>
      <c r="C9" s="85"/>
      <c r="D9" s="85"/>
      <c r="E9" s="85"/>
      <c r="F9" s="85"/>
      <c r="G9" s="85"/>
      <c r="H9" s="85"/>
      <c r="I9" s="85"/>
      <c r="J9" s="85"/>
      <c r="K9" s="86"/>
    </row>
    <row r="10" spans="1:11" x14ac:dyDescent="0.2">
      <c r="A10" s="135" t="s">
        <v>1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</row>
    <row r="11" spans="1:11" ht="12.75" customHeight="1" x14ac:dyDescent="0.2">
      <c r="A11" s="147" t="s">
        <v>81</v>
      </c>
      <c r="B11" s="147"/>
      <c r="C11" s="148" t="s">
        <v>82</v>
      </c>
      <c r="D11" s="148"/>
      <c r="E11" s="148"/>
      <c r="F11" s="148"/>
      <c r="G11" s="148"/>
      <c r="H11" s="148"/>
      <c r="I11" s="148"/>
      <c r="J11" s="148"/>
      <c r="K11" s="95"/>
    </row>
    <row r="12" spans="1:11" x14ac:dyDescent="0.2">
      <c r="A12" s="95"/>
      <c r="B12" s="95"/>
      <c r="C12" s="148"/>
      <c r="D12" s="148"/>
      <c r="E12" s="148"/>
      <c r="F12" s="148"/>
      <c r="G12" s="148"/>
      <c r="H12" s="148"/>
      <c r="I12" s="148"/>
      <c r="J12" s="148"/>
      <c r="K12" s="95"/>
    </row>
    <row r="13" spans="1:11" ht="57" customHeight="1" x14ac:dyDescent="0.2">
      <c r="A13" s="95"/>
      <c r="B13" s="95"/>
      <c r="C13" s="148"/>
      <c r="D13" s="148"/>
      <c r="E13" s="148"/>
      <c r="F13" s="148"/>
      <c r="G13" s="148"/>
      <c r="H13" s="148"/>
      <c r="I13" s="148"/>
      <c r="J13" s="148"/>
      <c r="K13" s="95"/>
    </row>
    <row r="14" spans="1:11" x14ac:dyDescent="0.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</row>
    <row r="15" spans="1:11" x14ac:dyDescent="0.2">
      <c r="A15" s="135" t="s">
        <v>2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</row>
    <row r="16" spans="1:11" ht="27.75" customHeight="1" x14ac:dyDescent="0.2">
      <c r="A16" s="143" t="s">
        <v>92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43"/>
    </row>
    <row r="17" spans="1:16" x14ac:dyDescent="0.2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</row>
    <row r="18" spans="1:16" x14ac:dyDescent="0.2">
      <c r="A18" s="135" t="s">
        <v>3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</row>
    <row r="19" spans="1:16" ht="57" customHeight="1" x14ac:dyDescent="0.2">
      <c r="A19" s="138" t="s">
        <v>80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</row>
    <row r="20" spans="1:16" x14ac:dyDescent="0.2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</row>
    <row r="21" spans="1:16" x14ac:dyDescent="0.2">
      <c r="A21" s="135" t="s">
        <v>4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</row>
    <row r="22" spans="1:16" ht="27.75" customHeight="1" x14ac:dyDescent="0.2">
      <c r="A22" s="138" t="s">
        <v>75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P22" s="91"/>
    </row>
    <row r="23" spans="1:16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P23" s="91"/>
    </row>
    <row r="24" spans="1:16" x14ac:dyDescent="0.2">
      <c r="A24" s="135" t="s">
        <v>5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</row>
    <row r="25" spans="1:16" ht="26.25" customHeight="1" x14ac:dyDescent="0.2">
      <c r="A25" s="138" t="s">
        <v>76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</row>
    <row r="26" spans="1:16" x14ac:dyDescent="0.2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</row>
    <row r="27" spans="1:16" x14ac:dyDescent="0.2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</row>
    <row r="28" spans="1:16" x14ac:dyDescent="0.2">
      <c r="A28" s="135" t="s">
        <v>7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</row>
    <row r="29" spans="1:16" ht="12.75" customHeight="1" x14ac:dyDescent="0.2">
      <c r="A29" s="139" t="s">
        <v>77</v>
      </c>
      <c r="B29" s="139"/>
      <c r="C29" s="139"/>
      <c r="D29" s="139"/>
      <c r="E29" s="139"/>
      <c r="F29" s="139"/>
      <c r="G29" s="139"/>
      <c r="H29" s="139"/>
      <c r="I29" s="139"/>
      <c r="J29" s="139"/>
      <c r="K29" s="93"/>
    </row>
    <row r="30" spans="1:16" x14ac:dyDescent="0.2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93"/>
    </row>
    <row r="31" spans="1:16" x14ac:dyDescent="0.2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93"/>
    </row>
    <row r="32" spans="1:16" x14ac:dyDescent="0.2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93"/>
    </row>
    <row r="33" spans="1:11" ht="12.75" customHeight="1" x14ac:dyDescent="0.2">
      <c r="A33" s="145" t="s">
        <v>70</v>
      </c>
      <c r="B33" s="145"/>
      <c r="C33" s="145"/>
      <c r="D33" s="145"/>
      <c r="E33" s="145"/>
      <c r="F33" s="145"/>
      <c r="G33" s="145"/>
      <c r="H33" s="145"/>
      <c r="I33" s="145"/>
      <c r="J33" s="145"/>
      <c r="K33" s="93"/>
    </row>
    <row r="34" spans="1:11" x14ac:dyDescent="0.2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93"/>
    </row>
    <row r="35" spans="1:11" x14ac:dyDescent="0.2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93"/>
    </row>
    <row r="36" spans="1:11" ht="12.75" customHeight="1" x14ac:dyDescent="0.2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93"/>
    </row>
    <row r="37" spans="1:11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1:11" x14ac:dyDescent="0.2">
      <c r="A38" s="136" t="s">
        <v>12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</row>
    <row r="39" spans="1:11" ht="15" x14ac:dyDescent="0.2">
      <c r="A39" s="141" t="s">
        <v>33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</row>
    <row r="40" spans="1:11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</row>
    <row r="41" spans="1:11" ht="28.5" customHeight="1" x14ac:dyDescent="0.2">
      <c r="A41" s="134" t="s">
        <v>67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</row>
    <row r="42" spans="1:11" x14ac:dyDescent="0.2">
      <c r="A42" s="91"/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1:11" x14ac:dyDescent="0.2">
      <c r="A43" s="134" t="s">
        <v>58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</row>
    <row r="44" spans="1:11" x14ac:dyDescent="0.2">
      <c r="A44" s="137" t="s">
        <v>59</v>
      </c>
      <c r="B44" s="137"/>
      <c r="C44" s="137"/>
      <c r="D44" s="137"/>
      <c r="E44" s="137"/>
      <c r="F44" s="137"/>
      <c r="G44" s="137"/>
      <c r="H44" s="137"/>
      <c r="I44" s="137"/>
      <c r="J44" s="137"/>
      <c r="K44" s="94"/>
    </row>
    <row r="45" spans="1:11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1:11" x14ac:dyDescent="0.2">
      <c r="A46" s="134" t="s">
        <v>57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</row>
    <row r="47" spans="1:11" x14ac:dyDescent="0.2">
      <c r="A47" s="137" t="s">
        <v>60</v>
      </c>
      <c r="B47" s="137"/>
      <c r="C47" s="137"/>
      <c r="D47" s="137"/>
      <c r="E47" s="137"/>
      <c r="F47" s="137"/>
      <c r="G47" s="137"/>
      <c r="H47" s="137"/>
      <c r="I47" s="137"/>
      <c r="J47" s="137"/>
    </row>
  </sheetData>
  <sheetProtection selectLockedCells="1"/>
  <mergeCells count="26">
    <mergeCell ref="A6:K6"/>
    <mergeCell ref="A19:K19"/>
    <mergeCell ref="A24:K24"/>
    <mergeCell ref="A28:K28"/>
    <mergeCell ref="A41:K41"/>
    <mergeCell ref="A22:K22"/>
    <mergeCell ref="A33:J36"/>
    <mergeCell ref="B8:I8"/>
    <mergeCell ref="A11:B11"/>
    <mergeCell ref="C11:J13"/>
    <mergeCell ref="A47:J47"/>
    <mergeCell ref="A2:K2"/>
    <mergeCell ref="A10:K10"/>
    <mergeCell ref="A15:K15"/>
    <mergeCell ref="A18:K18"/>
    <mergeCell ref="A43:K43"/>
    <mergeCell ref="A39:K39"/>
    <mergeCell ref="A4:K4"/>
    <mergeCell ref="A7:K7"/>
    <mergeCell ref="A16:K16"/>
    <mergeCell ref="A46:K46"/>
    <mergeCell ref="A21:K21"/>
    <mergeCell ref="A38:K38"/>
    <mergeCell ref="A44:J44"/>
    <mergeCell ref="A25:K26"/>
    <mergeCell ref="A29:J32"/>
  </mergeCells>
  <pageMargins left="0.45" right="0.45" top="0.25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3" sqref="G3"/>
    </sheetView>
  </sheetViews>
  <sheetFormatPr defaultRowHeight="15" x14ac:dyDescent="0.25"/>
  <cols>
    <col min="1" max="1" width="9.140625" style="1"/>
    <col min="2" max="2" width="15.7109375" style="1" customWidth="1"/>
    <col min="3" max="3" width="13.7109375" style="1" customWidth="1"/>
    <col min="4" max="4" width="13" style="1" customWidth="1"/>
    <col min="5" max="5" width="13.42578125" style="1" customWidth="1"/>
    <col min="6" max="6" width="13.28515625" style="1" bestFit="1" customWidth="1"/>
    <col min="7" max="7" width="11.85546875" style="1" customWidth="1"/>
    <col min="8" max="8" width="14.28515625" style="1" customWidth="1"/>
    <col min="9" max="16384" width="9.140625" style="1"/>
  </cols>
  <sheetData>
    <row r="1" spans="1:8" x14ac:dyDescent="0.25">
      <c r="A1" s="5" t="s">
        <v>10</v>
      </c>
      <c r="B1" s="5" t="s">
        <v>9</v>
      </c>
      <c r="C1" s="5" t="s">
        <v>8</v>
      </c>
    </row>
    <row r="2" spans="1:8" x14ac:dyDescent="0.25">
      <c r="A2" s="1">
        <v>6000</v>
      </c>
      <c r="B2" s="2">
        <v>200000</v>
      </c>
      <c r="C2" s="3">
        <v>0</v>
      </c>
      <c r="E2" s="65" t="s">
        <v>43</v>
      </c>
      <c r="F2" s="65" t="s">
        <v>44</v>
      </c>
    </row>
    <row r="3" spans="1:8" x14ac:dyDescent="0.25">
      <c r="B3" s="2">
        <v>500000</v>
      </c>
      <c r="C3" s="3">
        <v>3.2500000000000001E-2</v>
      </c>
      <c r="F3" s="65" t="s">
        <v>46</v>
      </c>
      <c r="G3" s="65" t="s">
        <v>45</v>
      </c>
    </row>
    <row r="4" spans="1:8" x14ac:dyDescent="0.25">
      <c r="B4" s="2">
        <v>3000000</v>
      </c>
      <c r="C4" s="3">
        <v>8.5000000000000006E-3</v>
      </c>
      <c r="F4" s="65" t="s">
        <v>47</v>
      </c>
      <c r="G4" s="65" t="s">
        <v>48</v>
      </c>
    </row>
    <row r="5" spans="1:8" x14ac:dyDescent="0.25">
      <c r="B5" s="4">
        <v>999999999</v>
      </c>
      <c r="C5" s="3">
        <v>6.4999999999999997E-3</v>
      </c>
      <c r="F5" s="65" t="s">
        <v>49</v>
      </c>
      <c r="G5" s="65" t="s">
        <v>50</v>
      </c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/>
      <c r="B26"/>
      <c r="C26"/>
      <c r="D26"/>
      <c r="E26"/>
      <c r="F26"/>
      <c r="G26"/>
      <c r="H26"/>
    </row>
    <row r="27" spans="1:8" x14ac:dyDescent="0.25">
      <c r="A27"/>
      <c r="B27"/>
      <c r="C27"/>
      <c r="D27"/>
      <c r="E27"/>
      <c r="F27"/>
      <c r="G27"/>
      <c r="H27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</sheetData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Dues Calculation</vt:lpstr>
      <vt:lpstr>Instructions</vt:lpstr>
      <vt:lpstr>Dues Model (2)</vt:lpstr>
      <vt:lpstr>'Dues Model (2)'!BASE_DUE</vt:lpstr>
      <vt:lpstr>'Dues Model (2)'!BASEC1</vt:lpstr>
      <vt:lpstr>'Dues Model (2)'!BASEC2</vt:lpstr>
      <vt:lpstr>'Dues Model (2)'!BASEC3</vt:lpstr>
      <vt:lpstr>'Dues Model (2)'!BASEC4</vt:lpstr>
      <vt:lpstr>'Dues Model (2)'!BASECP2</vt:lpstr>
      <vt:lpstr>'Dues Model (2)'!BASECP3</vt:lpstr>
      <vt:lpstr>'Dues Model (2)'!BASECP4</vt:lpstr>
    </vt:vector>
  </TitlesOfParts>
  <Company>bbbsa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ppaiman</dc:creator>
  <cp:lastModifiedBy>brand</cp:lastModifiedBy>
  <cp:lastPrinted>2019-11-20T18:04:23Z</cp:lastPrinted>
  <dcterms:created xsi:type="dcterms:W3CDTF">2006-12-07T14:29:16Z</dcterms:created>
  <dcterms:modified xsi:type="dcterms:W3CDTF">2020-11-24T22:43:41Z</dcterms:modified>
</cp:coreProperties>
</file>