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 Exercices\"/>
    </mc:Choice>
  </mc:AlternateContent>
  <bookViews>
    <workbookView xWindow="0" yWindow="0" windowWidth="3072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" i="1" l="1"/>
  <c r="I42" i="1"/>
  <c r="I40" i="1"/>
  <c r="H42" i="1"/>
  <c r="H41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  <c r="G40" i="1" l="1"/>
  <c r="E19" i="1"/>
  <c r="G39" i="1"/>
  <c r="E20" i="1"/>
  <c r="E41" i="1"/>
  <c r="F21" i="1"/>
  <c r="E39" i="1"/>
  <c r="E37" i="1"/>
  <c r="E35" i="1"/>
  <c r="E33" i="1"/>
  <c r="E31" i="1"/>
  <c r="E29" i="1"/>
  <c r="E27" i="1"/>
  <c r="E25" i="1"/>
  <c r="E23" i="1"/>
  <c r="G41" i="1"/>
  <c r="E21" i="1"/>
  <c r="F42" i="1"/>
  <c r="H40" i="1"/>
  <c r="F40" i="1"/>
  <c r="F38" i="1"/>
  <c r="F36" i="1"/>
  <c r="F34" i="1"/>
  <c r="F32" i="1"/>
  <c r="F30" i="1"/>
  <c r="F28" i="1"/>
  <c r="F26" i="1"/>
  <c r="F24" i="1"/>
  <c r="E42" i="1"/>
  <c r="F22" i="1"/>
  <c r="E40" i="1"/>
  <c r="F41" i="1" s="1"/>
  <c r="E38" i="1"/>
  <c r="F39" i="1" s="1"/>
  <c r="F20" i="1"/>
  <c r="E36" i="1"/>
  <c r="F37" i="1" s="1"/>
  <c r="E34" i="1"/>
  <c r="F35" i="1" s="1"/>
  <c r="E32" i="1"/>
  <c r="F33" i="1" s="1"/>
  <c r="E30" i="1"/>
  <c r="F31" i="1" s="1"/>
  <c r="E28" i="1"/>
  <c r="F29" i="1" s="1"/>
  <c r="E26" i="1"/>
  <c r="F27" i="1" s="1"/>
  <c r="E24" i="1"/>
  <c r="F25" i="1" s="1"/>
  <c r="G42" i="1"/>
  <c r="E22" i="1"/>
  <c r="F23" i="1" s="1"/>
  <c r="K13" i="1"/>
  <c r="J13" i="1"/>
</calcChain>
</file>

<file path=xl/sharedStrings.xml><?xml version="1.0" encoding="utf-8"?>
<sst xmlns="http://schemas.openxmlformats.org/spreadsheetml/2006/main" count="13" uniqueCount="13">
  <si>
    <t>Advances</t>
  </si>
  <si>
    <t>Declines</t>
  </si>
  <si>
    <t>Advance/Decline Ratio</t>
  </si>
  <si>
    <t>19-Day-SMA</t>
  </si>
  <si>
    <t>19-Day-EMA</t>
  </si>
  <si>
    <t>39-Day-SMA</t>
  </si>
  <si>
    <t>39-Day-EMA</t>
  </si>
  <si>
    <t>MO</t>
  </si>
  <si>
    <t>19-Day EMA Factor</t>
  </si>
  <si>
    <t>39-Day EMA Factor</t>
  </si>
  <si>
    <t>Date</t>
  </si>
  <si>
    <t>EMA Calculation</t>
  </si>
  <si>
    <t>(Close - EMA of Previous day)* Multiplier factor + EMA of previous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</si>
</sst>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.1"/>
      <color rgb="FF000000"/>
      <name val="Trebuchet MS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</fills>
  <borders count="2">
    <border>
      <left/>
      <right/>
      <top/>
      <bottom/>
      <diagonal/>
    </border>
    <border>
      <left style="medium">
        <color rgb="FFACA99F"/>
      </left>
      <right style="medium">
        <color rgb="FFACA99F"/>
      </right>
      <top/>
      <bottom style="medium">
        <color rgb="FFACA99F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workbookViewId="0">
      <pane ySplit="1" topLeftCell="A29" activePane="bottomLeft" state="frozen"/>
      <selection pane="bottomLeft" activeCell="C50" sqref="C50"/>
    </sheetView>
  </sheetViews>
  <sheetFormatPr defaultRowHeight="14.4" x14ac:dyDescent="0.3"/>
  <cols>
    <col min="1" max="1" width="8.6640625" bestFit="1" customWidth="1"/>
    <col min="2" max="2" width="7.77734375" bestFit="1" customWidth="1"/>
    <col min="3" max="3" width="10.33203125" bestFit="1" customWidth="1"/>
    <col min="4" max="4" width="19.6640625" bestFit="1" customWidth="1"/>
    <col min="5" max="9" width="12" bestFit="1" customWidth="1"/>
    <col min="10" max="11" width="16.77734375" bestFit="1" customWidth="1"/>
    <col min="12" max="12" width="59.33203125" bestFit="1" customWidth="1"/>
  </cols>
  <sheetData>
    <row r="1" spans="1:12" ht="16.8" thickBot="1" x14ac:dyDescent="0.35">
      <c r="A1" t="s">
        <v>0</v>
      </c>
      <c r="B1" t="s">
        <v>1</v>
      </c>
      <c r="C1" s="1" t="s">
        <v>10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7</v>
      </c>
    </row>
    <row r="2" spans="1:12" x14ac:dyDescent="0.3">
      <c r="A2">
        <v>1074</v>
      </c>
      <c r="B2">
        <v>791</v>
      </c>
      <c r="C2" s="1">
        <v>43770</v>
      </c>
      <c r="D2">
        <f>(A2-B2)/(A2+B2)</f>
        <v>0.15174262734584451</v>
      </c>
    </row>
    <row r="3" spans="1:12" x14ac:dyDescent="0.3">
      <c r="A3">
        <v>1075</v>
      </c>
      <c r="B3">
        <v>774</v>
      </c>
      <c r="C3" s="1">
        <v>43773</v>
      </c>
      <c r="D3">
        <f t="shared" ref="D3:D42" si="0">(A3-B3)/(A3+B3)</f>
        <v>0.16279069767441862</v>
      </c>
    </row>
    <row r="4" spans="1:12" x14ac:dyDescent="0.3">
      <c r="A4">
        <v>690</v>
      </c>
      <c r="B4">
        <v>1147</v>
      </c>
      <c r="C4" s="1">
        <v>43774</v>
      </c>
      <c r="D4">
        <f t="shared" si="0"/>
        <v>-0.24877517691888951</v>
      </c>
    </row>
    <row r="5" spans="1:12" x14ac:dyDescent="0.3">
      <c r="A5">
        <v>891</v>
      </c>
      <c r="B5">
        <v>940</v>
      </c>
      <c r="C5" s="1">
        <v>43775</v>
      </c>
      <c r="D5">
        <f t="shared" si="0"/>
        <v>-2.6761332605133806E-2</v>
      </c>
    </row>
    <row r="6" spans="1:12" x14ac:dyDescent="0.3">
      <c r="A6">
        <v>945</v>
      </c>
      <c r="B6">
        <v>884</v>
      </c>
      <c r="C6" s="1">
        <v>43776</v>
      </c>
      <c r="D6">
        <f t="shared" si="0"/>
        <v>3.3351558228540183E-2</v>
      </c>
    </row>
    <row r="7" spans="1:12" x14ac:dyDescent="0.3">
      <c r="A7">
        <v>684</v>
      </c>
      <c r="B7">
        <v>1134</v>
      </c>
      <c r="C7" s="1">
        <v>43777</v>
      </c>
      <c r="D7">
        <f t="shared" si="0"/>
        <v>-0.24752475247524752</v>
      </c>
    </row>
    <row r="8" spans="1:12" x14ac:dyDescent="0.3">
      <c r="A8">
        <v>882</v>
      </c>
      <c r="B8">
        <v>954</v>
      </c>
      <c r="C8" s="1">
        <v>43780</v>
      </c>
      <c r="D8">
        <f t="shared" si="0"/>
        <v>-3.9215686274509803E-2</v>
      </c>
    </row>
    <row r="9" spans="1:12" x14ac:dyDescent="0.3">
      <c r="A9">
        <v>679</v>
      </c>
      <c r="B9">
        <v>1175</v>
      </c>
      <c r="C9" s="1">
        <v>43782</v>
      </c>
      <c r="D9">
        <f t="shared" si="0"/>
        <v>-0.26752966558791802</v>
      </c>
    </row>
    <row r="10" spans="1:12" x14ac:dyDescent="0.3">
      <c r="A10">
        <v>711</v>
      </c>
      <c r="B10">
        <v>1133</v>
      </c>
      <c r="C10" s="1">
        <v>43783</v>
      </c>
      <c r="D10">
        <f t="shared" si="0"/>
        <v>-0.22885032537960953</v>
      </c>
    </row>
    <row r="11" spans="1:12" x14ac:dyDescent="0.3">
      <c r="A11">
        <v>844</v>
      </c>
      <c r="B11">
        <v>1042</v>
      </c>
      <c r="C11" s="1">
        <v>43784</v>
      </c>
      <c r="D11">
        <f t="shared" si="0"/>
        <v>-0.10498409331919406</v>
      </c>
    </row>
    <row r="12" spans="1:12" x14ac:dyDescent="0.3">
      <c r="A12">
        <v>847</v>
      </c>
      <c r="B12">
        <v>1019</v>
      </c>
      <c r="C12" s="1">
        <v>43787</v>
      </c>
      <c r="D12">
        <f t="shared" si="0"/>
        <v>-9.2175777063236874E-2</v>
      </c>
      <c r="J12" s="4" t="s">
        <v>8</v>
      </c>
      <c r="K12" s="4" t="s">
        <v>9</v>
      </c>
      <c r="L12" s="4" t="s">
        <v>11</v>
      </c>
    </row>
    <row r="13" spans="1:12" x14ac:dyDescent="0.3">
      <c r="A13">
        <v>855</v>
      </c>
      <c r="B13">
        <v>987</v>
      </c>
      <c r="C13" s="1">
        <v>43788</v>
      </c>
      <c r="D13">
        <f t="shared" si="0"/>
        <v>-7.1661237785016291E-2</v>
      </c>
      <c r="J13" s="3">
        <f>2/(19+1)</f>
        <v>0.1</v>
      </c>
      <c r="K13" s="3">
        <f>2/(39+1)</f>
        <v>0.05</v>
      </c>
      <c r="L13" t="s">
        <v>12</v>
      </c>
    </row>
    <row r="14" spans="1:12" x14ac:dyDescent="0.3">
      <c r="A14">
        <v>886</v>
      </c>
      <c r="B14">
        <v>967</v>
      </c>
      <c r="C14" s="1">
        <v>43789</v>
      </c>
      <c r="D14">
        <f t="shared" si="0"/>
        <v>-4.3712898003237993E-2</v>
      </c>
    </row>
    <row r="15" spans="1:12" x14ac:dyDescent="0.3">
      <c r="A15">
        <v>730</v>
      </c>
      <c r="B15">
        <v>1099</v>
      </c>
      <c r="C15" s="1">
        <v>43790</v>
      </c>
      <c r="D15">
        <f t="shared" si="0"/>
        <v>-0.20174958993985784</v>
      </c>
    </row>
    <row r="16" spans="1:12" x14ac:dyDescent="0.3">
      <c r="A16">
        <v>846</v>
      </c>
      <c r="B16">
        <v>961</v>
      </c>
      <c r="C16" s="1">
        <v>43791</v>
      </c>
      <c r="D16">
        <f t="shared" si="0"/>
        <v>-6.3641394576646373E-2</v>
      </c>
    </row>
    <row r="17" spans="1:6" x14ac:dyDescent="0.3">
      <c r="A17">
        <v>1105</v>
      </c>
      <c r="B17">
        <v>768</v>
      </c>
      <c r="C17" s="1">
        <v>43794</v>
      </c>
      <c r="D17">
        <f t="shared" si="0"/>
        <v>0.17992525360384409</v>
      </c>
    </row>
    <row r="18" spans="1:6" x14ac:dyDescent="0.3">
      <c r="A18">
        <v>753</v>
      </c>
      <c r="B18">
        <v>1098</v>
      </c>
      <c r="C18" s="1">
        <v>43795</v>
      </c>
      <c r="D18">
        <f t="shared" si="0"/>
        <v>-0.18638573743922204</v>
      </c>
    </row>
    <row r="19" spans="1:6" x14ac:dyDescent="0.3">
      <c r="A19">
        <v>932</v>
      </c>
      <c r="B19">
        <v>894</v>
      </c>
      <c r="C19" s="1">
        <v>43796</v>
      </c>
      <c r="D19">
        <f t="shared" si="0"/>
        <v>2.0810514786418401E-2</v>
      </c>
      <c r="E19">
        <f>AVERAGE(D2:D19)</f>
        <v>-7.0797056429369676E-2</v>
      </c>
    </row>
    <row r="20" spans="1:6" x14ac:dyDescent="0.3">
      <c r="A20">
        <v>971</v>
      </c>
      <c r="B20">
        <v>869</v>
      </c>
      <c r="C20" s="1">
        <v>43797</v>
      </c>
      <c r="D20">
        <f t="shared" si="0"/>
        <v>5.5434782608695651E-2</v>
      </c>
      <c r="E20">
        <f>AVERAGE(D2:D20)</f>
        <v>-6.4153275427366235E-2</v>
      </c>
      <c r="F20">
        <f>(D20-E19)*0.1 +E19</f>
        <v>-5.8173872525563143E-2</v>
      </c>
    </row>
    <row r="21" spans="1:6" x14ac:dyDescent="0.3">
      <c r="A21">
        <v>876</v>
      </c>
      <c r="B21">
        <v>934</v>
      </c>
      <c r="C21" s="1">
        <v>43798</v>
      </c>
      <c r="D21">
        <f t="shared" si="0"/>
        <v>-3.2044198895027624E-2</v>
      </c>
      <c r="E21">
        <f t="shared" ref="E21:E42" si="1">AVERAGE(D3:D21)</f>
        <v>-7.3826266282148986E-2</v>
      </c>
      <c r="F21">
        <f t="shared" ref="F21:F42" si="2">(D21-E20)*0.1 +E20</f>
        <v>-6.0942367774132374E-2</v>
      </c>
    </row>
    <row r="22" spans="1:6" x14ac:dyDescent="0.3">
      <c r="A22">
        <v>711</v>
      </c>
      <c r="B22">
        <v>1134</v>
      </c>
      <c r="C22" s="1">
        <v>43801</v>
      </c>
      <c r="D22">
        <f t="shared" si="0"/>
        <v>-0.22926829268292684</v>
      </c>
      <c r="E22">
        <f t="shared" si="1"/>
        <v>-9.4460949985167145E-2</v>
      </c>
      <c r="F22">
        <f t="shared" si="2"/>
        <v>-8.9370468922226776E-2</v>
      </c>
    </row>
    <row r="23" spans="1:6" x14ac:dyDescent="0.3">
      <c r="A23">
        <v>573</v>
      </c>
      <c r="B23">
        <v>1264</v>
      </c>
      <c r="C23" s="1">
        <v>43802</v>
      </c>
      <c r="D23">
        <f t="shared" si="0"/>
        <v>-0.37615677735438213</v>
      </c>
      <c r="E23">
        <f t="shared" si="1"/>
        <v>-0.1011652447449299</v>
      </c>
      <c r="F23">
        <f t="shared" si="2"/>
        <v>-0.12263053272208865</v>
      </c>
    </row>
    <row r="24" spans="1:6" x14ac:dyDescent="0.3">
      <c r="A24">
        <v>992</v>
      </c>
      <c r="B24">
        <v>839</v>
      </c>
      <c r="C24" s="1">
        <v>43803</v>
      </c>
      <c r="D24">
        <f t="shared" si="0"/>
        <v>8.3560895685417802E-2</v>
      </c>
      <c r="E24">
        <f t="shared" si="1"/>
        <v>-9.5358811677006133E-2</v>
      </c>
      <c r="F24">
        <f t="shared" si="2"/>
        <v>-8.2692630701895128E-2</v>
      </c>
    </row>
    <row r="25" spans="1:6" x14ac:dyDescent="0.3">
      <c r="A25">
        <v>791</v>
      </c>
      <c r="B25">
        <v>1033</v>
      </c>
      <c r="C25" s="1">
        <v>43804</v>
      </c>
      <c r="D25">
        <f t="shared" si="0"/>
        <v>-0.13267543859649122</v>
      </c>
      <c r="E25">
        <f t="shared" si="1"/>
        <v>-0.10409707466779727</v>
      </c>
      <c r="F25">
        <f t="shared" si="2"/>
        <v>-9.9090474368954642E-2</v>
      </c>
    </row>
    <row r="26" spans="1:6" x14ac:dyDescent="0.3">
      <c r="A26">
        <v>527</v>
      </c>
      <c r="B26">
        <v>1316</v>
      </c>
      <c r="C26" s="1">
        <v>43805</v>
      </c>
      <c r="D26">
        <f t="shared" si="0"/>
        <v>-0.42810634834508954</v>
      </c>
      <c r="E26">
        <f t="shared" si="1"/>
        <v>-0.11360136918726264</v>
      </c>
      <c r="F26">
        <f t="shared" si="2"/>
        <v>-0.13649800203552651</v>
      </c>
    </row>
    <row r="27" spans="1:6" x14ac:dyDescent="0.3">
      <c r="A27">
        <v>735</v>
      </c>
      <c r="B27">
        <v>1116</v>
      </c>
      <c r="C27" s="1">
        <v>43808</v>
      </c>
      <c r="D27">
        <f t="shared" si="0"/>
        <v>-0.20583468395461912</v>
      </c>
      <c r="E27">
        <f t="shared" si="1"/>
        <v>-0.1223707901177947</v>
      </c>
      <c r="F27">
        <f t="shared" si="2"/>
        <v>-0.1228247006639983</v>
      </c>
    </row>
    <row r="28" spans="1:6" x14ac:dyDescent="0.3">
      <c r="A28">
        <v>500</v>
      </c>
      <c r="B28">
        <v>1357</v>
      </c>
      <c r="C28" s="1">
        <v>43809</v>
      </c>
      <c r="D28">
        <f t="shared" si="0"/>
        <v>-0.4614970382337103</v>
      </c>
      <c r="E28">
        <f t="shared" si="1"/>
        <v>-0.13257959920441537</v>
      </c>
      <c r="F28">
        <f t="shared" si="2"/>
        <v>-0.15628341492938627</v>
      </c>
    </row>
    <row r="29" spans="1:6" x14ac:dyDescent="0.3">
      <c r="A29">
        <v>696</v>
      </c>
      <c r="B29">
        <v>1123</v>
      </c>
      <c r="C29" s="1">
        <v>43810</v>
      </c>
      <c r="D29">
        <f t="shared" si="0"/>
        <v>-0.23474436503573393</v>
      </c>
      <c r="E29">
        <f t="shared" si="1"/>
        <v>-0.13288981181789558</v>
      </c>
      <c r="F29">
        <f t="shared" si="2"/>
        <v>-0.14279607578754722</v>
      </c>
    </row>
    <row r="30" spans="1:6" x14ac:dyDescent="0.3">
      <c r="A30">
        <v>1081</v>
      </c>
      <c r="B30">
        <v>744</v>
      </c>
      <c r="C30" s="1">
        <v>43811</v>
      </c>
      <c r="D30">
        <f t="shared" si="0"/>
        <v>0.18465753424657536</v>
      </c>
      <c r="E30">
        <f t="shared" si="1"/>
        <v>-0.1176455156302235</v>
      </c>
      <c r="F30">
        <f t="shared" si="2"/>
        <v>-0.10113507721144849</v>
      </c>
    </row>
    <row r="31" spans="1:6" x14ac:dyDescent="0.3">
      <c r="A31">
        <v>1197</v>
      </c>
      <c r="B31">
        <v>629</v>
      </c>
      <c r="C31" s="1">
        <v>43812</v>
      </c>
      <c r="D31">
        <f t="shared" si="0"/>
        <v>0.31106243154435925</v>
      </c>
      <c r="E31">
        <f t="shared" si="1"/>
        <v>-9.6422452019297375E-2</v>
      </c>
      <c r="F31">
        <f t="shared" si="2"/>
        <v>-7.4774720912765227E-2</v>
      </c>
    </row>
    <row r="32" spans="1:6" x14ac:dyDescent="0.3">
      <c r="A32">
        <v>831</v>
      </c>
      <c r="B32">
        <v>1035</v>
      </c>
      <c r="C32" s="1">
        <v>43815</v>
      </c>
      <c r="D32">
        <f t="shared" si="0"/>
        <v>-0.10932475884244373</v>
      </c>
      <c r="E32">
        <f t="shared" si="1"/>
        <v>-9.8404742601267248E-2</v>
      </c>
      <c r="F32">
        <f t="shared" si="2"/>
        <v>-9.7712682701612014E-2</v>
      </c>
    </row>
    <row r="33" spans="1:9" x14ac:dyDescent="0.3">
      <c r="A33">
        <v>1073</v>
      </c>
      <c r="B33">
        <v>755</v>
      </c>
      <c r="C33" s="1">
        <v>43816</v>
      </c>
      <c r="D33">
        <f t="shared" si="0"/>
        <v>0.17396061269146609</v>
      </c>
      <c r="E33">
        <f t="shared" si="1"/>
        <v>-8.6948242038388093E-2</v>
      </c>
      <c r="F33">
        <f t="shared" si="2"/>
        <v>-7.1168207071993922E-2</v>
      </c>
    </row>
    <row r="34" spans="1:9" x14ac:dyDescent="0.3">
      <c r="A34">
        <v>856</v>
      </c>
      <c r="B34">
        <v>966</v>
      </c>
      <c r="C34" s="1">
        <v>43817</v>
      </c>
      <c r="D34">
        <f t="shared" si="0"/>
        <v>-6.0373216245883647E-2</v>
      </c>
      <c r="E34">
        <f t="shared" si="1"/>
        <v>-7.9507380265021049E-2</v>
      </c>
      <c r="F34">
        <f t="shared" si="2"/>
        <v>-8.4290739459137648E-2</v>
      </c>
    </row>
    <row r="35" spans="1:9" x14ac:dyDescent="0.3">
      <c r="A35">
        <v>930</v>
      </c>
      <c r="B35">
        <v>863</v>
      </c>
      <c r="C35" s="1">
        <v>43818</v>
      </c>
      <c r="D35">
        <f t="shared" si="0"/>
        <v>3.7367540435025097E-2</v>
      </c>
      <c r="E35">
        <f t="shared" si="1"/>
        <v>-7.4191120527564644E-2</v>
      </c>
      <c r="F35">
        <f t="shared" si="2"/>
        <v>-6.7819888195016428E-2</v>
      </c>
    </row>
    <row r="36" spans="1:9" x14ac:dyDescent="0.3">
      <c r="A36">
        <v>888</v>
      </c>
      <c r="B36">
        <v>938</v>
      </c>
      <c r="C36" s="1">
        <v>43819</v>
      </c>
      <c r="D36">
        <f t="shared" si="0"/>
        <v>-2.7382256297918947E-2</v>
      </c>
      <c r="E36">
        <f t="shared" si="1"/>
        <v>-8.5102042101341646E-2</v>
      </c>
      <c r="F36">
        <f t="shared" si="2"/>
        <v>-6.9510234104600069E-2</v>
      </c>
    </row>
    <row r="37" spans="1:9" x14ac:dyDescent="0.3">
      <c r="A37">
        <v>826</v>
      </c>
      <c r="B37">
        <v>1020</v>
      </c>
      <c r="C37" s="1">
        <v>43822</v>
      </c>
      <c r="D37">
        <f t="shared" si="0"/>
        <v>-0.10509209100758396</v>
      </c>
      <c r="E37">
        <f t="shared" si="1"/>
        <v>-8.0823429131255412E-2</v>
      </c>
      <c r="F37">
        <f t="shared" si="2"/>
        <v>-8.7101046991965872E-2</v>
      </c>
    </row>
    <row r="38" spans="1:9" x14ac:dyDescent="0.3">
      <c r="A38">
        <v>828</v>
      </c>
      <c r="B38">
        <v>999</v>
      </c>
      <c r="C38" s="1">
        <v>43823</v>
      </c>
      <c r="D38">
        <f t="shared" si="0"/>
        <v>-9.3596059113300489E-2</v>
      </c>
      <c r="E38">
        <f t="shared" si="1"/>
        <v>-8.6844827757556434E-2</v>
      </c>
      <c r="F38">
        <f t="shared" si="2"/>
        <v>-8.2100692129459918E-2</v>
      </c>
    </row>
    <row r="39" spans="1:9" x14ac:dyDescent="0.3">
      <c r="A39">
        <v>987</v>
      </c>
      <c r="B39">
        <v>852</v>
      </c>
      <c r="C39" s="1">
        <v>43825</v>
      </c>
      <c r="D39">
        <f t="shared" si="0"/>
        <v>7.3409461663947795E-2</v>
      </c>
      <c r="E39">
        <f t="shared" si="1"/>
        <v>-8.5898792017806314E-2</v>
      </c>
      <c r="F39">
        <f t="shared" si="2"/>
        <v>-7.0819398815406012E-2</v>
      </c>
      <c r="G39">
        <f>AVERAGE(D2:D39)</f>
        <v>-7.5026033722586288E-2</v>
      </c>
    </row>
    <row r="40" spans="1:9" x14ac:dyDescent="0.3">
      <c r="A40">
        <v>1137</v>
      </c>
      <c r="B40">
        <v>703</v>
      </c>
      <c r="C40" s="1">
        <v>43826</v>
      </c>
      <c r="D40">
        <f t="shared" si="0"/>
        <v>0.2358695652173913</v>
      </c>
      <c r="E40">
        <f t="shared" si="1"/>
        <v>-7.1798067590836886E-2</v>
      </c>
      <c r="F40">
        <f t="shared" si="2"/>
        <v>-5.3721956294286555E-2</v>
      </c>
      <c r="G40">
        <f>AVERAGE(D2:D40)</f>
        <v>-6.705435169848431E-2</v>
      </c>
      <c r="H40">
        <f>(D40-G39)*0.05 +G39</f>
        <v>-5.9481253775587412E-2</v>
      </c>
      <c r="I40">
        <f>(F40-H40)*1000</f>
        <v>5.7592974813008571</v>
      </c>
    </row>
    <row r="41" spans="1:9" x14ac:dyDescent="0.3">
      <c r="A41">
        <v>1089</v>
      </c>
      <c r="B41">
        <v>778</v>
      </c>
      <c r="C41" s="1">
        <v>43829</v>
      </c>
      <c r="D41">
        <f t="shared" si="0"/>
        <v>0.16657739689341189</v>
      </c>
      <c r="E41">
        <f t="shared" si="1"/>
        <v>-5.0964083928924334E-2</v>
      </c>
      <c r="F41">
        <f t="shared" si="2"/>
        <v>-4.7960521142412005E-2</v>
      </c>
      <c r="G41">
        <f t="shared" ref="G41:G42" si="3">AVERAGE(D3:D41)</f>
        <v>-6.667397299213644E-2</v>
      </c>
      <c r="H41">
        <f>(D41-G40)*0.05 +G40</f>
        <v>-5.5372764268889499E-2</v>
      </c>
      <c r="I41">
        <f t="shared" ref="I41:I42" si="4">(F41-H41)*1000</f>
        <v>7.4122431264774944</v>
      </c>
    </row>
    <row r="42" spans="1:9" x14ac:dyDescent="0.3">
      <c r="A42">
        <v>962</v>
      </c>
      <c r="B42">
        <v>854</v>
      </c>
      <c r="C42" s="1">
        <v>43830</v>
      </c>
      <c r="D42">
        <f t="shared" si="0"/>
        <v>5.9471365638766517E-2</v>
      </c>
      <c r="E42">
        <f t="shared" si="1"/>
        <v>-2.8036286929284938E-2</v>
      </c>
      <c r="F42">
        <f t="shared" si="2"/>
        <v>-3.9920538972155251E-2</v>
      </c>
      <c r="G42">
        <f t="shared" si="3"/>
        <v>-6.9323186634076217E-2</v>
      </c>
      <c r="H42">
        <f>(D42-G41)*0.05 +G41</f>
        <v>-6.0366706060591288E-2</v>
      </c>
      <c r="I42">
        <f t="shared" si="4"/>
        <v>20.446167088436038</v>
      </c>
    </row>
    <row r="43" spans="1:9" x14ac:dyDescent="0.3">
      <c r="C43" s="1">
        <v>44166</v>
      </c>
    </row>
    <row r="44" spans="1:9" x14ac:dyDescent="0.3">
      <c r="C44" s="1">
        <v>44167</v>
      </c>
    </row>
    <row r="45" spans="1:9" x14ac:dyDescent="0.3">
      <c r="C45" s="1">
        <v>44168</v>
      </c>
    </row>
    <row r="46" spans="1:9" x14ac:dyDescent="0.3">
      <c r="C46" s="1">
        <v>44169</v>
      </c>
    </row>
    <row r="47" spans="1:9" x14ac:dyDescent="0.3">
      <c r="C47" s="1">
        <v>44172</v>
      </c>
    </row>
    <row r="48" spans="1:9" x14ac:dyDescent="0.3">
      <c r="C48" s="1">
        <v>44173</v>
      </c>
    </row>
    <row r="49" spans="3:3" x14ac:dyDescent="0.3">
      <c r="C49" s="1">
        <v>44174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SidhuRam</dc:creator>
  <cp:lastModifiedBy>SidhuRam</cp:lastModifiedBy>
  <dcterms:created xsi:type="dcterms:W3CDTF">2020-01-11T13:58:04Z</dcterms:created>
  <dcterms:modified xsi:type="dcterms:W3CDTF">2020-01-11T15:22:30Z</dcterms:modified>
</cp:coreProperties>
</file>