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wPC\Desktop\Courses\Video creating\Accounting 101\"/>
    </mc:Choice>
  </mc:AlternateContent>
  <bookViews>
    <workbookView xWindow="480" yWindow="75" windowWidth="14355" windowHeight="7485"/>
  </bookViews>
  <sheets>
    <sheet name="PG - P&amp;L" sheetId="1" r:id="rId1"/>
    <sheet name="PG - BS" sheetId="4" r:id="rId2"/>
  </sheets>
  <calcPr calcId="162913"/>
</workbook>
</file>

<file path=xl/calcChain.xml><?xml version="1.0" encoding="utf-8"?>
<calcChain xmlns="http://schemas.openxmlformats.org/spreadsheetml/2006/main">
  <c r="I11" i="4" l="1"/>
  <c r="I14" i="4" s="1"/>
  <c r="J6" i="4"/>
  <c r="I6" i="4"/>
  <c r="I7" i="4" s="1"/>
  <c r="E8" i="4"/>
  <c r="E14" i="4" s="1"/>
  <c r="D8" i="4"/>
  <c r="D14" i="4" s="1"/>
  <c r="F11" i="1"/>
  <c r="E12" i="1"/>
  <c r="E11" i="1"/>
  <c r="D12" i="1"/>
  <c r="D11" i="1"/>
  <c r="J7" i="4"/>
  <c r="J11" i="4" s="1"/>
  <c r="J14" i="4" s="1"/>
  <c r="F10" i="1"/>
  <c r="F13" i="1" s="1"/>
  <c r="F15" i="1" s="1"/>
  <c r="E10" i="1"/>
  <c r="E13" i="1" s="1"/>
  <c r="E15" i="1" s="1"/>
  <c r="D10" i="1"/>
  <c r="D13" i="1" l="1"/>
  <c r="D15" i="1" s="1"/>
</calcChain>
</file>

<file path=xl/sharedStrings.xml><?xml version="1.0" encoding="utf-8"?>
<sst xmlns="http://schemas.openxmlformats.org/spreadsheetml/2006/main" count="43" uniqueCount="38">
  <si>
    <t>PG - P&amp;L</t>
  </si>
  <si>
    <t>PG - BS</t>
  </si>
  <si>
    <t>$ in millions</t>
  </si>
  <si>
    <t>FY13</t>
  </si>
  <si>
    <t>FY14</t>
  </si>
  <si>
    <t>FY15</t>
  </si>
  <si>
    <t>Net Sales</t>
  </si>
  <si>
    <t>Cost of goods sold</t>
  </si>
  <si>
    <t>SG&amp;A</t>
  </si>
  <si>
    <t>Goodwill</t>
  </si>
  <si>
    <t>Other costs</t>
  </si>
  <si>
    <t>Operating Income</t>
  </si>
  <si>
    <t>Interest expense, net</t>
  </si>
  <si>
    <t>Extraordinary income</t>
  </si>
  <si>
    <t>EBT</t>
  </si>
  <si>
    <t>Taxes</t>
  </si>
  <si>
    <t>Net Income</t>
  </si>
  <si>
    <t>30Jun14
Act</t>
  </si>
  <si>
    <t>30Jun15
Act</t>
  </si>
  <si>
    <t>Inventories</t>
  </si>
  <si>
    <t>Total Current Assets</t>
  </si>
  <si>
    <t>Property, Plant &amp; Equipment</t>
  </si>
  <si>
    <t>Trademarks and other</t>
  </si>
  <si>
    <t>Other Noncurrent Assets</t>
  </si>
  <si>
    <t>Total Assets</t>
  </si>
  <si>
    <t>Accounts payable</t>
  </si>
  <si>
    <t>Other current liabilities</t>
  </si>
  <si>
    <t>Total Current Liabilities</t>
  </si>
  <si>
    <t>Long-term Debt</t>
  </si>
  <si>
    <t>Deferred Income Taxes</t>
  </si>
  <si>
    <t>Other Noncurrent Liabilities</t>
  </si>
  <si>
    <t>Total Liabilities</t>
  </si>
  <si>
    <t>Shareholders' equity</t>
  </si>
  <si>
    <t>Total Liabilities and Equity</t>
  </si>
  <si>
    <t>Other Current Assets</t>
  </si>
  <si>
    <t>Trade Receivables</t>
  </si>
  <si>
    <t>P&amp;G Balance Sheet</t>
  </si>
  <si>
    <t>P&amp;G Income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</si>
</sst>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206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6" fillId="2" borderId="2" xfId="0" applyFont="1" applyFill="1" applyBorder="1"/>
    <xf numFmtId="0" fontId="7" fillId="2" borderId="3" xfId="0" applyFont="1" applyFill="1" applyBorder="1"/>
    <xf numFmtId="49" fontId="2" fillId="2" borderId="0" xfId="0" applyNumberFormat="1" applyFont="1" applyFill="1"/>
    <xf numFmtId="49" fontId="7" fillId="2" borderId="1" xfId="0" applyNumberFormat="1" applyFont="1" applyFill="1" applyBorder="1" applyAlignment="1">
      <alignment horizontal="right" wrapText="1"/>
    </xf>
    <xf numFmtId="165" fontId="6" fillId="2" borderId="0" xfId="1" applyNumberFormat="1" applyFont="1" applyFill="1"/>
    <xf numFmtId="165" fontId="5" fillId="2" borderId="0" xfId="1" applyNumberFormat="1" applyFont="1" applyFill="1"/>
    <xf numFmtId="165" fontId="6" fillId="2" borderId="2" xfId="1" applyNumberFormat="1" applyFont="1" applyFill="1" applyBorder="1"/>
    <xf numFmtId="165" fontId="7" fillId="2" borderId="3" xfId="1" applyNumberFormat="1" applyFont="1" applyFill="1" applyBorder="1"/>
    <xf numFmtId="165" fontId="5" fillId="2" borderId="0" xfId="0" applyNumberFormat="1" applyFont="1" applyFill="1"/>
    <xf numFmtId="0" fontId="8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18" sqref="F18"/>
    </sheetView>
  </sheetViews>
  <sheetFormatPr defaultRowHeight="14.25" x14ac:dyDescent="0.2"/>
  <cols>
    <col min="1" max="1" width="2" style="1" customWidth="1"/>
    <col min="2" max="2" width="21.140625" style="4" customWidth="1"/>
    <col min="3" max="3" width="9.140625" style="4"/>
    <col min="4" max="4" width="10" style="4" bestFit="1" customWidth="1"/>
    <col min="5" max="6" width="9.28515625" style="4" bestFit="1" customWidth="1"/>
    <col min="7" max="16384" width="9.140625" style="4"/>
  </cols>
  <sheetData>
    <row r="1" spans="1:6" s="1" customFormat="1" ht="15.75" x14ac:dyDescent="0.25">
      <c r="B1" s="2" t="s">
        <v>0</v>
      </c>
    </row>
    <row r="2" spans="1:6" s="3" customFormat="1" x14ac:dyDescent="0.2">
      <c r="A2" s="1"/>
    </row>
    <row r="3" spans="1:6" ht="15" customHeight="1" x14ac:dyDescent="0.2">
      <c r="B3" s="17" t="s">
        <v>37</v>
      </c>
      <c r="C3" s="17"/>
      <c r="D3" s="17"/>
      <c r="E3" s="17"/>
      <c r="F3" s="17"/>
    </row>
    <row r="4" spans="1:6" ht="24" customHeight="1" thickBot="1" x14ac:dyDescent="0.25">
      <c r="B4" s="6" t="s">
        <v>2</v>
      </c>
      <c r="C4" s="6"/>
      <c r="D4" s="7" t="s">
        <v>3</v>
      </c>
      <c r="E4" s="7" t="s">
        <v>4</v>
      </c>
      <c r="F4" s="7" t="s">
        <v>5</v>
      </c>
    </row>
    <row r="5" spans="1:6" x14ac:dyDescent="0.2">
      <c r="B5" s="5" t="s">
        <v>6</v>
      </c>
      <c r="C5" s="5"/>
      <c r="D5" s="12">
        <v>80116</v>
      </c>
      <c r="E5" s="12">
        <v>80510</v>
      </c>
      <c r="F5" s="12">
        <v>76279</v>
      </c>
    </row>
    <row r="6" spans="1:6" x14ac:dyDescent="0.2">
      <c r="B6" s="4" t="s">
        <v>7</v>
      </c>
      <c r="D6" s="13">
        <v>-39991</v>
      </c>
      <c r="E6" s="13">
        <v>-41010</v>
      </c>
      <c r="F6" s="13">
        <v>-38876</v>
      </c>
    </row>
    <row r="7" spans="1:6" x14ac:dyDescent="0.2">
      <c r="B7" s="4" t="s">
        <v>8</v>
      </c>
      <c r="D7" s="13">
        <v>-26000</v>
      </c>
      <c r="E7" s="13">
        <v>-24760</v>
      </c>
      <c r="F7" s="13">
        <v>-23585</v>
      </c>
    </row>
    <row r="8" spans="1:6" x14ac:dyDescent="0.2">
      <c r="B8" s="4" t="s">
        <v>9</v>
      </c>
      <c r="D8" s="13">
        <v>-308</v>
      </c>
      <c r="E8" s="13">
        <v>0</v>
      </c>
      <c r="F8" s="13">
        <v>0</v>
      </c>
    </row>
    <row r="9" spans="1:6" x14ac:dyDescent="0.2">
      <c r="B9" s="4" t="s">
        <v>10</v>
      </c>
      <c r="D9" s="13">
        <v>0</v>
      </c>
      <c r="E9" s="13">
        <v>0</v>
      </c>
      <c r="F9" s="13">
        <v>-2028</v>
      </c>
    </row>
    <row r="10" spans="1:6" x14ac:dyDescent="0.2">
      <c r="B10" s="8" t="s">
        <v>11</v>
      </c>
      <c r="C10" s="8"/>
      <c r="D10" s="14">
        <f>SUM(D5:D9)</f>
        <v>13817</v>
      </c>
      <c r="E10" s="14">
        <f>SUM(E5:E9)</f>
        <v>14740</v>
      </c>
      <c r="F10" s="14">
        <f>SUM(F5:F9)</f>
        <v>11790</v>
      </c>
    </row>
    <row r="11" spans="1:6" x14ac:dyDescent="0.2">
      <c r="B11" s="4" t="s">
        <v>12</v>
      </c>
      <c r="D11" s="13">
        <f>-667+88</f>
        <v>-579</v>
      </c>
      <c r="E11" s="13">
        <f>-710+101</f>
        <v>-609</v>
      </c>
      <c r="F11" s="13">
        <f>-626+151</f>
        <v>-475</v>
      </c>
    </row>
    <row r="12" spans="1:6" x14ac:dyDescent="0.2">
      <c r="B12" s="4" t="s">
        <v>13</v>
      </c>
      <c r="D12" s="13">
        <f>941+449</f>
        <v>1390</v>
      </c>
      <c r="E12" s="13">
        <f>206+467</f>
        <v>673</v>
      </c>
      <c r="F12" s="13">
        <v>531</v>
      </c>
    </row>
    <row r="13" spans="1:6" x14ac:dyDescent="0.2">
      <c r="B13" s="8" t="s">
        <v>14</v>
      </c>
      <c r="C13" s="8"/>
      <c r="D13" s="14">
        <f>SUM(D10:D12)</f>
        <v>14628</v>
      </c>
      <c r="E13" s="14">
        <f>SUM(E10:E12)</f>
        <v>14804</v>
      </c>
      <c r="F13" s="14">
        <f>SUM(F10:F12)</f>
        <v>11846</v>
      </c>
    </row>
    <row r="14" spans="1:6" x14ac:dyDescent="0.2">
      <c r="B14" s="4" t="s">
        <v>15</v>
      </c>
      <c r="D14" s="13">
        <v>-3226</v>
      </c>
      <c r="E14" s="13">
        <v>-3019</v>
      </c>
      <c r="F14" s="13">
        <v>-2916</v>
      </c>
    </row>
    <row r="15" spans="1:6" ht="15" thickBot="1" x14ac:dyDescent="0.25">
      <c r="B15" s="9" t="s">
        <v>16</v>
      </c>
      <c r="C15" s="9"/>
      <c r="D15" s="15">
        <f>SUM(D13:D14)</f>
        <v>11402</v>
      </c>
      <c r="E15" s="15">
        <f>SUM(E13:E14)</f>
        <v>11785</v>
      </c>
      <c r="F15" s="15">
        <f>SUM(F13:F14)</f>
        <v>8930</v>
      </c>
    </row>
  </sheetData>
  <mergeCells count="1">
    <mergeCell ref="B3:F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16" sqref="A16"/>
    </sheetView>
  </sheetViews>
  <sheetFormatPr defaultRowHeight="14.25" x14ac:dyDescent="0.2"/>
  <cols>
    <col min="1" max="1" width="2" style="1" customWidth="1"/>
    <col min="2" max="2" width="25.85546875" style="4" customWidth="1"/>
    <col min="3" max="6" width="9.140625" style="4"/>
    <col min="7" max="7" width="25.85546875" style="4" customWidth="1"/>
    <col min="8" max="16384" width="9.140625" style="4"/>
  </cols>
  <sheetData>
    <row r="1" spans="2:10" s="1" customFormat="1" ht="15.75" x14ac:dyDescent="0.25">
      <c r="B1" s="2" t="s">
        <v>1</v>
      </c>
    </row>
    <row r="2" spans="2:10" s="1" customFormat="1" x14ac:dyDescent="0.2"/>
    <row r="3" spans="2:10" s="1" customFormat="1" x14ac:dyDescent="0.2">
      <c r="B3" s="17" t="s">
        <v>36</v>
      </c>
      <c r="C3" s="17"/>
      <c r="D3" s="17"/>
      <c r="E3" s="17"/>
      <c r="F3" s="17"/>
      <c r="G3" s="17"/>
      <c r="H3" s="17"/>
      <c r="I3" s="17"/>
      <c r="J3" s="17"/>
    </row>
    <row r="4" spans="2:10" ht="34.5" customHeight="1" thickBot="1" x14ac:dyDescent="0.25">
      <c r="B4" s="6" t="s">
        <v>2</v>
      </c>
      <c r="C4" s="6"/>
      <c r="D4" s="11" t="s">
        <v>17</v>
      </c>
      <c r="E4" s="11" t="s">
        <v>18</v>
      </c>
      <c r="F4" s="10"/>
      <c r="G4" s="6" t="s">
        <v>2</v>
      </c>
      <c r="H4" s="6"/>
      <c r="I4" s="11" t="s">
        <v>17</v>
      </c>
      <c r="J4" s="11" t="s">
        <v>18</v>
      </c>
    </row>
    <row r="5" spans="2:10" x14ac:dyDescent="0.2">
      <c r="B5" s="4" t="s">
        <v>19</v>
      </c>
      <c r="D5" s="13">
        <v>6759</v>
      </c>
      <c r="E5" s="13">
        <v>5454</v>
      </c>
      <c r="G5" s="4" t="s">
        <v>25</v>
      </c>
      <c r="I5" s="13">
        <v>8461</v>
      </c>
      <c r="J5" s="13">
        <v>8257</v>
      </c>
    </row>
    <row r="6" spans="2:10" x14ac:dyDescent="0.2">
      <c r="B6" s="4" t="s">
        <v>35</v>
      </c>
      <c r="D6" s="13">
        <v>6386</v>
      </c>
      <c r="E6" s="13">
        <v>4861</v>
      </c>
      <c r="G6" s="4" t="s">
        <v>26</v>
      </c>
      <c r="I6" s="13">
        <f>33726-I5</f>
        <v>25265</v>
      </c>
      <c r="J6" s="13">
        <f>29790-J5</f>
        <v>21533</v>
      </c>
    </row>
    <row r="7" spans="2:10" x14ac:dyDescent="0.2">
      <c r="B7" s="4" t="s">
        <v>34</v>
      </c>
      <c r="D7" s="13">
        <v>18472</v>
      </c>
      <c r="E7" s="13">
        <v>19331</v>
      </c>
      <c r="G7" s="8" t="s">
        <v>27</v>
      </c>
      <c r="H7" s="8"/>
      <c r="I7" s="14">
        <f>SUM(I5:I6)</f>
        <v>33726</v>
      </c>
      <c r="J7" s="14">
        <f>SUM(J5:J6)</f>
        <v>29790</v>
      </c>
    </row>
    <row r="8" spans="2:10" x14ac:dyDescent="0.2">
      <c r="B8" s="8" t="s">
        <v>20</v>
      </c>
      <c r="C8" s="8"/>
      <c r="D8" s="14">
        <f>SUM(D5:D7)</f>
        <v>31617</v>
      </c>
      <c r="E8" s="14">
        <f>SUM(E5:E7)</f>
        <v>29646</v>
      </c>
      <c r="G8" s="4" t="s">
        <v>28</v>
      </c>
      <c r="I8" s="13">
        <v>19811</v>
      </c>
      <c r="J8" s="13">
        <v>18329</v>
      </c>
    </row>
    <row r="9" spans="2:10" x14ac:dyDescent="0.2">
      <c r="B9" s="4" t="s">
        <v>21</v>
      </c>
      <c r="D9" s="13">
        <v>22304</v>
      </c>
      <c r="E9" s="13">
        <v>20268</v>
      </c>
      <c r="G9" s="4" t="s">
        <v>29</v>
      </c>
      <c r="I9" s="13">
        <v>10218</v>
      </c>
      <c r="J9" s="13">
        <v>9531</v>
      </c>
    </row>
    <row r="10" spans="2:10" x14ac:dyDescent="0.2">
      <c r="B10" s="4" t="s">
        <v>9</v>
      </c>
      <c r="D10" s="13">
        <v>53704</v>
      </c>
      <c r="E10" s="13">
        <v>47316</v>
      </c>
      <c r="G10" s="4" t="s">
        <v>30</v>
      </c>
      <c r="I10" s="13">
        <v>10535</v>
      </c>
      <c r="J10" s="13">
        <v>8795</v>
      </c>
    </row>
    <row r="11" spans="2:10" x14ac:dyDescent="0.2">
      <c r="B11" s="4" t="s">
        <v>22</v>
      </c>
      <c r="D11" s="13">
        <v>30843</v>
      </c>
      <c r="E11" s="13">
        <v>26829</v>
      </c>
      <c r="G11" s="8" t="s">
        <v>31</v>
      </c>
      <c r="H11" s="8"/>
      <c r="I11" s="14">
        <f>SUM(I7:I10)</f>
        <v>74290</v>
      </c>
      <c r="J11" s="14">
        <f>SUM(J7:J10)</f>
        <v>66445</v>
      </c>
    </row>
    <row r="12" spans="2:10" x14ac:dyDescent="0.2">
      <c r="B12" s="4" t="s">
        <v>23</v>
      </c>
      <c r="D12" s="13">
        <v>5798</v>
      </c>
      <c r="E12" s="13">
        <v>5436</v>
      </c>
      <c r="G12" s="5" t="s">
        <v>32</v>
      </c>
      <c r="H12" s="5"/>
      <c r="I12" s="12">
        <v>69976</v>
      </c>
      <c r="J12" s="12">
        <v>63050</v>
      </c>
    </row>
    <row r="13" spans="2:10" ht="3.75" customHeight="1" x14ac:dyDescent="0.2"/>
    <row r="14" spans="2:10" ht="15" thickBot="1" x14ac:dyDescent="0.25">
      <c r="B14" s="9" t="s">
        <v>24</v>
      </c>
      <c r="C14" s="9"/>
      <c r="D14" s="15">
        <f>SUM(D8:D12)</f>
        <v>144266</v>
      </c>
      <c r="E14" s="15">
        <f>SUM(E8:E12)</f>
        <v>129495</v>
      </c>
      <c r="G14" s="9" t="s">
        <v>33</v>
      </c>
      <c r="H14" s="9"/>
      <c r="I14" s="15">
        <f>I12+I11</f>
        <v>144266</v>
      </c>
      <c r="J14" s="15">
        <f>J12+J11</f>
        <v>129495</v>
      </c>
    </row>
    <row r="17" spans="4:5" x14ac:dyDescent="0.2">
      <c r="D17" s="16"/>
      <c r="E17" s="16"/>
    </row>
  </sheetData>
  <mergeCells count="1">
    <mergeCell ref="B3:J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 - P&amp;L</vt:lpstr>
      <vt:lpstr>PG - 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NewPC</cp:lastModifiedBy>
  <dcterms:created xsi:type="dcterms:W3CDTF">2015-09-23T12:52:49Z</dcterms:created>
  <dcterms:modified xsi:type="dcterms:W3CDTF">2015-10-20T07:36:12Z</dcterms:modified>
</cp:coreProperties>
</file>