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R/ICSAP/Banco de dados/"/>
    </mc:Choice>
  </mc:AlternateContent>
  <xr:revisionPtr revIDLastSave="43" documentId="13_ncr:40009_{88AEFC9C-1FCA-4A2A-A546-7F1F4EB77DEE}" xr6:coauthVersionLast="46" xr6:coauthVersionMax="46" xr10:uidLastSave="{1A253082-EEBD-454D-A4BE-48C7BA62176B}"/>
  <bookViews>
    <workbookView xWindow="-120" yWindow="-120" windowWidth="20730" windowHeight="11160" xr2:uid="{00000000-000D-0000-FFFF-FFFF00000000}"/>
  </bookViews>
  <sheets>
    <sheet name="Pesquisa Rol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 l="1"/>
  <c r="H6" i="1" l="1"/>
  <c r="H7" i="1"/>
  <c r="H8" i="1"/>
  <c r="H9" i="1"/>
  <c r="H10" i="1"/>
  <c r="H11" i="1"/>
  <c r="H12" i="1"/>
  <c r="H13" i="1"/>
  <c r="H14" i="1"/>
  <c r="H15" i="1"/>
  <c r="H5" i="1"/>
  <c r="K14" i="1"/>
  <c r="K6" i="1"/>
  <c r="K9" i="1"/>
  <c r="K10" i="1"/>
  <c r="K11" i="1"/>
  <c r="K15" i="1"/>
  <c r="K8" i="1"/>
  <c r="K7" i="1"/>
  <c r="K5" i="1"/>
</calcChain>
</file>

<file path=xl/sharedStrings.xml><?xml version="1.0" encoding="utf-8"?>
<sst xmlns="http://schemas.openxmlformats.org/spreadsheetml/2006/main" count="29" uniqueCount="17">
  <si>
    <t>Internações por Ano processamento e Sexo</t>
  </si>
  <si>
    <t>Período:Jan/2008-Out/2020</t>
  </si>
  <si>
    <t>Ano processamento</t>
  </si>
  <si>
    <t>Masc</t>
  </si>
  <si>
    <t>Fem</t>
  </si>
  <si>
    <t>Total</t>
  </si>
  <si>
    <t>Rolf 1</t>
  </si>
  <si>
    <t>Fiocruz</t>
  </si>
  <si>
    <t>Rolf 2</t>
  </si>
  <si>
    <t xml:space="preserve"> Fonte: Ministério da Saúde - Sistema de Informações Hospitalares do SUS (SIH/SUS)</t>
  </si>
  <si>
    <t xml:space="preserve"> Notas:</t>
  </si>
  <si>
    <t xml:space="preserve"> </t>
  </si>
  <si>
    <t xml:space="preserve"> Situação da base de dados nacional em 29/04/2016.</t>
  </si>
  <si>
    <t xml:space="preserve"> Dados de janeiro de 2015 até março de 2016 sujeitos a retificação.</t>
  </si>
  <si>
    <t>Extraído csv</t>
  </si>
  <si>
    <t>SIM</t>
  </si>
  <si>
    <t>Morbidade Hospitalar do SUS - por local de internação -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</si>
</sst>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16" sqref="L16"/>
    </sheetView>
  </sheetViews>
  <sheetFormatPr defaultRowHeight="15" x14ac:dyDescent="0.25"/>
  <cols>
    <col min="4" max="4" width="11.140625" bestFit="1" customWidth="1"/>
    <col min="5" max="6" width="10.140625" bestFit="1" customWidth="1"/>
    <col min="7" max="7" width="11.28515625" bestFit="1" customWidth="1"/>
    <col min="10" max="10" width="10.140625" bestFit="1" customWidth="1"/>
    <col min="11" max="11" width="9.7109375" bestFit="1" customWidth="1"/>
    <col min="12" max="12" width="11.28515625" bestFit="1" customWidth="1"/>
  </cols>
  <sheetData>
    <row r="1" spans="1:12" x14ac:dyDescent="0.25">
      <c r="A1" t="s">
        <v>16</v>
      </c>
    </row>
    <row r="2" spans="1:12" x14ac:dyDescent="0.25">
      <c r="A2" t="s">
        <v>0</v>
      </c>
    </row>
    <row r="3" spans="1:12" x14ac:dyDescent="0.25">
      <c r="A3" t="s">
        <v>1</v>
      </c>
    </row>
    <row r="4" spans="1:12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s="3"/>
      <c r="J4" t="s">
        <v>8</v>
      </c>
      <c r="L4" t="s">
        <v>14</v>
      </c>
    </row>
    <row r="5" spans="1:12" x14ac:dyDescent="0.25">
      <c r="A5">
        <v>2008</v>
      </c>
      <c r="B5">
        <v>4289593</v>
      </c>
      <c r="C5">
        <v>6454010</v>
      </c>
      <c r="D5" s="1">
        <v>10743603</v>
      </c>
      <c r="E5" s="1">
        <v>12087891</v>
      </c>
      <c r="F5" s="1">
        <v>11107155</v>
      </c>
      <c r="G5" s="3">
        <v>980736</v>
      </c>
      <c r="H5" s="1">
        <f xml:space="preserve"> ABS(G5)</f>
        <v>980736</v>
      </c>
      <c r="I5" s="2">
        <v>8.7999999999999995E-2</v>
      </c>
      <c r="J5" s="1">
        <v>11107155</v>
      </c>
      <c r="K5" t="str">
        <f t="shared" ref="K5:K13" si="0">IF(J5=F5,"OK","DEU RUIM")</f>
        <v>OK</v>
      </c>
      <c r="L5" t="s">
        <v>15</v>
      </c>
    </row>
    <row r="6" spans="1:12" x14ac:dyDescent="0.25">
      <c r="A6">
        <v>2009</v>
      </c>
      <c r="B6">
        <v>4490237</v>
      </c>
      <c r="C6">
        <v>6638572</v>
      </c>
      <c r="D6" s="1">
        <v>11128809</v>
      </c>
      <c r="E6" s="1">
        <v>11414720</v>
      </c>
      <c r="F6" s="1">
        <v>11511559</v>
      </c>
      <c r="G6" s="3">
        <v>-96839</v>
      </c>
      <c r="H6" s="1">
        <f t="shared" ref="H6:H15" si="1" xml:space="preserve"> ABS(G6)</f>
        <v>96839</v>
      </c>
      <c r="I6" s="2">
        <v>8.0000000000000002E-3</v>
      </c>
      <c r="J6" s="1">
        <v>11511559</v>
      </c>
      <c r="K6" t="str">
        <f t="shared" si="0"/>
        <v>OK</v>
      </c>
      <c r="L6" t="s">
        <v>15</v>
      </c>
    </row>
    <row r="7" spans="1:12" x14ac:dyDescent="0.25">
      <c r="A7">
        <v>2010</v>
      </c>
      <c r="B7">
        <v>4625182</v>
      </c>
      <c r="C7">
        <v>6732783</v>
      </c>
      <c r="D7" s="1">
        <v>11357965</v>
      </c>
      <c r="E7" s="1">
        <v>11675479</v>
      </c>
      <c r="F7" s="1">
        <v>11724834</v>
      </c>
      <c r="G7" s="3">
        <v>-49355</v>
      </c>
      <c r="H7" s="1">
        <f t="shared" si="1"/>
        <v>49355</v>
      </c>
      <c r="I7" s="2">
        <v>4.0000000000000001E-3</v>
      </c>
      <c r="J7" s="1">
        <v>11724834</v>
      </c>
      <c r="K7" t="str">
        <f t="shared" si="0"/>
        <v>OK</v>
      </c>
      <c r="L7" t="s">
        <v>15</v>
      </c>
    </row>
    <row r="8" spans="1:12" x14ac:dyDescent="0.25">
      <c r="A8">
        <v>2011</v>
      </c>
      <c r="B8">
        <v>4609262</v>
      </c>
      <c r="C8">
        <v>6672309</v>
      </c>
      <c r="D8" s="1">
        <v>11281571</v>
      </c>
      <c r="E8" s="1">
        <v>11541881</v>
      </c>
      <c r="F8" s="1">
        <v>11643468</v>
      </c>
      <c r="G8" s="3">
        <v>-101587</v>
      </c>
      <c r="H8" s="1">
        <f t="shared" si="1"/>
        <v>101587</v>
      </c>
      <c r="I8" s="2">
        <v>8.9999999999999993E-3</v>
      </c>
      <c r="J8" s="1">
        <v>11643468</v>
      </c>
      <c r="K8" t="str">
        <f t="shared" si="0"/>
        <v>OK</v>
      </c>
      <c r="L8" t="s">
        <v>15</v>
      </c>
    </row>
    <row r="9" spans="1:12" x14ac:dyDescent="0.25">
      <c r="A9">
        <v>2012</v>
      </c>
      <c r="B9">
        <v>4540760</v>
      </c>
      <c r="C9">
        <v>6551829</v>
      </c>
      <c r="D9" s="1">
        <v>11092589</v>
      </c>
      <c r="E9" s="1">
        <v>11358855</v>
      </c>
      <c r="F9" s="1">
        <v>11439889</v>
      </c>
      <c r="G9" s="3">
        <v>-81034</v>
      </c>
      <c r="H9" s="1">
        <f t="shared" si="1"/>
        <v>81034</v>
      </c>
      <c r="I9" s="2">
        <v>7.0000000000000001E-3</v>
      </c>
      <c r="J9" s="1">
        <v>11439889</v>
      </c>
      <c r="K9" t="str">
        <f t="shared" si="0"/>
        <v>OK</v>
      </c>
      <c r="L9" t="s">
        <v>15</v>
      </c>
    </row>
    <row r="10" spans="1:12" x14ac:dyDescent="0.25">
      <c r="A10">
        <v>2013</v>
      </c>
      <c r="B10">
        <v>4598010</v>
      </c>
      <c r="C10">
        <v>6599150</v>
      </c>
      <c r="D10" s="1">
        <v>11197160</v>
      </c>
      <c r="E10" s="1">
        <v>11433932</v>
      </c>
      <c r="F10" s="1">
        <v>11520837</v>
      </c>
      <c r="G10" s="3">
        <v>-86905</v>
      </c>
      <c r="H10" s="1">
        <f t="shared" si="1"/>
        <v>86905</v>
      </c>
      <c r="I10" s="2">
        <v>8.0000000000000002E-3</v>
      </c>
      <c r="J10" s="1">
        <v>11520837</v>
      </c>
      <c r="K10" t="str">
        <f t="shared" si="0"/>
        <v>OK</v>
      </c>
      <c r="L10" t="s">
        <v>15</v>
      </c>
    </row>
    <row r="11" spans="1:12" x14ac:dyDescent="0.25">
      <c r="A11">
        <v>2014</v>
      </c>
      <c r="B11">
        <v>4643473</v>
      </c>
      <c r="C11">
        <v>6676814</v>
      </c>
      <c r="D11" s="1">
        <v>11320287</v>
      </c>
      <c r="E11" s="1">
        <v>11571304</v>
      </c>
      <c r="F11" s="1">
        <v>11612715</v>
      </c>
      <c r="G11" s="3">
        <v>-41411</v>
      </c>
      <c r="H11" s="1">
        <f t="shared" si="1"/>
        <v>41411</v>
      </c>
      <c r="I11" s="2">
        <v>4.0000000000000001E-3</v>
      </c>
      <c r="J11" s="1">
        <v>11612715</v>
      </c>
      <c r="K11" t="str">
        <f t="shared" si="0"/>
        <v>OK</v>
      </c>
      <c r="L11" t="s">
        <v>15</v>
      </c>
    </row>
    <row r="12" spans="1:12" x14ac:dyDescent="0.25">
      <c r="A12">
        <v>2015</v>
      </c>
      <c r="B12">
        <v>4652528</v>
      </c>
      <c r="C12">
        <v>6725188</v>
      </c>
      <c r="D12" s="1">
        <v>11377716</v>
      </c>
      <c r="E12" s="1">
        <v>11494066</v>
      </c>
      <c r="F12" s="1">
        <v>11638853</v>
      </c>
      <c r="G12" s="3">
        <v>-144787</v>
      </c>
      <c r="H12" s="1">
        <f t="shared" si="1"/>
        <v>144787</v>
      </c>
      <c r="I12" s="2">
        <v>1.2E-2</v>
      </c>
      <c r="J12" s="1">
        <v>11638853</v>
      </c>
      <c r="K12" t="str">
        <f t="shared" si="0"/>
        <v>OK</v>
      </c>
      <c r="L12" t="s">
        <v>15</v>
      </c>
    </row>
    <row r="13" spans="1:12" x14ac:dyDescent="0.25">
      <c r="A13">
        <v>2016</v>
      </c>
      <c r="B13">
        <v>4663848</v>
      </c>
      <c r="C13">
        <v>6633220</v>
      </c>
      <c r="D13" s="1">
        <v>11297068</v>
      </c>
      <c r="E13" s="1">
        <v>11413888</v>
      </c>
      <c r="F13" s="1">
        <v>11527712</v>
      </c>
      <c r="G13" s="3">
        <v>-113824</v>
      </c>
      <c r="H13" s="1">
        <f t="shared" si="1"/>
        <v>113824</v>
      </c>
      <c r="I13" s="2">
        <v>0.01</v>
      </c>
      <c r="J13" s="1">
        <v>11527712</v>
      </c>
      <c r="K13" t="str">
        <f t="shared" si="0"/>
        <v>OK</v>
      </c>
      <c r="L13" t="s">
        <v>15</v>
      </c>
    </row>
    <row r="14" spans="1:12" x14ac:dyDescent="0.25">
      <c r="A14">
        <v>2017</v>
      </c>
      <c r="B14">
        <v>4714510</v>
      </c>
      <c r="C14">
        <v>6755351</v>
      </c>
      <c r="D14" s="1">
        <v>11469861</v>
      </c>
      <c r="E14" s="1">
        <v>11652628</v>
      </c>
      <c r="F14" s="1">
        <v>11675269</v>
      </c>
      <c r="G14" s="3">
        <v>-22641</v>
      </c>
      <c r="H14" s="1">
        <f t="shared" si="1"/>
        <v>22641</v>
      </c>
      <c r="I14" s="2">
        <v>2E-3</v>
      </c>
      <c r="J14" s="1">
        <v>11675269</v>
      </c>
      <c r="K14" t="str">
        <f>IF(J14=F14,"OK","DEU RUIM")</f>
        <v>OK</v>
      </c>
      <c r="L14" t="s">
        <v>15</v>
      </c>
    </row>
    <row r="15" spans="1:12" x14ac:dyDescent="0.25">
      <c r="A15">
        <v>2018</v>
      </c>
      <c r="B15">
        <v>4847494</v>
      </c>
      <c r="C15">
        <v>6969147</v>
      </c>
      <c r="D15" s="1">
        <v>11816641</v>
      </c>
      <c r="E15" s="1">
        <v>11970043</v>
      </c>
      <c r="F15" s="1">
        <v>11999883</v>
      </c>
      <c r="G15" s="3">
        <v>-29840</v>
      </c>
      <c r="H15" s="1">
        <f t="shared" si="1"/>
        <v>29840</v>
      </c>
      <c r="I15" s="2">
        <v>2E-3</v>
      </c>
      <c r="J15" s="1">
        <v>12000838</v>
      </c>
      <c r="K15" t="str">
        <f>IF(J15=F15,"OK","DEU RUIM")</f>
        <v>DEU RUIM</v>
      </c>
      <c r="L15" t="s">
        <v>15</v>
      </c>
    </row>
    <row r="16" spans="1:12" x14ac:dyDescent="0.25">
      <c r="A16">
        <v>2019</v>
      </c>
      <c r="B16">
        <v>5050363</v>
      </c>
      <c r="C16">
        <v>7130473</v>
      </c>
      <c r="D16" s="1">
        <v>12180836</v>
      </c>
      <c r="E16" s="1">
        <v>12297267</v>
      </c>
      <c r="J16" s="1">
        <v>12355393</v>
      </c>
    </row>
    <row r="17" spans="1:4" x14ac:dyDescent="0.25">
      <c r="A17">
        <v>2020</v>
      </c>
      <c r="B17">
        <v>3588446</v>
      </c>
      <c r="C17">
        <v>5013178</v>
      </c>
      <c r="D17" s="1">
        <v>8601624</v>
      </c>
    </row>
    <row r="18" spans="1:4" x14ac:dyDescent="0.25">
      <c r="A18" t="s">
        <v>5</v>
      </c>
      <c r="B18">
        <v>59313706</v>
      </c>
      <c r="C18">
        <v>85552024</v>
      </c>
      <c r="D18" s="1">
        <v>144865730</v>
      </c>
    </row>
    <row r="19" spans="1:4" x14ac:dyDescent="0.25">
      <c r="A19" t="s">
        <v>9</v>
      </c>
    </row>
    <row r="20" spans="1:4" x14ac:dyDescent="0.25">
      <c r="A20" t="s">
        <v>10</v>
      </c>
    </row>
    <row r="21" spans="1:4" x14ac:dyDescent="0.25">
      <c r="A21" t="s">
        <v>11</v>
      </c>
    </row>
    <row r="22" spans="1:4" x14ac:dyDescent="0.25">
      <c r="A22" t="s">
        <v>12</v>
      </c>
    </row>
    <row r="23" spans="1:4" x14ac:dyDescent="0.25">
      <c r="A23" t="s">
        <v>13</v>
      </c>
    </row>
    <row r="24" spans="1:4" x14ac:dyDescent="0.25">
      <c r="A24" t="s">
        <v>11</v>
      </c>
    </row>
  </sheetData>
  <conditionalFormatting sqref="K5:K15">
    <cfRule type="containsText" dxfId="0" priority="1" operator="containsText" text="RUIM">
      <formula>NOT(ISERROR(SEARCH("RUIM",K5)))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Rolf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Bissoli</dc:creator>
  <cp:lastModifiedBy>Sidney Bissoli</cp:lastModifiedBy>
  <dcterms:created xsi:type="dcterms:W3CDTF">2021-01-18T12:48:59Z</dcterms:created>
  <dcterms:modified xsi:type="dcterms:W3CDTF">2021-01-21T12:16:13Z</dcterms:modified>
</cp:coreProperties>
</file>