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a8628a50772066/R/ICSAP/"/>
    </mc:Choice>
  </mc:AlternateContent>
  <xr:revisionPtr revIDLastSave="216" documentId="8_{912181F6-F7A9-4649-9BAF-E5DED7C9B6E2}" xr6:coauthVersionLast="46" xr6:coauthVersionMax="46" xr10:uidLastSave="{28972378-9228-4E89-85E9-3340D8EAC156}"/>
  <bookViews>
    <workbookView xWindow="-120" yWindow="-120" windowWidth="20730" windowHeight="11160" xr2:uid="{5DEE225B-9586-4F46-81F2-2252272F332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AA20" i="1"/>
  <c r="AA21" i="1"/>
  <c r="AA15" i="1"/>
  <c r="AA16" i="1"/>
  <c r="AA17" i="1"/>
  <c r="AA18" i="1"/>
  <c r="AA19" i="1"/>
  <c r="AA4" i="1"/>
  <c r="AA5" i="1"/>
  <c r="AA6" i="1"/>
  <c r="AA7" i="1"/>
  <c r="AA8" i="1"/>
  <c r="AA9" i="1"/>
  <c r="AA10" i="1"/>
  <c r="AA11" i="1"/>
  <c r="AA12" i="1"/>
  <c r="AA13" i="1"/>
  <c r="AA14" i="1"/>
  <c r="AA3" i="1"/>
  <c r="X14" i="1"/>
  <c r="X15" i="1"/>
  <c r="X16" i="1"/>
  <c r="X17" i="1"/>
  <c r="X18" i="1"/>
  <c r="X19" i="1"/>
  <c r="X20" i="1"/>
  <c r="X21" i="1"/>
  <c r="X4" i="1"/>
  <c r="X5" i="1"/>
  <c r="X6" i="1"/>
  <c r="X7" i="1"/>
  <c r="X8" i="1"/>
  <c r="X9" i="1"/>
  <c r="X10" i="1"/>
  <c r="X11" i="1"/>
  <c r="X12" i="1"/>
  <c r="X13" i="1"/>
  <c r="X3" i="1"/>
  <c r="Y22" i="1"/>
  <c r="Z22" i="1" s="1"/>
  <c r="V22" i="1"/>
  <c r="W17" i="1" s="1"/>
  <c r="S22" i="1"/>
  <c r="T16" i="1" s="1"/>
  <c r="P22" i="1"/>
  <c r="Q6" i="1" s="1"/>
  <c r="M22" i="1"/>
  <c r="N4" i="1" s="1"/>
  <c r="J22" i="1"/>
  <c r="K8" i="1" s="1"/>
  <c r="G22" i="1"/>
  <c r="H22" i="1" s="1"/>
  <c r="E22" i="1"/>
  <c r="F7" i="1" s="1"/>
  <c r="C22" i="1"/>
  <c r="D4" i="1" s="1"/>
  <c r="K6" i="1" l="1"/>
  <c r="K22" i="1"/>
  <c r="T12" i="1"/>
  <c r="O4" i="1"/>
  <c r="W8" i="1"/>
  <c r="W16" i="1"/>
  <c r="N19" i="1"/>
  <c r="N10" i="1"/>
  <c r="N21" i="1"/>
  <c r="Q3" i="1"/>
  <c r="Q20" i="1"/>
  <c r="Q15" i="1"/>
  <c r="K9" i="1"/>
  <c r="Q5" i="1"/>
  <c r="R5" i="1" s="1"/>
  <c r="K17" i="1"/>
  <c r="N18" i="1"/>
  <c r="Q13" i="1"/>
  <c r="T6" i="1"/>
  <c r="Z16" i="1"/>
  <c r="T11" i="1"/>
  <c r="U11" i="1" s="1"/>
  <c r="K15" i="1"/>
  <c r="N13" i="1"/>
  <c r="Q12" i="1"/>
  <c r="T4" i="1"/>
  <c r="U4" i="1" s="1"/>
  <c r="Z9" i="1"/>
  <c r="Z17" i="1"/>
  <c r="K14" i="1"/>
  <c r="N11" i="1"/>
  <c r="Q7" i="1"/>
  <c r="R7" i="1" s="1"/>
  <c r="T22" i="1"/>
  <c r="Z8" i="1"/>
  <c r="T17" i="1"/>
  <c r="K7" i="1"/>
  <c r="N5" i="1"/>
  <c r="Q4" i="1"/>
  <c r="R4" i="1" s="1"/>
  <c r="W3" i="1"/>
  <c r="T14" i="1"/>
  <c r="U14" i="1" s="1"/>
  <c r="W15" i="1"/>
  <c r="W7" i="1"/>
  <c r="K21" i="1"/>
  <c r="K13" i="1"/>
  <c r="K5" i="1"/>
  <c r="N17" i="1"/>
  <c r="N9" i="1"/>
  <c r="Q19" i="1"/>
  <c r="R19" i="1" s="1"/>
  <c r="Q11" i="1"/>
  <c r="R11" i="1" s="1"/>
  <c r="Q22" i="1"/>
  <c r="T10" i="1"/>
  <c r="T21" i="1"/>
  <c r="W14" i="1"/>
  <c r="W6" i="1"/>
  <c r="W21" i="1"/>
  <c r="Z15" i="1"/>
  <c r="Z7" i="1"/>
  <c r="K20" i="1"/>
  <c r="K12" i="1"/>
  <c r="K4" i="1"/>
  <c r="L4" i="1" s="1"/>
  <c r="N16" i="1"/>
  <c r="N8" i="1"/>
  <c r="Q18" i="1"/>
  <c r="R18" i="1" s="1"/>
  <c r="Q10" i="1"/>
  <c r="R10" i="1" s="1"/>
  <c r="Q21" i="1"/>
  <c r="R21" i="1" s="1"/>
  <c r="T9" i="1"/>
  <c r="T20" i="1"/>
  <c r="W13" i="1"/>
  <c r="W5" i="1"/>
  <c r="W20" i="1"/>
  <c r="Z14" i="1"/>
  <c r="Z6" i="1"/>
  <c r="K19" i="1"/>
  <c r="K11" i="1"/>
  <c r="N3" i="1"/>
  <c r="N15" i="1"/>
  <c r="N7" i="1"/>
  <c r="Q17" i="1"/>
  <c r="Q9" i="1"/>
  <c r="R9" i="1" s="1"/>
  <c r="T3" i="1"/>
  <c r="T8" i="1"/>
  <c r="U8" i="1" s="1"/>
  <c r="T19" i="1"/>
  <c r="W12" i="1"/>
  <c r="W4" i="1"/>
  <c r="Z3" i="1"/>
  <c r="Z13" i="1"/>
  <c r="Z5" i="1"/>
  <c r="W22" i="1"/>
  <c r="K18" i="1"/>
  <c r="K10" i="1"/>
  <c r="N22" i="1"/>
  <c r="N14" i="1"/>
  <c r="N6" i="1"/>
  <c r="Q16" i="1"/>
  <c r="Q8" i="1"/>
  <c r="R8" i="1" s="1"/>
  <c r="T15" i="1"/>
  <c r="U15" i="1" s="1"/>
  <c r="T7" i="1"/>
  <c r="U7" i="1" s="1"/>
  <c r="T18" i="1"/>
  <c r="W11" i="1"/>
  <c r="W19" i="1"/>
  <c r="Z20" i="1"/>
  <c r="Z12" i="1"/>
  <c r="Z4" i="1"/>
  <c r="W10" i="1"/>
  <c r="W18" i="1"/>
  <c r="Z19" i="1"/>
  <c r="Z11" i="1"/>
  <c r="Z21" i="1"/>
  <c r="K16" i="1"/>
  <c r="N20" i="1"/>
  <c r="N12" i="1"/>
  <c r="Q14" i="1"/>
  <c r="R14" i="1" s="1"/>
  <c r="T13" i="1"/>
  <c r="U13" i="1" s="1"/>
  <c r="T5" i="1"/>
  <c r="W9" i="1"/>
  <c r="Z18" i="1"/>
  <c r="Z10" i="1"/>
  <c r="F21" i="1"/>
  <c r="H21" i="1"/>
  <c r="F20" i="1"/>
  <c r="F10" i="1"/>
  <c r="H20" i="1"/>
  <c r="H10" i="1"/>
  <c r="F19" i="1"/>
  <c r="F9" i="1"/>
  <c r="H18" i="1"/>
  <c r="H9" i="1"/>
  <c r="F13" i="1"/>
  <c r="F11" i="1"/>
  <c r="H12" i="1"/>
  <c r="F18" i="1"/>
  <c r="F6" i="1"/>
  <c r="H17" i="1"/>
  <c r="H8" i="1"/>
  <c r="F17" i="1"/>
  <c r="F5" i="1"/>
  <c r="H16" i="1"/>
  <c r="H7" i="1"/>
  <c r="I7" i="1" s="1"/>
  <c r="F14" i="1"/>
  <c r="F4" i="1"/>
  <c r="H15" i="1"/>
  <c r="H6" i="1"/>
  <c r="F22" i="1"/>
  <c r="H14" i="1"/>
  <c r="H5" i="1"/>
  <c r="F3" i="1"/>
  <c r="F12" i="1"/>
  <c r="H3" i="1"/>
  <c r="H13" i="1"/>
  <c r="H4" i="1"/>
  <c r="F16" i="1"/>
  <c r="F8" i="1"/>
  <c r="F15" i="1"/>
  <c r="H19" i="1"/>
  <c r="H11" i="1"/>
  <c r="D21" i="1"/>
  <c r="D18" i="1"/>
  <c r="D17" i="1"/>
  <c r="D19" i="1"/>
  <c r="D13" i="1"/>
  <c r="D20" i="1"/>
  <c r="D12" i="1"/>
  <c r="D11" i="1"/>
  <c r="D10" i="1"/>
  <c r="D9" i="1"/>
  <c r="D8" i="1"/>
  <c r="L8" i="1" s="1"/>
  <c r="D7" i="1"/>
  <c r="D16" i="1"/>
  <c r="U16" i="1" s="1"/>
  <c r="D3" i="1"/>
  <c r="D15" i="1"/>
  <c r="D22" i="1"/>
  <c r="D14" i="1"/>
  <c r="D6" i="1"/>
  <c r="L6" i="1" s="1"/>
  <c r="D5" i="1"/>
  <c r="U6" i="1" l="1"/>
  <c r="U12" i="1"/>
  <c r="U20" i="1"/>
  <c r="U10" i="1"/>
  <c r="U17" i="1"/>
  <c r="U3" i="1"/>
  <c r="U21" i="1"/>
  <c r="U5" i="1"/>
  <c r="U18" i="1"/>
  <c r="U19" i="1"/>
  <c r="U9" i="1"/>
  <c r="R15" i="1"/>
  <c r="O20" i="1"/>
  <c r="R16" i="1"/>
  <c r="R17" i="1"/>
  <c r="L14" i="1"/>
  <c r="R20" i="1"/>
  <c r="L16" i="1"/>
  <c r="O7" i="1"/>
  <c r="O16" i="1"/>
  <c r="L3" i="1"/>
  <c r="R13" i="1"/>
  <c r="R3" i="1"/>
  <c r="R12" i="1"/>
  <c r="O3" i="1"/>
  <c r="R6" i="1"/>
  <c r="O6" i="1"/>
  <c r="O5" i="1"/>
  <c r="O14" i="1"/>
  <c r="O15" i="1"/>
  <c r="L13" i="1"/>
  <c r="L7" i="1"/>
  <c r="L12" i="1"/>
  <c r="L21" i="1"/>
  <c r="O18" i="1"/>
  <c r="O21" i="1"/>
  <c r="O17" i="1"/>
  <c r="L10" i="1"/>
  <c r="L11" i="1"/>
  <c r="L20" i="1"/>
  <c r="L17" i="1"/>
  <c r="O10" i="1"/>
  <c r="L18" i="1"/>
  <c r="L19" i="1"/>
  <c r="O13" i="1"/>
  <c r="O19" i="1"/>
  <c r="O8" i="1"/>
  <c r="L15" i="1"/>
  <c r="L9" i="1"/>
  <c r="L5" i="1"/>
  <c r="O12" i="1"/>
  <c r="O9" i="1"/>
  <c r="O11" i="1"/>
  <c r="I11" i="1"/>
  <c r="I14" i="1"/>
  <c r="I9" i="1"/>
  <c r="I4" i="1"/>
  <c r="I6" i="1"/>
  <c r="I12" i="1"/>
  <c r="I18" i="1"/>
  <c r="I8" i="1"/>
  <c r="I16" i="1"/>
  <c r="I15" i="1"/>
  <c r="I13" i="1"/>
  <c r="I3" i="1"/>
  <c r="I10" i="1"/>
  <c r="I5" i="1"/>
  <c r="I20" i="1"/>
  <c r="I19" i="1"/>
  <c r="I17" i="1"/>
  <c r="I21" i="1"/>
</calcChain>
</file>

<file path=xl/sharedStrings.xml><?xml version="1.0" encoding="utf-8"?>
<sst xmlns="http://schemas.openxmlformats.org/spreadsheetml/2006/main" count="75" uniqueCount="54">
  <si>
    <t>Grupo 1</t>
  </si>
  <si>
    <t>Grupo 2</t>
  </si>
  <si>
    <t>Grupo 3</t>
  </si>
  <si>
    <t>Grupo 4</t>
  </si>
  <si>
    <t>Grupo 5</t>
  </si>
  <si>
    <t>Grupo 6</t>
  </si>
  <si>
    <t>Grupo 7</t>
  </si>
  <si>
    <t>Grupo 8</t>
  </si>
  <si>
    <t>Grupo 9</t>
  </si>
  <si>
    <t>Grupo 10</t>
  </si>
  <si>
    <t>Grupo 11</t>
  </si>
  <si>
    <t>Grupo 12</t>
  </si>
  <si>
    <t>Grupo 13</t>
  </si>
  <si>
    <t>Grupo 14</t>
  </si>
  <si>
    <t>Grupo 15</t>
  </si>
  <si>
    <t>Grupo 16</t>
  </si>
  <si>
    <t>Grupo 17</t>
  </si>
  <si>
    <t>Grupo 18</t>
  </si>
  <si>
    <t>Grupo 19</t>
  </si>
  <si>
    <t>Total</t>
  </si>
  <si>
    <t>Grupo ICSAP</t>
  </si>
  <si>
    <t>N</t>
  </si>
  <si>
    <t>%</t>
  </si>
  <si>
    <t>Nome do grupo</t>
  </si>
  <si>
    <t>Doenças preveníveis por imunização e condições sensíveis</t>
  </si>
  <si>
    <t>Gastroenterites Infecciosas e complicações</t>
  </si>
  <si>
    <t>Anemia</t>
  </si>
  <si>
    <t>Deficiências Nutricionais</t>
  </si>
  <si>
    <t>Infecções de ouvido, nariz e garganta</t>
  </si>
  <si>
    <t>Pneumonias bacterianas</t>
  </si>
  <si>
    <t>Asma</t>
  </si>
  <si>
    <t>Doencas pulmonares</t>
  </si>
  <si>
    <t>Hipertensão</t>
  </si>
  <si>
    <t>Angina</t>
  </si>
  <si>
    <t>Insuficiência Cardíaca</t>
  </si>
  <si>
    <t>Doenças Cerebrovasculares</t>
  </si>
  <si>
    <t>Diabetes melitus</t>
  </si>
  <si>
    <t>Eplepsias</t>
  </si>
  <si>
    <t>Infecção no Rim e Trato Urinário</t>
  </si>
  <si>
    <t>Infecção da pele e tecido subcutâneo</t>
  </si>
  <si>
    <t>Doença Inflamatória órgãos pélvicos femininos</t>
  </si>
  <si>
    <t>Úlcera gastrointestinal</t>
  </si>
  <si>
    <t>Doenças relacionadas ao Pré-Natal e Parto</t>
  </si>
  <si>
    <t>(1) Homens</t>
  </si>
  <si>
    <t>(3) Mulheres</t>
  </si>
  <si>
    <t>TOTAL</t>
  </si>
  <si>
    <t>Razão de Proporção (RP)</t>
  </si>
  <si>
    <t>RP</t>
  </si>
  <si>
    <t xml:space="preserve"> Cor/Raça 1</t>
  </si>
  <si>
    <t xml:space="preserve"> Cor/Raça 2</t>
  </si>
  <si>
    <t xml:space="preserve"> Cor/Raça 3</t>
  </si>
  <si>
    <t xml:space="preserve"> Cor/Raça 4</t>
  </si>
  <si>
    <t xml:space="preserve"> Cor/Raça 5</t>
  </si>
  <si>
    <t xml:space="preserve"> Cor/Raça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</si>
</sst>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164" fontId="0" fillId="0" borderId="0" xfId="1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horizontal="right" vertical="center"/>
    </xf>
    <xf numFmtId="164" fontId="0" fillId="0" borderId="1" xfId="1" applyNumberFormat="1" applyFont="1" applyBorder="1" applyAlignment="1">
      <alignment horizontal="right" vertical="center"/>
    </xf>
    <xf numFmtId="3" fontId="2" fillId="0" borderId="2" xfId="0" applyNumberFormat="1" applyFont="1" applyBorder="1" applyAlignment="1">
      <alignment horizontal="right"/>
    </xf>
    <xf numFmtId="164" fontId="2" fillId="0" borderId="2" xfId="1" applyNumberFormat="1" applyFont="1" applyBorder="1" applyAlignment="1">
      <alignment horizontal="right" vertical="center"/>
    </xf>
    <xf numFmtId="3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2" xfId="0" applyBorder="1"/>
    <xf numFmtId="2" fontId="0" fillId="0" borderId="0" xfId="1" applyNumberFormat="1" applyFont="1" applyAlignment="1">
      <alignment horizontal="right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3" fontId="2" fillId="0" borderId="2" xfId="0" applyNumberFormat="1" applyFont="1" applyBorder="1"/>
    <xf numFmtId="2" fontId="2" fillId="0" borderId="2" xfId="1" applyNumberFormat="1" applyFont="1" applyBorder="1" applyAlignment="1">
      <alignment horizontal="right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463A-824F-4E1C-9255-716CFC4D9D6A}">
  <dimension ref="A1:AA24"/>
  <sheetViews>
    <sheetView tabSelected="1" workbookViewId="0">
      <selection activeCell="J22" sqref="J22"/>
    </sheetView>
  </sheetViews>
  <sheetFormatPr defaultRowHeight="15" x14ac:dyDescent="0.25"/>
  <cols>
    <col min="1" max="1" width="12.140625" bestFit="1" customWidth="1"/>
    <col min="2" max="2" width="31.140625" style="1" customWidth="1"/>
    <col min="4" max="4" width="10.140625" bestFit="1" customWidth="1"/>
    <col min="9" max="9" width="14.42578125" customWidth="1"/>
  </cols>
  <sheetData>
    <row r="1" spans="1:27" x14ac:dyDescent="0.25">
      <c r="A1" s="20" t="s">
        <v>20</v>
      </c>
      <c r="B1" s="21" t="s">
        <v>23</v>
      </c>
      <c r="C1" s="16" t="s">
        <v>45</v>
      </c>
      <c r="D1" s="16"/>
      <c r="E1" s="20" t="s">
        <v>43</v>
      </c>
      <c r="F1" s="20"/>
      <c r="G1" s="20" t="s">
        <v>44</v>
      </c>
      <c r="H1" s="20"/>
      <c r="I1" s="17" t="s">
        <v>46</v>
      </c>
      <c r="J1" s="16" t="s">
        <v>48</v>
      </c>
      <c r="K1" s="16"/>
      <c r="L1" s="16"/>
      <c r="M1" s="16" t="s">
        <v>49</v>
      </c>
      <c r="N1" s="16"/>
      <c r="O1" s="16"/>
      <c r="P1" s="16" t="s">
        <v>50</v>
      </c>
      <c r="Q1" s="16"/>
      <c r="R1" s="16"/>
      <c r="S1" s="16" t="s">
        <v>51</v>
      </c>
      <c r="T1" s="16"/>
      <c r="U1" s="16"/>
      <c r="V1" s="16" t="s">
        <v>52</v>
      </c>
      <c r="W1" s="16"/>
      <c r="X1" s="16"/>
      <c r="Y1" s="16" t="s">
        <v>53</v>
      </c>
      <c r="Z1" s="16"/>
      <c r="AA1" s="16"/>
    </row>
    <row r="2" spans="1:27" x14ac:dyDescent="0.25">
      <c r="A2" s="23"/>
      <c r="B2" s="22"/>
      <c r="C2" s="12" t="s">
        <v>21</v>
      </c>
      <c r="D2" s="12" t="s">
        <v>22</v>
      </c>
      <c r="E2" s="12" t="s">
        <v>21</v>
      </c>
      <c r="F2" s="12" t="s">
        <v>22</v>
      </c>
      <c r="G2" s="12" t="s">
        <v>21</v>
      </c>
      <c r="H2" s="12" t="s">
        <v>22</v>
      </c>
      <c r="I2" s="18"/>
      <c r="J2" s="12" t="s">
        <v>21</v>
      </c>
      <c r="K2" s="12" t="s">
        <v>22</v>
      </c>
      <c r="L2" s="12" t="s">
        <v>47</v>
      </c>
      <c r="M2" s="12" t="s">
        <v>21</v>
      </c>
      <c r="N2" s="12" t="s">
        <v>22</v>
      </c>
      <c r="O2" s="12" t="s">
        <v>47</v>
      </c>
      <c r="P2" s="12" t="s">
        <v>21</v>
      </c>
      <c r="Q2" s="12" t="s">
        <v>22</v>
      </c>
      <c r="R2" s="12" t="s">
        <v>47</v>
      </c>
      <c r="S2" s="12" t="s">
        <v>21</v>
      </c>
      <c r="T2" s="12" t="s">
        <v>22</v>
      </c>
      <c r="U2" s="12" t="s">
        <v>47</v>
      </c>
      <c r="V2" s="12" t="s">
        <v>21</v>
      </c>
      <c r="W2" s="12" t="s">
        <v>22</v>
      </c>
      <c r="X2" s="12" t="s">
        <v>47</v>
      </c>
      <c r="Y2" s="12" t="s">
        <v>21</v>
      </c>
      <c r="Z2" s="12" t="s">
        <v>22</v>
      </c>
      <c r="AA2" s="12" t="s">
        <v>47</v>
      </c>
    </row>
    <row r="3" spans="1:27" ht="30" x14ac:dyDescent="0.25">
      <c r="A3" s="2" t="s">
        <v>0</v>
      </c>
      <c r="B3" s="1" t="s">
        <v>24</v>
      </c>
      <c r="C3" s="3">
        <v>31596</v>
      </c>
      <c r="D3" s="4">
        <f xml:space="preserve"> C3/$C$22</f>
        <v>1.2361091278263438E-2</v>
      </c>
      <c r="E3" s="3">
        <v>20320</v>
      </c>
      <c r="F3" s="4">
        <f xml:space="preserve"> E3/$E$22</f>
        <v>1.6697783270661862E-2</v>
      </c>
      <c r="G3" s="3">
        <v>11276</v>
      </c>
      <c r="H3" s="4">
        <f xml:space="preserve"> G3/$G$22</f>
        <v>8.4202225728574019E-3</v>
      </c>
      <c r="I3" s="13">
        <f xml:space="preserve"> F3/H3</f>
        <v>1.9830572322977764</v>
      </c>
      <c r="J3" s="3">
        <v>6764</v>
      </c>
      <c r="K3" s="4">
        <f xml:space="preserve"> J3/$J$22</f>
        <v>8.6738187628395344E-3</v>
      </c>
      <c r="L3" s="15">
        <f xml:space="preserve"> K3/$D3</f>
        <v>0.70170331790140184</v>
      </c>
      <c r="M3" s="3">
        <v>1737</v>
      </c>
      <c r="N3" s="4">
        <f xml:space="preserve"> M3/$M$22</f>
        <v>2.1683769006066961E-2</v>
      </c>
      <c r="O3" s="15">
        <f xml:space="preserve"> N3/$D3</f>
        <v>1.7541953633331013</v>
      </c>
      <c r="P3" s="3">
        <v>10833</v>
      </c>
      <c r="Q3" s="4">
        <f xml:space="preserve"> P3/$P$22</f>
        <v>1.3564767916375016E-2</v>
      </c>
      <c r="R3" s="15">
        <f xml:space="preserve"> Q3/$D3</f>
        <v>1.0973762438133761</v>
      </c>
      <c r="S3" s="3">
        <v>127</v>
      </c>
      <c r="T3" s="4">
        <f xml:space="preserve"> S3/$S$22</f>
        <v>1.3525026624068157E-2</v>
      </c>
      <c r="U3" s="15">
        <f xml:space="preserve"> T3/$D3</f>
        <v>1.0941612127605158</v>
      </c>
      <c r="V3" s="3">
        <v>251</v>
      </c>
      <c r="W3" s="4">
        <f xml:space="preserve"> V3/$V$22</f>
        <v>2.9027408349716666E-2</v>
      </c>
      <c r="X3" s="15">
        <f xml:space="preserve"> W3/$D3</f>
        <v>2.3482884881499406</v>
      </c>
      <c r="Y3" s="3">
        <v>11884</v>
      </c>
      <c r="Z3" s="4">
        <f xml:space="preserve"> Y3/$Y$22</f>
        <v>1.3512053857200194E-2</v>
      </c>
      <c r="AA3" s="15">
        <f xml:space="preserve"> Z3/$D3</f>
        <v>1.0931117288131902</v>
      </c>
    </row>
    <row r="4" spans="1:27" ht="30" x14ac:dyDescent="0.25">
      <c r="A4" s="2" t="s">
        <v>1</v>
      </c>
      <c r="B4" s="1" t="s">
        <v>25</v>
      </c>
      <c r="C4" s="3">
        <v>549674</v>
      </c>
      <c r="D4" s="4">
        <f t="shared" ref="D4:D22" si="0" xml:space="preserve"> C4/$C$22</f>
        <v>0.21504527431599496</v>
      </c>
      <c r="E4" s="3">
        <v>264111</v>
      </c>
      <c r="F4" s="4">
        <f t="shared" ref="F4:F21" si="1" xml:space="preserve"> E4/$E$22</f>
        <v>0.21703091719477241</v>
      </c>
      <c r="G4" s="3">
        <v>285563</v>
      </c>
      <c r="H4" s="4">
        <f t="shared" ref="H4:H22" si="2" xml:space="preserve"> G4/$G$22</f>
        <v>0.21324086720227725</v>
      </c>
      <c r="I4" s="13">
        <f t="shared" ref="I4:I21" si="3" xml:space="preserve"> F4/H4</f>
        <v>1.0177735630239206</v>
      </c>
      <c r="J4" s="3">
        <v>124840</v>
      </c>
      <c r="K4" s="4">
        <f t="shared" ref="K4:K22" si="4" xml:space="preserve"> J4/$J$22</f>
        <v>0.1600886360663642</v>
      </c>
      <c r="L4" s="15">
        <f t="shared" ref="L4:L21" si="5" xml:space="preserve"> K4/$D4</f>
        <v>0.74444154411467989</v>
      </c>
      <c r="M4" s="3">
        <v>10860</v>
      </c>
      <c r="N4" s="4">
        <f t="shared" ref="N4:N22" si="6" xml:space="preserve"> M4/$M$22</f>
        <v>0.13557036926072955</v>
      </c>
      <c r="O4" s="15">
        <f t="shared" ref="O4:O21" si="7" xml:space="preserve"> N4/$D4</f>
        <v>0.63042710281332548</v>
      </c>
      <c r="P4" s="3">
        <v>223524</v>
      </c>
      <c r="Q4" s="4">
        <f t="shared" ref="Q4:Q22" si="8" xml:space="preserve"> P4/$P$22</f>
        <v>0.27989025973782045</v>
      </c>
      <c r="R4" s="15">
        <f t="shared" ref="R4:R21" si="9" xml:space="preserve"> Q4/$D4</f>
        <v>1.3015410853741431</v>
      </c>
      <c r="S4" s="3">
        <v>1518</v>
      </c>
      <c r="T4" s="4">
        <f t="shared" ref="T4:T22" si="10" xml:space="preserve"> S4/$S$22</f>
        <v>0.16166134185303516</v>
      </c>
      <c r="U4" s="15">
        <f t="shared" ref="U4:U21" si="11" xml:space="preserve"> T4/$D4</f>
        <v>0.75175491471384015</v>
      </c>
      <c r="V4" s="3">
        <v>3012</v>
      </c>
      <c r="W4" s="4">
        <f t="shared" ref="W4:W22" si="12" xml:space="preserve"> V4/$V$22</f>
        <v>0.34832890019659996</v>
      </c>
      <c r="X4" s="15">
        <f t="shared" ref="X4:X21" si="13" xml:space="preserve"> W4/$D4</f>
        <v>1.6197933263334745</v>
      </c>
      <c r="Y4" s="3">
        <v>185920</v>
      </c>
      <c r="Z4" s="4">
        <f t="shared" ref="Z4:Z20" si="14" xml:space="preserve"> Y4/$Y$22</f>
        <v>0.21139019295949682</v>
      </c>
      <c r="AA4" s="15">
        <f t="shared" ref="AA4:AA21" si="15" xml:space="preserve"> Z4/$D4</f>
        <v>0.98300320075331094</v>
      </c>
    </row>
    <row r="5" spans="1:27" x14ac:dyDescent="0.25">
      <c r="A5" s="2" t="s">
        <v>2</v>
      </c>
      <c r="B5" s="1" t="s">
        <v>26</v>
      </c>
      <c r="C5" s="3">
        <v>14235</v>
      </c>
      <c r="D5" s="4">
        <f t="shared" si="0"/>
        <v>5.5690636266008372E-3</v>
      </c>
      <c r="E5" s="3">
        <v>5958</v>
      </c>
      <c r="F5" s="4">
        <f t="shared" si="1"/>
        <v>4.8959346814273315E-3</v>
      </c>
      <c r="G5" s="3">
        <v>8277</v>
      </c>
      <c r="H5" s="4">
        <f t="shared" si="2"/>
        <v>6.180754011665548E-3</v>
      </c>
      <c r="I5" s="13">
        <f t="shared" si="3"/>
        <v>0.79212579439122632</v>
      </c>
      <c r="J5" s="3">
        <v>4690</v>
      </c>
      <c r="K5" s="4">
        <f t="shared" si="4"/>
        <v>6.01422383171458E-3</v>
      </c>
      <c r="L5" s="15">
        <f t="shared" si="5"/>
        <v>1.0799344800061932</v>
      </c>
      <c r="M5" s="3">
        <v>492</v>
      </c>
      <c r="N5" s="4">
        <f t="shared" si="6"/>
        <v>6.1418620328065315E-3</v>
      </c>
      <c r="O5" s="15">
        <f t="shared" si="7"/>
        <v>1.1028536293731144</v>
      </c>
      <c r="P5" s="3">
        <v>4086</v>
      </c>
      <c r="Q5" s="4">
        <f t="shared" si="8"/>
        <v>5.1163705073671477E-3</v>
      </c>
      <c r="R5" s="15">
        <f t="shared" si="9"/>
        <v>0.91871288432199194</v>
      </c>
      <c r="S5" s="3">
        <v>65</v>
      </c>
      <c r="T5" s="4">
        <f t="shared" si="10"/>
        <v>6.9222577209797657E-3</v>
      </c>
      <c r="U5" s="15">
        <f t="shared" si="11"/>
        <v>1.2429841325416624</v>
      </c>
      <c r="V5" s="3">
        <v>31</v>
      </c>
      <c r="W5" s="4">
        <f t="shared" si="12"/>
        <v>3.5850584017578352E-3</v>
      </c>
      <c r="X5" s="15">
        <f t="shared" si="13"/>
        <v>0.64374527607005094</v>
      </c>
      <c r="Y5" s="3">
        <v>4871</v>
      </c>
      <c r="Z5" s="4">
        <f t="shared" si="14"/>
        <v>5.5383048080126342E-3</v>
      </c>
      <c r="AA5" s="15">
        <f t="shared" si="15"/>
        <v>0.99447684195215824</v>
      </c>
    </row>
    <row r="6" spans="1:27" x14ac:dyDescent="0.25">
      <c r="A6" s="2" t="s">
        <v>3</v>
      </c>
      <c r="B6" s="1" t="s">
        <v>27</v>
      </c>
      <c r="C6" s="3">
        <v>55758</v>
      </c>
      <c r="D6" s="4">
        <f t="shared" si="0"/>
        <v>2.1813828569863677E-2</v>
      </c>
      <c r="E6" s="3">
        <v>31181</v>
      </c>
      <c r="F6" s="4">
        <f t="shared" si="1"/>
        <v>2.562271555917852E-2</v>
      </c>
      <c r="G6" s="3">
        <v>24577</v>
      </c>
      <c r="H6" s="4">
        <f t="shared" si="2"/>
        <v>1.835259047296172E-2</v>
      </c>
      <c r="I6" s="13">
        <f t="shared" si="3"/>
        <v>1.3961361801718204</v>
      </c>
      <c r="J6" s="3">
        <v>17034</v>
      </c>
      <c r="K6" s="4">
        <f t="shared" si="4"/>
        <v>2.184355836874758E-2</v>
      </c>
      <c r="L6" s="15">
        <f t="shared" si="5"/>
        <v>1.0013628877108247</v>
      </c>
      <c r="M6" s="3">
        <v>2763</v>
      </c>
      <c r="N6" s="4">
        <f t="shared" si="6"/>
        <v>3.4491798367163505E-2</v>
      </c>
      <c r="O6" s="15">
        <f t="shared" si="7"/>
        <v>1.5811895769097013</v>
      </c>
      <c r="P6" s="3">
        <v>17046</v>
      </c>
      <c r="Q6" s="4">
        <f t="shared" si="8"/>
        <v>2.1344506037342243E-2</v>
      </c>
      <c r="R6" s="15">
        <f t="shared" si="9"/>
        <v>0.9784850911879901</v>
      </c>
      <c r="S6" s="3">
        <v>179</v>
      </c>
      <c r="T6" s="4">
        <f t="shared" si="10"/>
        <v>1.906283280085197E-2</v>
      </c>
      <c r="U6" s="15">
        <f t="shared" si="11"/>
        <v>0.8738875314711021</v>
      </c>
      <c r="V6" s="3">
        <v>337</v>
      </c>
      <c r="W6" s="4">
        <f t="shared" si="12"/>
        <v>3.8973054238464207E-2</v>
      </c>
      <c r="X6" s="15">
        <f t="shared" si="13"/>
        <v>1.7866214595775456</v>
      </c>
      <c r="Y6" s="3">
        <v>18399</v>
      </c>
      <c r="Z6" s="4">
        <f t="shared" si="14"/>
        <v>2.0919579175246245E-2</v>
      </c>
      <c r="AA6" s="15">
        <f t="shared" si="15"/>
        <v>0.95900539000967222</v>
      </c>
    </row>
    <row r="7" spans="1:27" ht="30" x14ac:dyDescent="0.25">
      <c r="A7" s="2" t="s">
        <v>4</v>
      </c>
      <c r="B7" s="1" t="s">
        <v>28</v>
      </c>
      <c r="C7" s="3">
        <v>28850</v>
      </c>
      <c r="D7" s="4">
        <f t="shared" si="0"/>
        <v>1.1286792105896322E-2</v>
      </c>
      <c r="E7" s="3">
        <v>15068</v>
      </c>
      <c r="F7" s="4">
        <f t="shared" si="1"/>
        <v>1.2381997948933708E-2</v>
      </c>
      <c r="G7" s="3">
        <v>13782</v>
      </c>
      <c r="H7" s="4">
        <f t="shared" si="2"/>
        <v>1.0291549086477537E-2</v>
      </c>
      <c r="I7" s="13">
        <f t="shared" si="3"/>
        <v>1.2031228578798592</v>
      </c>
      <c r="J7" s="3">
        <v>10115</v>
      </c>
      <c r="K7" s="4">
        <f t="shared" si="4"/>
        <v>1.2970975278847116E-2</v>
      </c>
      <c r="L7" s="15">
        <f t="shared" si="5"/>
        <v>1.1492171696926146</v>
      </c>
      <c r="M7" s="3">
        <v>625</v>
      </c>
      <c r="N7" s="4">
        <f t="shared" si="6"/>
        <v>7.8021621351708984E-3</v>
      </c>
      <c r="O7" s="15">
        <f t="shared" si="7"/>
        <v>0.69126480420375414</v>
      </c>
      <c r="P7" s="3">
        <v>8018</v>
      </c>
      <c r="Q7" s="4">
        <f t="shared" si="8"/>
        <v>1.0039906688220702E-2</v>
      </c>
      <c r="R7" s="15">
        <f t="shared" si="9"/>
        <v>0.88952703248390341</v>
      </c>
      <c r="S7" s="3">
        <v>91</v>
      </c>
      <c r="T7" s="4">
        <f t="shared" si="10"/>
        <v>9.6911608093716711E-3</v>
      </c>
      <c r="U7" s="15">
        <f t="shared" si="11"/>
        <v>0.85862844982401343</v>
      </c>
      <c r="V7" s="3">
        <v>144</v>
      </c>
      <c r="W7" s="4">
        <f t="shared" si="12"/>
        <v>1.6653174511391235E-2</v>
      </c>
      <c r="X7" s="15">
        <f t="shared" si="13"/>
        <v>1.4754568308821305</v>
      </c>
      <c r="Y7" s="3">
        <v>9857</v>
      </c>
      <c r="Z7" s="4">
        <f t="shared" si="14"/>
        <v>1.1207364092092083E-2</v>
      </c>
      <c r="AA7" s="15">
        <f t="shared" si="15"/>
        <v>0.99296274680537933</v>
      </c>
    </row>
    <row r="8" spans="1:27" x14ac:dyDescent="0.25">
      <c r="A8" s="2" t="s">
        <v>5</v>
      </c>
      <c r="B8" s="1" t="s">
        <v>29</v>
      </c>
      <c r="C8" s="3">
        <v>163496</v>
      </c>
      <c r="D8" s="4">
        <f t="shared" si="0"/>
        <v>6.3963444095168978E-2</v>
      </c>
      <c r="E8" s="3">
        <v>86267</v>
      </c>
      <c r="F8" s="4">
        <f t="shared" si="1"/>
        <v>7.0889156959162744E-2</v>
      </c>
      <c r="G8" s="3">
        <v>77229</v>
      </c>
      <c r="H8" s="4">
        <f t="shared" si="2"/>
        <v>5.766986245824799E-2</v>
      </c>
      <c r="I8" s="13">
        <f t="shared" si="3"/>
        <v>1.2292236176301843</v>
      </c>
      <c r="J8" s="3">
        <v>44239</v>
      </c>
      <c r="K8" s="4">
        <f t="shared" si="4"/>
        <v>5.6729903644183642E-2</v>
      </c>
      <c r="L8" s="15">
        <f t="shared" si="5"/>
        <v>0.88691133579013037</v>
      </c>
      <c r="M8" s="3">
        <v>4412</v>
      </c>
      <c r="N8" s="4">
        <f t="shared" si="6"/>
        <v>5.507702294459841E-2</v>
      </c>
      <c r="O8" s="15">
        <f t="shared" si="7"/>
        <v>0.86107031482937701</v>
      </c>
      <c r="P8" s="3">
        <v>53672</v>
      </c>
      <c r="Q8" s="4">
        <f t="shared" si="8"/>
        <v>6.72065193028413E-2</v>
      </c>
      <c r="R8" s="15">
        <f t="shared" si="9"/>
        <v>1.0507020103990501</v>
      </c>
      <c r="S8" s="3">
        <v>378</v>
      </c>
      <c r="T8" s="4">
        <f t="shared" si="10"/>
        <v>4.0255591054313096E-2</v>
      </c>
      <c r="U8" s="15">
        <f t="shared" si="11"/>
        <v>0.62935308790468203</v>
      </c>
      <c r="V8" s="3">
        <v>753</v>
      </c>
      <c r="W8" s="4">
        <f t="shared" si="12"/>
        <v>8.7082225049149989E-2</v>
      </c>
      <c r="X8" s="15">
        <f t="shared" si="13"/>
        <v>1.3614374003936276</v>
      </c>
      <c r="Y8" s="3">
        <v>60042</v>
      </c>
      <c r="Z8" s="4">
        <f t="shared" si="14"/>
        <v>6.8267480452205834E-2</v>
      </c>
      <c r="AA8" s="15">
        <f t="shared" si="15"/>
        <v>1.0672890026158228</v>
      </c>
    </row>
    <row r="9" spans="1:27" x14ac:dyDescent="0.25">
      <c r="A9" s="2" t="s">
        <v>6</v>
      </c>
      <c r="B9" s="1" t="s">
        <v>30</v>
      </c>
      <c r="C9" s="3">
        <v>193017</v>
      </c>
      <c r="D9" s="4">
        <f t="shared" si="0"/>
        <v>7.5512747033060323E-2</v>
      </c>
      <c r="E9" s="3">
        <v>95597</v>
      </c>
      <c r="F9" s="4">
        <f t="shared" si="1"/>
        <v>7.855600331326093E-2</v>
      </c>
      <c r="G9" s="3">
        <v>97420</v>
      </c>
      <c r="H9" s="4">
        <f t="shared" si="2"/>
        <v>7.2747258163157871E-2</v>
      </c>
      <c r="I9" s="13">
        <f t="shared" si="3"/>
        <v>1.079848303520597</v>
      </c>
      <c r="J9" s="3">
        <v>43974</v>
      </c>
      <c r="K9" s="4">
        <f t="shared" si="4"/>
        <v>5.6390080762434312E-2</v>
      </c>
      <c r="L9" s="15">
        <f t="shared" si="5"/>
        <v>0.7467624073819763</v>
      </c>
      <c r="M9" s="3">
        <v>4805</v>
      </c>
      <c r="N9" s="4">
        <f t="shared" si="6"/>
        <v>5.9983022495193869E-2</v>
      </c>
      <c r="O9" s="15">
        <f t="shared" si="7"/>
        <v>0.79434300633948107</v>
      </c>
      <c r="P9" s="3">
        <v>78731</v>
      </c>
      <c r="Q9" s="4">
        <f t="shared" si="8"/>
        <v>9.8584671173647317E-2</v>
      </c>
      <c r="R9" s="15">
        <f t="shared" si="9"/>
        <v>1.3055368139432915</v>
      </c>
      <c r="S9" s="3">
        <v>504</v>
      </c>
      <c r="T9" s="4">
        <f t="shared" si="10"/>
        <v>5.3674121405750799E-2</v>
      </c>
      <c r="U9" s="15">
        <f t="shared" si="11"/>
        <v>0.71079550823719428</v>
      </c>
      <c r="V9" s="3">
        <v>671</v>
      </c>
      <c r="W9" s="4">
        <f t="shared" si="12"/>
        <v>7.7599167341274436E-2</v>
      </c>
      <c r="X9" s="15">
        <f t="shared" si="13"/>
        <v>1.0276300411545174</v>
      </c>
      <c r="Y9" s="3">
        <v>64332</v>
      </c>
      <c r="Z9" s="4">
        <f t="shared" si="14"/>
        <v>7.3145190907220034E-2</v>
      </c>
      <c r="AA9" s="15">
        <f t="shared" si="15"/>
        <v>0.96864693420829007</v>
      </c>
    </row>
    <row r="10" spans="1:27" x14ac:dyDescent="0.25">
      <c r="A10" s="2" t="s">
        <v>7</v>
      </c>
      <c r="B10" s="1" t="s">
        <v>31</v>
      </c>
      <c r="C10" s="3">
        <v>193629</v>
      </c>
      <c r="D10" s="4">
        <f t="shared" si="0"/>
        <v>7.5752175690558018E-2</v>
      </c>
      <c r="E10" s="3">
        <v>106214</v>
      </c>
      <c r="F10" s="4">
        <f t="shared" si="1"/>
        <v>8.7280430723921221E-2</v>
      </c>
      <c r="G10" s="3">
        <v>87415</v>
      </c>
      <c r="H10" s="4">
        <f t="shared" si="2"/>
        <v>6.5276140138908284E-2</v>
      </c>
      <c r="I10" s="13">
        <f t="shared" si="3"/>
        <v>1.3370954614992183</v>
      </c>
      <c r="J10" s="3">
        <v>77952</v>
      </c>
      <c r="K10" s="4">
        <f t="shared" si="4"/>
        <v>9.9961785955184415E-2</v>
      </c>
      <c r="L10" s="15">
        <f t="shared" si="5"/>
        <v>1.3195896361250514</v>
      </c>
      <c r="M10" s="3">
        <v>5500</v>
      </c>
      <c r="N10" s="4">
        <f t="shared" si="6"/>
        <v>6.8659026789503905E-2</v>
      </c>
      <c r="O10" s="15">
        <f t="shared" si="7"/>
        <v>0.90636376003206698</v>
      </c>
      <c r="P10" s="3">
        <v>46641</v>
      </c>
      <c r="Q10" s="4">
        <f t="shared" si="8"/>
        <v>5.8402505343639534E-2</v>
      </c>
      <c r="R10" s="15">
        <f t="shared" si="9"/>
        <v>0.77096802581894686</v>
      </c>
      <c r="S10" s="3">
        <v>771</v>
      </c>
      <c r="T10" s="4">
        <f t="shared" si="10"/>
        <v>8.2108626198083068E-2</v>
      </c>
      <c r="U10" s="15">
        <f t="shared" si="11"/>
        <v>1.0839111279587621</v>
      </c>
      <c r="V10" s="3">
        <v>711</v>
      </c>
      <c r="W10" s="4">
        <f t="shared" si="12"/>
        <v>8.222504914999422E-2</v>
      </c>
      <c r="X10" s="15">
        <f t="shared" si="13"/>
        <v>1.0854480204750476</v>
      </c>
      <c r="Y10" s="3">
        <v>62054</v>
      </c>
      <c r="Z10" s="4">
        <f t="shared" si="14"/>
        <v>7.0555115285653044E-2</v>
      </c>
      <c r="AA10" s="15">
        <f t="shared" si="15"/>
        <v>0.93139391235263558</v>
      </c>
    </row>
    <row r="11" spans="1:27" x14ac:dyDescent="0.25">
      <c r="A11" s="2" t="s">
        <v>8</v>
      </c>
      <c r="B11" s="1" t="s">
        <v>32</v>
      </c>
      <c r="C11" s="3">
        <v>112555</v>
      </c>
      <c r="D11" s="4">
        <f t="shared" si="0"/>
        <v>4.4034138144858251E-2</v>
      </c>
      <c r="E11" s="3">
        <v>45751</v>
      </c>
      <c r="F11" s="4">
        <f t="shared" si="1"/>
        <v>3.7595486339372583E-2</v>
      </c>
      <c r="G11" s="3">
        <v>66804</v>
      </c>
      <c r="H11" s="4">
        <f t="shared" si="2"/>
        <v>4.9885114292050892E-2</v>
      </c>
      <c r="I11" s="13">
        <f t="shared" si="3"/>
        <v>0.75364137925536157</v>
      </c>
      <c r="J11" s="3">
        <v>30083</v>
      </c>
      <c r="K11" s="4">
        <f t="shared" si="4"/>
        <v>3.8576950006283514E-2</v>
      </c>
      <c r="L11" s="15">
        <f t="shared" si="5"/>
        <v>0.87606915069798053</v>
      </c>
      <c r="M11" s="3">
        <v>4661</v>
      </c>
      <c r="N11" s="4">
        <f t="shared" si="6"/>
        <v>5.8185404339250492E-2</v>
      </c>
      <c r="O11" s="15">
        <f t="shared" si="7"/>
        <v>1.3213703456131944</v>
      </c>
      <c r="P11" s="3">
        <v>38504</v>
      </c>
      <c r="Q11" s="4">
        <f t="shared" si="8"/>
        <v>4.8213590312203784E-2</v>
      </c>
      <c r="R11" s="15">
        <f t="shared" si="9"/>
        <v>1.0949139086950328</v>
      </c>
      <c r="S11" s="3">
        <v>384</v>
      </c>
      <c r="T11" s="4">
        <f t="shared" si="10"/>
        <v>4.0894568690095848E-2</v>
      </c>
      <c r="U11" s="15">
        <f t="shared" si="11"/>
        <v>0.92870146692926692</v>
      </c>
      <c r="V11" s="3">
        <v>171</v>
      </c>
      <c r="W11" s="4">
        <f t="shared" si="12"/>
        <v>1.9775644732277092E-2</v>
      </c>
      <c r="X11" s="15">
        <f t="shared" si="13"/>
        <v>0.44909803087825939</v>
      </c>
      <c r="Y11" s="3">
        <v>38752</v>
      </c>
      <c r="Z11" s="4">
        <f t="shared" si="14"/>
        <v>4.4060847448184275E-2</v>
      </c>
      <c r="AA11" s="15">
        <f t="shared" si="15"/>
        <v>1.0006065590119684</v>
      </c>
    </row>
    <row r="12" spans="1:27" x14ac:dyDescent="0.25">
      <c r="A12" s="2" t="s">
        <v>9</v>
      </c>
      <c r="B12" s="1" t="s">
        <v>33</v>
      </c>
      <c r="C12" s="3">
        <v>105174</v>
      </c>
      <c r="D12" s="4">
        <f t="shared" si="0"/>
        <v>4.1146518992912988E-2</v>
      </c>
      <c r="E12" s="3">
        <v>60148</v>
      </c>
      <c r="F12" s="4">
        <f t="shared" si="1"/>
        <v>4.942609587420127E-2</v>
      </c>
      <c r="G12" s="3">
        <v>45026</v>
      </c>
      <c r="H12" s="4">
        <f t="shared" si="2"/>
        <v>3.3622644693639354E-2</v>
      </c>
      <c r="I12" s="13">
        <f t="shared" si="3"/>
        <v>1.4700240366145727</v>
      </c>
      <c r="J12" s="3">
        <v>51784</v>
      </c>
      <c r="K12" s="4">
        <f t="shared" si="4"/>
        <v>6.6405238145310824E-2</v>
      </c>
      <c r="L12" s="15">
        <f t="shared" si="5"/>
        <v>1.6138725649367414</v>
      </c>
      <c r="M12" s="3">
        <v>3339</v>
      </c>
      <c r="N12" s="4">
        <f t="shared" si="6"/>
        <v>4.1682270990937006E-2</v>
      </c>
      <c r="O12" s="15">
        <f t="shared" si="7"/>
        <v>1.0130205910763994</v>
      </c>
      <c r="P12" s="3">
        <v>16981</v>
      </c>
      <c r="Q12" s="4">
        <f t="shared" si="8"/>
        <v>2.1263114925502088E-2</v>
      </c>
      <c r="R12" s="15">
        <f t="shared" si="9"/>
        <v>0.51676582724201803</v>
      </c>
      <c r="S12" s="3">
        <v>515</v>
      </c>
      <c r="T12" s="4">
        <f t="shared" si="10"/>
        <v>5.4845580404685838E-2</v>
      </c>
      <c r="U12" s="15">
        <f t="shared" si="11"/>
        <v>1.332933666007867</v>
      </c>
      <c r="V12" s="3">
        <v>129</v>
      </c>
      <c r="W12" s="4">
        <f t="shared" si="12"/>
        <v>1.4918468833121314E-2</v>
      </c>
      <c r="X12" s="15">
        <f t="shared" si="13"/>
        <v>0.36256940315390584</v>
      </c>
      <c r="Y12" s="3">
        <v>32426</v>
      </c>
      <c r="Z12" s="4">
        <f t="shared" si="14"/>
        <v>3.6868214269065426E-2</v>
      </c>
      <c r="AA12" s="15">
        <f t="shared" si="15"/>
        <v>0.89602268117542461</v>
      </c>
    </row>
    <row r="13" spans="1:27" x14ac:dyDescent="0.25">
      <c r="A13" s="2" t="s">
        <v>10</v>
      </c>
      <c r="B13" s="1" t="s">
        <v>34</v>
      </c>
      <c r="C13" s="3">
        <v>278742</v>
      </c>
      <c r="D13" s="4">
        <f t="shared" si="0"/>
        <v>0.10905036413108328</v>
      </c>
      <c r="E13" s="3">
        <v>141654</v>
      </c>
      <c r="F13" s="4">
        <f t="shared" si="1"/>
        <v>0.11640294249125667</v>
      </c>
      <c r="G13" s="3">
        <v>137088</v>
      </c>
      <c r="H13" s="4">
        <f t="shared" si="2"/>
        <v>0.10236887833166686</v>
      </c>
      <c r="I13" s="13">
        <f t="shared" si="3"/>
        <v>1.1370930734839213</v>
      </c>
      <c r="J13" s="3">
        <v>100633</v>
      </c>
      <c r="K13" s="4">
        <f t="shared" si="4"/>
        <v>0.12904677758143568</v>
      </c>
      <c r="L13" s="15">
        <f t="shared" si="5"/>
        <v>1.1833686077958974</v>
      </c>
      <c r="M13" s="3">
        <v>12653</v>
      </c>
      <c r="N13" s="4">
        <f t="shared" si="6"/>
        <v>0.15795321199410781</v>
      </c>
      <c r="O13" s="15">
        <f t="shared" si="7"/>
        <v>1.448442774608631</v>
      </c>
      <c r="P13" s="3">
        <v>72832</v>
      </c>
      <c r="Q13" s="4">
        <f t="shared" si="8"/>
        <v>9.1198114731415592E-2</v>
      </c>
      <c r="R13" s="15">
        <f t="shared" si="9"/>
        <v>0.83629353701003228</v>
      </c>
      <c r="S13" s="3">
        <v>1034</v>
      </c>
      <c r="T13" s="4">
        <f t="shared" si="10"/>
        <v>0.11011714589989351</v>
      </c>
      <c r="U13" s="15">
        <f t="shared" si="11"/>
        <v>1.0097824686539141</v>
      </c>
      <c r="V13" s="3">
        <v>417</v>
      </c>
      <c r="W13" s="4">
        <f t="shared" si="12"/>
        <v>4.8224817855903782E-2</v>
      </c>
      <c r="X13" s="15">
        <f t="shared" si="13"/>
        <v>0.44222518870212529</v>
      </c>
      <c r="Y13" s="3">
        <v>91173</v>
      </c>
      <c r="Z13" s="4">
        <f t="shared" si="14"/>
        <v>0.10366328562121452</v>
      </c>
      <c r="AA13" s="15">
        <f t="shared" si="15"/>
        <v>0.95060008691586528</v>
      </c>
    </row>
    <row r="14" spans="1:27" x14ac:dyDescent="0.25">
      <c r="A14" s="2" t="s">
        <v>11</v>
      </c>
      <c r="B14" s="1" t="s">
        <v>35</v>
      </c>
      <c r="C14" s="3">
        <v>183908</v>
      </c>
      <c r="D14" s="4">
        <f t="shared" si="0"/>
        <v>7.1949094024650981E-2</v>
      </c>
      <c r="E14" s="3">
        <v>95611</v>
      </c>
      <c r="F14" s="4">
        <f t="shared" si="1"/>
        <v>7.8567507691498589E-2</v>
      </c>
      <c r="G14" s="3">
        <v>88297</v>
      </c>
      <c r="H14" s="4">
        <f t="shared" si="2"/>
        <v>6.5934763436998056E-2</v>
      </c>
      <c r="I14" s="13">
        <f t="shared" si="3"/>
        <v>1.1915945943534227</v>
      </c>
      <c r="J14" s="3">
        <v>66367</v>
      </c>
      <c r="K14" s="4">
        <f t="shared" si="4"/>
        <v>8.5105755445501391E-2</v>
      </c>
      <c r="L14" s="15">
        <f t="shared" si="5"/>
        <v>1.1828606961519588</v>
      </c>
      <c r="M14" s="3">
        <v>8248</v>
      </c>
      <c r="N14" s="4">
        <f t="shared" si="6"/>
        <v>0.10296357326542331</v>
      </c>
      <c r="O14" s="15">
        <f xml:space="preserve"> N14/$D14</f>
        <v>1.4310614283780452</v>
      </c>
      <c r="P14" s="3">
        <v>42008</v>
      </c>
      <c r="Q14" s="4">
        <f t="shared" si="8"/>
        <v>5.2601197325863713E-2</v>
      </c>
      <c r="R14" s="15">
        <f t="shared" si="9"/>
        <v>0.73108908512234572</v>
      </c>
      <c r="S14" s="3">
        <v>1055</v>
      </c>
      <c r="T14" s="4">
        <f t="shared" si="10"/>
        <v>0.11235356762513313</v>
      </c>
      <c r="U14" s="15">
        <f t="shared" si="11"/>
        <v>1.5615702900531157</v>
      </c>
      <c r="V14" s="3">
        <v>210</v>
      </c>
      <c r="W14" s="4">
        <f t="shared" si="12"/>
        <v>2.4285879495778883E-2</v>
      </c>
      <c r="X14" s="15">
        <f xml:space="preserve"> W14/$D14</f>
        <v>0.33754253371777176</v>
      </c>
      <c r="Y14" s="3">
        <v>66020</v>
      </c>
      <c r="Z14" s="4">
        <f t="shared" si="14"/>
        <v>7.5064439216792053E-2</v>
      </c>
      <c r="AA14" s="15">
        <f t="shared" si="15"/>
        <v>1.0432992970151049</v>
      </c>
    </row>
    <row r="15" spans="1:27" x14ac:dyDescent="0.25">
      <c r="A15" s="2" t="s">
        <v>12</v>
      </c>
      <c r="B15" s="1" t="s">
        <v>36</v>
      </c>
      <c r="C15" s="3">
        <v>148384</v>
      </c>
      <c r="D15" s="4">
        <f t="shared" si="0"/>
        <v>5.8051277637480754E-2</v>
      </c>
      <c r="E15" s="3">
        <v>63793</v>
      </c>
      <c r="F15" s="4">
        <f t="shared" si="1"/>
        <v>5.2421342922506511E-2</v>
      </c>
      <c r="G15" s="3">
        <v>84591</v>
      </c>
      <c r="H15" s="4">
        <f t="shared" si="2"/>
        <v>6.3167350803527894E-2</v>
      </c>
      <c r="I15" s="13">
        <f t="shared" si="3"/>
        <v>0.82988034571142377</v>
      </c>
      <c r="J15" s="3">
        <v>46721</v>
      </c>
      <c r="K15" s="4">
        <f t="shared" si="4"/>
        <v>5.9912697578152853E-2</v>
      </c>
      <c r="L15" s="15">
        <f t="shared" si="5"/>
        <v>1.0320650985891529</v>
      </c>
      <c r="M15" s="3">
        <v>5699</v>
      </c>
      <c r="N15" s="4">
        <f t="shared" si="6"/>
        <v>7.1143235213342315E-2</v>
      </c>
      <c r="O15" s="15">
        <f t="shared" si="7"/>
        <v>1.2255240213250491</v>
      </c>
      <c r="P15" s="3">
        <v>41561</v>
      </c>
      <c r="Q15" s="4">
        <f t="shared" si="8"/>
        <v>5.2041476910593742E-2</v>
      </c>
      <c r="R15" s="15">
        <f xml:space="preserve"> Q15/$D15</f>
        <v>0.89647427289340498</v>
      </c>
      <c r="S15" s="3">
        <v>661</v>
      </c>
      <c r="T15" s="4">
        <f t="shared" si="10"/>
        <v>7.0394036208732691E-2</v>
      </c>
      <c r="U15" s="15">
        <f t="shared" si="11"/>
        <v>1.2126182071018339</v>
      </c>
      <c r="V15" s="3">
        <v>242</v>
      </c>
      <c r="W15" s="4">
        <f t="shared" si="12"/>
        <v>2.7986584942754713E-2</v>
      </c>
      <c r="X15" s="15">
        <f t="shared" si="13"/>
        <v>0.48210110236549214</v>
      </c>
      <c r="Y15" s="3">
        <v>53500</v>
      </c>
      <c r="Z15" s="4">
        <f t="shared" si="14"/>
        <v>6.0829256257170179E-2</v>
      </c>
      <c r="AA15" s="15">
        <f xml:space="preserve"> Z15/$D15</f>
        <v>1.0478538756207465</v>
      </c>
    </row>
    <row r="16" spans="1:27" x14ac:dyDescent="0.25">
      <c r="A16" s="2" t="s">
        <v>13</v>
      </c>
      <c r="B16" s="1" t="s">
        <v>37</v>
      </c>
      <c r="C16" s="3">
        <v>50637</v>
      </c>
      <c r="D16" s="4">
        <f t="shared" si="0"/>
        <v>1.9810374068155012E-2</v>
      </c>
      <c r="E16" s="3">
        <v>30321</v>
      </c>
      <c r="F16" s="4">
        <f t="shared" si="1"/>
        <v>2.4916018038865076E-2</v>
      </c>
      <c r="G16" s="3">
        <v>20316</v>
      </c>
      <c r="H16" s="4">
        <f t="shared" si="2"/>
        <v>1.5170738009060923E-2</v>
      </c>
      <c r="I16" s="13">
        <f t="shared" si="3"/>
        <v>1.6423734971880508</v>
      </c>
      <c r="J16" s="3">
        <v>19948</v>
      </c>
      <c r="K16" s="4">
        <f t="shared" si="4"/>
        <v>2.5580327717493054E-2</v>
      </c>
      <c r="L16" s="15">
        <f t="shared" si="5"/>
        <v>1.2912591973017404</v>
      </c>
      <c r="M16" s="3">
        <v>2169</v>
      </c>
      <c r="N16" s="4">
        <f t="shared" si="6"/>
        <v>2.7076623473897086E-2</v>
      </c>
      <c r="O16" s="15">
        <f t="shared" si="7"/>
        <v>1.3667901161655751</v>
      </c>
      <c r="P16" s="3">
        <v>10781</v>
      </c>
      <c r="Q16" s="4">
        <f t="shared" si="8"/>
        <v>1.3499655026902892E-2</v>
      </c>
      <c r="R16" s="15">
        <f t="shared" si="9"/>
        <v>0.68144372137845999</v>
      </c>
      <c r="S16" s="3">
        <v>198</v>
      </c>
      <c r="T16" s="4">
        <f xml:space="preserve"> S16/$S$22</f>
        <v>2.1086261980830672E-2</v>
      </c>
      <c r="U16" s="15">
        <f t="shared" si="11"/>
        <v>1.0644050389097215</v>
      </c>
      <c r="V16" s="3">
        <v>122</v>
      </c>
      <c r="W16" s="4">
        <f xml:space="preserve"> V16/$V$22</f>
        <v>1.4108939516595351E-2</v>
      </c>
      <c r="X16" s="15">
        <f t="shared" si="13"/>
        <v>0.71219955100571963</v>
      </c>
      <c r="Y16" s="3">
        <v>17419</v>
      </c>
      <c r="Z16" s="4">
        <f t="shared" si="14"/>
        <v>1.9805323640068175E-2</v>
      </c>
      <c r="AA16" s="15">
        <f t="shared" si="15"/>
        <v>0.99974506144763042</v>
      </c>
    </row>
    <row r="17" spans="1:27" x14ac:dyDescent="0.25">
      <c r="A17" s="2" t="s">
        <v>14</v>
      </c>
      <c r="B17" s="1" t="s">
        <v>38</v>
      </c>
      <c r="C17" s="3">
        <v>247349</v>
      </c>
      <c r="D17" s="4">
        <f t="shared" si="0"/>
        <v>9.6768691182022512E-2</v>
      </c>
      <c r="E17" s="3">
        <v>77684</v>
      </c>
      <c r="F17" s="4">
        <f t="shared" si="1"/>
        <v>6.3836151358174026E-2</v>
      </c>
      <c r="G17" s="3">
        <v>169665</v>
      </c>
      <c r="H17" s="4">
        <f t="shared" si="2"/>
        <v>0.12669537627029542</v>
      </c>
      <c r="I17" s="13">
        <f t="shared" si="3"/>
        <v>0.50385541475471218</v>
      </c>
      <c r="J17" s="3">
        <v>78093</v>
      </c>
      <c r="K17" s="4">
        <f t="shared" si="4"/>
        <v>0.100142597375285</v>
      </c>
      <c r="L17" s="15">
        <f t="shared" si="5"/>
        <v>1.034865679715727</v>
      </c>
      <c r="M17" s="3">
        <v>6207</v>
      </c>
      <c r="N17" s="4">
        <f t="shared" si="6"/>
        <v>7.7484832596809231E-2</v>
      </c>
      <c r="O17" s="15">
        <f t="shared" si="7"/>
        <v>0.80072213078773358</v>
      </c>
      <c r="P17" s="3">
        <v>77491</v>
      </c>
      <c r="Q17" s="4">
        <f t="shared" si="8"/>
        <v>9.7031979193927476E-2</v>
      </c>
      <c r="R17" s="15">
        <f t="shared" si="9"/>
        <v>1.0027207974882053</v>
      </c>
      <c r="S17" s="3">
        <v>1035</v>
      </c>
      <c r="T17" s="4">
        <f t="shared" si="10"/>
        <v>0.11022364217252396</v>
      </c>
      <c r="U17" s="15">
        <f t="shared" si="11"/>
        <v>1.139042399211462</v>
      </c>
      <c r="V17" s="3">
        <v>685</v>
      </c>
      <c r="W17" s="4">
        <f t="shared" si="12"/>
        <v>7.9218225974326359E-2</v>
      </c>
      <c r="X17" s="15">
        <f t="shared" si="13"/>
        <v>0.81863488083471525</v>
      </c>
      <c r="Y17" s="3">
        <v>83838</v>
      </c>
      <c r="Z17" s="4">
        <f t="shared" si="14"/>
        <v>9.5323424039039872E-2</v>
      </c>
      <c r="AA17" s="15">
        <f t="shared" si="15"/>
        <v>0.98506472366910403</v>
      </c>
    </row>
    <row r="18" spans="1:27" ht="30" x14ac:dyDescent="0.25">
      <c r="A18" s="2" t="s">
        <v>15</v>
      </c>
      <c r="B18" s="1" t="s">
        <v>39</v>
      </c>
      <c r="C18" s="3">
        <v>90494</v>
      </c>
      <c r="D18" s="4">
        <f t="shared" si="0"/>
        <v>3.5403360999340786E-2</v>
      </c>
      <c r="E18" s="3">
        <v>50042</v>
      </c>
      <c r="F18" s="4">
        <f t="shared" si="1"/>
        <v>4.11215782692156E-2</v>
      </c>
      <c r="G18" s="3">
        <v>40452</v>
      </c>
      <c r="H18" s="4">
        <f t="shared" si="2"/>
        <v>3.0207063100144343E-2</v>
      </c>
      <c r="I18" s="13">
        <f t="shared" si="3"/>
        <v>1.3613232816737852</v>
      </c>
      <c r="J18" s="3">
        <v>24948</v>
      </c>
      <c r="K18" s="4">
        <f t="shared" si="4"/>
        <v>3.1992080203329498E-2</v>
      </c>
      <c r="L18" s="15">
        <f t="shared" si="5"/>
        <v>0.90364528395835619</v>
      </c>
      <c r="M18" s="3">
        <v>2658</v>
      </c>
      <c r="N18" s="4">
        <f t="shared" si="6"/>
        <v>3.31810351284548E-2</v>
      </c>
      <c r="O18" s="15">
        <f t="shared" si="7"/>
        <v>0.93722839278091796</v>
      </c>
      <c r="P18" s="3">
        <v>24383</v>
      </c>
      <c r="Q18" s="4">
        <f t="shared" si="8"/>
        <v>3.0531684307668418E-2</v>
      </c>
      <c r="R18" s="15">
        <f t="shared" si="9"/>
        <v>0.86239507905017609</v>
      </c>
      <c r="S18" s="3">
        <v>399</v>
      </c>
      <c r="T18" s="4">
        <f t="shared" si="10"/>
        <v>4.2492012779552717E-2</v>
      </c>
      <c r="U18" s="15">
        <f t="shared" si="11"/>
        <v>1.2002253904747608</v>
      </c>
      <c r="V18" s="3">
        <v>477</v>
      </c>
      <c r="W18" s="4">
        <f t="shared" si="12"/>
        <v>5.5163640568983464E-2</v>
      </c>
      <c r="X18" s="15">
        <f t="shared" si="13"/>
        <v>1.5581469954225706</v>
      </c>
      <c r="Y18" s="3">
        <v>37629</v>
      </c>
      <c r="Z18" s="4">
        <f t="shared" si="14"/>
        <v>4.2784001564505729E-2</v>
      </c>
      <c r="AA18" s="15">
        <f t="shared" si="15"/>
        <v>1.2084728781909257</v>
      </c>
    </row>
    <row r="19" spans="1:27" ht="30" x14ac:dyDescent="0.25">
      <c r="A19" s="2" t="s">
        <v>16</v>
      </c>
      <c r="B19" s="1" t="s">
        <v>40</v>
      </c>
      <c r="C19" s="3">
        <v>38114</v>
      </c>
      <c r="D19" s="4">
        <f t="shared" si="0"/>
        <v>1.491108472527322E-2</v>
      </c>
      <c r="E19" s="3">
        <v>0</v>
      </c>
      <c r="F19" s="4">
        <f t="shared" si="1"/>
        <v>0</v>
      </c>
      <c r="G19" s="3">
        <v>38114</v>
      </c>
      <c r="H19" s="4">
        <f t="shared" si="2"/>
        <v>2.8461188643303211E-2</v>
      </c>
      <c r="I19" s="13">
        <f t="shared" si="3"/>
        <v>0</v>
      </c>
      <c r="J19" s="3">
        <v>9238</v>
      </c>
      <c r="K19" s="4">
        <f t="shared" si="4"/>
        <v>1.1846353892831405E-2</v>
      </c>
      <c r="L19" s="15">
        <f t="shared" si="5"/>
        <v>0.79446627197769748</v>
      </c>
      <c r="M19" s="3">
        <v>1116</v>
      </c>
      <c r="N19" s="4">
        <f t="shared" si="6"/>
        <v>1.3931540708561157E-2</v>
      </c>
      <c r="O19" s="15">
        <f t="shared" si="7"/>
        <v>0.93430766206754856</v>
      </c>
      <c r="P19" s="3">
        <v>13566</v>
      </c>
      <c r="Q19" s="4">
        <f t="shared" si="8"/>
        <v>1.6986951126515597E-2</v>
      </c>
      <c r="R19" s="15">
        <f t="shared" si="9"/>
        <v>1.1392163239287301</v>
      </c>
      <c r="S19" s="3">
        <v>144</v>
      </c>
      <c r="T19" s="4">
        <f t="shared" si="10"/>
        <v>1.5335463258785943E-2</v>
      </c>
      <c r="U19" s="15">
        <f t="shared" si="11"/>
        <v>1.0284606077513216</v>
      </c>
      <c r="V19" s="3">
        <v>88</v>
      </c>
      <c r="W19" s="4">
        <f t="shared" si="12"/>
        <v>1.0176939979183532E-2</v>
      </c>
      <c r="X19" s="15">
        <f t="shared" si="13"/>
        <v>0.68250835983342972</v>
      </c>
      <c r="Y19" s="3">
        <v>13962</v>
      </c>
      <c r="Z19" s="4">
        <f t="shared" si="14"/>
        <v>1.5874730389955329E-2</v>
      </c>
      <c r="AA19" s="15">
        <f t="shared" si="15"/>
        <v>1.0646261276383735</v>
      </c>
    </row>
    <row r="20" spans="1:27" x14ac:dyDescent="0.25">
      <c r="A20" s="2" t="s">
        <v>17</v>
      </c>
      <c r="B20" s="1" t="s">
        <v>41</v>
      </c>
      <c r="C20" s="3">
        <v>40273</v>
      </c>
      <c r="D20" s="4">
        <f t="shared" si="0"/>
        <v>1.5755735822556762E-2</v>
      </c>
      <c r="E20" s="3">
        <v>25115</v>
      </c>
      <c r="F20" s="4">
        <f t="shared" si="1"/>
        <v>2.0638032817060663E-2</v>
      </c>
      <c r="G20" s="3">
        <v>15158</v>
      </c>
      <c r="H20" s="4">
        <f t="shared" si="2"/>
        <v>1.1319061170572233E-2</v>
      </c>
      <c r="I20" s="13">
        <f t="shared" si="3"/>
        <v>1.8232989915026063</v>
      </c>
      <c r="J20" s="3">
        <v>13814</v>
      </c>
      <c r="K20" s="4">
        <f t="shared" si="4"/>
        <v>1.7714389767868911E-2</v>
      </c>
      <c r="L20" s="15">
        <f t="shared" si="5"/>
        <v>1.1243137081867058</v>
      </c>
      <c r="M20" s="3">
        <v>1368</v>
      </c>
      <c r="N20" s="4">
        <f t="shared" si="6"/>
        <v>1.7077372481462062E-2</v>
      </c>
      <c r="O20" s="15">
        <f t="shared" si="7"/>
        <v>1.0838828902559519</v>
      </c>
      <c r="P20" s="3">
        <v>9737</v>
      </c>
      <c r="Q20" s="4">
        <f t="shared" si="8"/>
        <v>1.21923885536549E-2</v>
      </c>
      <c r="R20" s="15">
        <f t="shared" si="9"/>
        <v>0.7738380924234346</v>
      </c>
      <c r="S20" s="3">
        <v>209</v>
      </c>
      <c r="T20" s="4">
        <f t="shared" si="10"/>
        <v>2.2257720979765708E-2</v>
      </c>
      <c r="U20" s="15">
        <f t="shared" si="11"/>
        <v>1.4126741670738319</v>
      </c>
      <c r="V20" s="3">
        <v>61</v>
      </c>
      <c r="W20" s="4">
        <f xml:space="preserve"> V20/$V$22</f>
        <v>7.0544697582976754E-3</v>
      </c>
      <c r="X20" s="15">
        <f t="shared" si="13"/>
        <v>0.44773978427577565</v>
      </c>
      <c r="Y20" s="3">
        <v>15084</v>
      </c>
      <c r="Z20" s="4">
        <f t="shared" si="14"/>
        <v>1.7150439278189811E-2</v>
      </c>
      <c r="AA20" s="15">
        <f xml:space="preserve"> Z20/$D20</f>
        <v>1.0885203630817621</v>
      </c>
    </row>
    <row r="21" spans="1:27" ht="30" x14ac:dyDescent="0.25">
      <c r="A21" s="5" t="s">
        <v>18</v>
      </c>
      <c r="B21" s="6" t="s">
        <v>42</v>
      </c>
      <c r="C21" s="7">
        <v>30200</v>
      </c>
      <c r="D21" s="8">
        <f t="shared" si="0"/>
        <v>1.1814943556258888E-2</v>
      </c>
      <c r="E21" s="7">
        <v>2093</v>
      </c>
      <c r="F21" s="4">
        <f t="shared" si="1"/>
        <v>1.7199045465302795E-3</v>
      </c>
      <c r="G21" s="7">
        <v>28107</v>
      </c>
      <c r="H21" s="4">
        <f t="shared" si="2"/>
        <v>2.0988577142187211E-2</v>
      </c>
      <c r="I21" s="13">
        <f t="shared" si="3"/>
        <v>8.1944790010241214E-2</v>
      </c>
      <c r="J21" s="3">
        <v>8581</v>
      </c>
      <c r="K21" s="4">
        <f t="shared" si="4"/>
        <v>1.1003849616192496E-2</v>
      </c>
      <c r="L21" s="15">
        <f t="shared" si="5"/>
        <v>0.93135016378163571</v>
      </c>
      <c r="M21" s="3">
        <v>794</v>
      </c>
      <c r="N21" s="4">
        <f t="shared" si="6"/>
        <v>9.9118667765211096E-3</v>
      </c>
      <c r="O21" s="15">
        <f t="shared" si="7"/>
        <v>0.83892629104185301</v>
      </c>
      <c r="P21" s="3">
        <v>8218</v>
      </c>
      <c r="Q21" s="4">
        <f xml:space="preserve"> P21/$P$22</f>
        <v>1.0290340878498096E-2</v>
      </c>
      <c r="R21" s="15">
        <f t="shared" si="9"/>
        <v>0.87095980014621877</v>
      </c>
      <c r="S21" s="3">
        <v>123</v>
      </c>
      <c r="T21" s="4">
        <f t="shared" si="10"/>
        <v>1.3099041533546326E-2</v>
      </c>
      <c r="U21" s="15">
        <f t="shared" si="11"/>
        <v>1.1086842244461841</v>
      </c>
      <c r="V21" s="3">
        <v>135</v>
      </c>
      <c r="W21" s="4">
        <f t="shared" si="12"/>
        <v>1.5612351104429281E-2</v>
      </c>
      <c r="X21" s="15">
        <f t="shared" si="13"/>
        <v>1.3214071679723549</v>
      </c>
      <c r="Y21" s="3">
        <v>12349</v>
      </c>
      <c r="Z21" s="4">
        <f xml:space="preserve"> Y21/$Y$22</f>
        <v>1.4040756738687748E-2</v>
      </c>
      <c r="AA21" s="15">
        <f t="shared" si="15"/>
        <v>1.1883896585565785</v>
      </c>
    </row>
    <row r="22" spans="1:27" x14ac:dyDescent="0.25">
      <c r="A22" s="19" t="s">
        <v>19</v>
      </c>
      <c r="B22" s="19"/>
      <c r="C22" s="9">
        <f xml:space="preserve"> SUM(C3:C21)</f>
        <v>2556085</v>
      </c>
      <c r="D22" s="10">
        <f t="shared" si="0"/>
        <v>1</v>
      </c>
      <c r="E22" s="9">
        <f xml:space="preserve"> SUM(E3:E21)</f>
        <v>1216928</v>
      </c>
      <c r="F22" s="10">
        <f xml:space="preserve"> E22/$E$22</f>
        <v>1</v>
      </c>
      <c r="G22" s="9">
        <f xml:space="preserve"> SUM(G3:G21)</f>
        <v>1339157</v>
      </c>
      <c r="H22" s="10">
        <f t="shared" si="2"/>
        <v>1</v>
      </c>
      <c r="I22" s="14"/>
      <c r="J22" s="24">
        <f xml:space="preserve"> SUM(J3:J21)</f>
        <v>779818</v>
      </c>
      <c r="K22" s="10">
        <f t="shared" si="4"/>
        <v>1</v>
      </c>
      <c r="L22" s="10"/>
      <c r="M22" s="24">
        <f xml:space="preserve"> SUM(M3:M21)</f>
        <v>80106</v>
      </c>
      <c r="N22" s="10">
        <f t="shared" si="6"/>
        <v>1</v>
      </c>
      <c r="O22" s="10"/>
      <c r="P22" s="24">
        <f xml:space="preserve"> SUM(P3:P21)</f>
        <v>798613</v>
      </c>
      <c r="Q22" s="10">
        <f t="shared" si="8"/>
        <v>1</v>
      </c>
      <c r="R22" s="10"/>
      <c r="S22" s="24">
        <f xml:space="preserve"> SUM(S3:S21)</f>
        <v>9390</v>
      </c>
      <c r="T22" s="10">
        <f t="shared" si="10"/>
        <v>1</v>
      </c>
      <c r="U22" s="10"/>
      <c r="V22" s="24">
        <f xml:space="preserve"> SUM(V3:V21)</f>
        <v>8647</v>
      </c>
      <c r="W22" s="10">
        <f t="shared" si="12"/>
        <v>1</v>
      </c>
      <c r="X22" s="10"/>
      <c r="Y22" s="24">
        <f xml:space="preserve"> SUM(Y3:Y21)</f>
        <v>879511</v>
      </c>
      <c r="Z22" s="10">
        <f xml:space="preserve"> Y22/$Y$22</f>
        <v>1</v>
      </c>
      <c r="AA22" s="25"/>
    </row>
    <row r="24" spans="1:27" x14ac:dyDescent="0.25">
      <c r="C24" s="11"/>
    </row>
  </sheetData>
  <mergeCells count="13">
    <mergeCell ref="V1:X1"/>
    <mergeCell ref="Y1:AA1"/>
    <mergeCell ref="I1:I2"/>
    <mergeCell ref="A22:B22"/>
    <mergeCell ref="G1:H1"/>
    <mergeCell ref="E1:F1"/>
    <mergeCell ref="B1:B2"/>
    <mergeCell ref="A1:A2"/>
    <mergeCell ref="C1:D1"/>
    <mergeCell ref="J1:L1"/>
    <mergeCell ref="P1:R1"/>
    <mergeCell ref="M1:O1"/>
    <mergeCell ref="S1:U1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Sidney Bissoli</cp:lastModifiedBy>
  <dcterms:created xsi:type="dcterms:W3CDTF">2021-04-18T00:12:19Z</dcterms:created>
  <dcterms:modified xsi:type="dcterms:W3CDTF">2021-04-20T01:37:29Z</dcterms:modified>
</cp:coreProperties>
</file>