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a8628a50772066/Finanças/R/VALE/Teste 3/"/>
    </mc:Choice>
  </mc:AlternateContent>
  <xr:revisionPtr revIDLastSave="108" documentId="8_{B31A8B62-816F-4C05-A591-DA44CC2F4594}" xr6:coauthVersionLast="45" xr6:coauthVersionMax="45" xr10:uidLastSave="{EC3ED367-3E22-4496-9F76-75C7DBBDC484}"/>
  <bookViews>
    <workbookView xWindow="-120" yWindow="-120" windowWidth="20730" windowHeight="11160" xr2:uid="{68696A4A-F322-490C-8030-25E32E871F5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21" i="1" s="1"/>
  <c r="C19" i="1"/>
  <c r="C20" i="1" s="1"/>
  <c r="B19" i="1"/>
  <c r="B20" i="1" s="1"/>
  <c r="B21" i="1" l="1"/>
  <c r="D20" i="1"/>
  <c r="C21" i="1"/>
  <c r="K19" i="1"/>
  <c r="M19" i="1"/>
  <c r="L19" i="1"/>
  <c r="L20" i="1" l="1"/>
  <c r="L21" i="1"/>
  <c r="M20" i="1"/>
  <c r="M21" i="1"/>
  <c r="K20" i="1"/>
  <c r="K21" i="1"/>
</calcChain>
</file>

<file path=xl/sharedStrings.xml><?xml version="1.0" encoding="utf-8"?>
<sst xmlns="http://schemas.openxmlformats.org/spreadsheetml/2006/main" count="57" uniqueCount="23">
  <si>
    <t>term</t>
  </si>
  <si>
    <t>estimate</t>
  </si>
  <si>
    <t>std.error</t>
  </si>
  <si>
    <t>statistic</t>
  </si>
  <si>
    <t>p.value</t>
  </si>
  <si>
    <t>(Intercept)</t>
  </si>
  <si>
    <t>dolar</t>
  </si>
  <si>
    <t>iron</t>
  </si>
  <si>
    <t>copper</t>
  </si>
  <si>
    <t>nickel</t>
  </si>
  <si>
    <t>coal</t>
  </si>
  <si>
    <t>X2.5..</t>
  </si>
  <si>
    <t>X97.5..</t>
  </si>
  <si>
    <t>***</t>
  </si>
  <si>
    <t>tau</t>
  </si>
  <si>
    <t>Em 30/11/2020</t>
  </si>
  <si>
    <t>vale observado</t>
  </si>
  <si>
    <t>vale previsto</t>
  </si>
  <si>
    <t>residual</t>
  </si>
  <si>
    <t>R2 (simple)</t>
  </si>
  <si>
    <t>retorno</t>
  </si>
  <si>
    <t>LINEAR - R2 ajustado: 0,88 - p: 0,00000000000000022</t>
  </si>
  <si>
    <t>QUANTILE - R2 ajustado: 0,68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</si>
</sst>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0_ ;[Red]\-#,##0.00\ "/>
    <numFmt numFmtId="165" formatCode="#,##0.00000"/>
    <numFmt numFmtId="166" formatCode="_-* #,##0.000_-;\-* #,##0.000_-;_-* &quot;-&quot;??_-;_-@_-"/>
    <numFmt numFmtId="167" formatCode="0.0%"/>
    <numFmt numFmtId="168" formatCode="0.0%;[Red]\-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44" fontId="0" fillId="0" borderId="0" xfId="2" applyFont="1"/>
    <xf numFmtId="44" fontId="0" fillId="0" borderId="0" xfId="0" applyNumberFormat="1"/>
    <xf numFmtId="9" fontId="0" fillId="0" borderId="0" xfId="3" applyFont="1"/>
    <xf numFmtId="167" fontId="0" fillId="0" borderId="0" xfId="3" applyNumberFormat="1" applyFont="1"/>
    <xf numFmtId="168" fontId="0" fillId="0" borderId="0" xfId="3" applyNumberFormat="1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FEC0-397A-4CF8-94D8-D79F6327455C}">
  <dimension ref="A1:S21"/>
  <sheetViews>
    <sheetView tabSelected="1" workbookViewId="0">
      <selection activeCell="K15" sqref="K15"/>
    </sheetView>
  </sheetViews>
  <sheetFormatPr defaultRowHeight="15" x14ac:dyDescent="0.25"/>
  <cols>
    <col min="1" max="1" width="14.5703125" bestFit="1" customWidth="1"/>
    <col min="2" max="2" width="13.28515625" bestFit="1" customWidth="1"/>
    <col min="3" max="4" width="9.5703125" bestFit="1" customWidth="1"/>
    <col min="8" max="8" width="9.140625" customWidth="1"/>
    <col min="9" max="9" width="11" bestFit="1" customWidth="1"/>
    <col min="10" max="10" width="14.5703125" bestFit="1" customWidth="1"/>
    <col min="11" max="13" width="9.5703125" bestFit="1" customWidth="1"/>
    <col min="18" max="18" width="11" bestFit="1" customWidth="1"/>
  </cols>
  <sheetData>
    <row r="1" spans="1:19" x14ac:dyDescent="0.25">
      <c r="A1" s="10" t="s">
        <v>21</v>
      </c>
      <c r="B1" s="10"/>
      <c r="C1" s="10"/>
      <c r="D1" s="10"/>
      <c r="E1" s="10"/>
      <c r="F1" s="10"/>
      <c r="G1" s="10"/>
      <c r="H1" s="10"/>
      <c r="I1" s="10"/>
      <c r="J1" s="11" t="s">
        <v>22</v>
      </c>
      <c r="K1" s="11"/>
      <c r="L1" s="11"/>
      <c r="M1" s="11"/>
      <c r="N1" s="11"/>
      <c r="O1" s="11"/>
      <c r="P1" s="11"/>
      <c r="Q1" s="11"/>
      <c r="R1" s="11"/>
      <c r="S1" s="11"/>
    </row>
    <row r="3" spans="1:19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11</v>
      </c>
      <c r="F3" s="9" t="s">
        <v>12</v>
      </c>
      <c r="G3" s="9" t="s">
        <v>4</v>
      </c>
      <c r="H3" s="9"/>
      <c r="I3" s="9" t="s">
        <v>19</v>
      </c>
      <c r="J3" s="9" t="s">
        <v>0</v>
      </c>
      <c r="K3" s="9" t="s">
        <v>1</v>
      </c>
      <c r="L3" s="9" t="s">
        <v>2</v>
      </c>
      <c r="M3" s="9" t="s">
        <v>3</v>
      </c>
      <c r="N3" s="9" t="s">
        <v>11</v>
      </c>
      <c r="O3" s="9" t="s">
        <v>12</v>
      </c>
      <c r="P3" s="9" t="s">
        <v>14</v>
      </c>
      <c r="Q3" s="9" t="s">
        <v>4</v>
      </c>
      <c r="R3" s="9" t="s">
        <v>19</v>
      </c>
    </row>
    <row r="4" spans="1:19" x14ac:dyDescent="0.25">
      <c r="A4" t="s">
        <v>5</v>
      </c>
      <c r="B4" s="1">
        <v>-71.723048506439042</v>
      </c>
      <c r="C4" s="1">
        <v>1.1138634147048365</v>
      </c>
      <c r="D4" s="1">
        <v>-64.391241834121089</v>
      </c>
      <c r="E4" s="1">
        <v>-73.907320718475589</v>
      </c>
      <c r="F4" s="1">
        <v>-69.538776294402496</v>
      </c>
      <c r="G4" s="2">
        <v>0</v>
      </c>
      <c r="H4" t="s">
        <v>13</v>
      </c>
      <c r="J4" t="s">
        <v>5</v>
      </c>
      <c r="K4" s="1">
        <v>-75.338246727993763</v>
      </c>
      <c r="L4" s="1">
        <v>1.309348758173873</v>
      </c>
      <c r="M4" s="1">
        <v>-57.538716295165521</v>
      </c>
      <c r="N4" s="1">
        <v>-77.91</v>
      </c>
      <c r="O4" s="1">
        <v>-72.77</v>
      </c>
      <c r="P4">
        <v>0.5</v>
      </c>
      <c r="Q4">
        <v>0</v>
      </c>
    </row>
    <row r="5" spans="1:19" x14ac:dyDescent="0.25">
      <c r="A5" t="s">
        <v>6</v>
      </c>
      <c r="B5" s="1">
        <v>12.962002753667514</v>
      </c>
      <c r="C5" s="1">
        <v>0.12968938130661326</v>
      </c>
      <c r="D5" s="1">
        <v>99.946523170024122</v>
      </c>
      <c r="E5" s="1">
        <v>12.707683500476751</v>
      </c>
      <c r="F5" s="1">
        <v>13.216322006858277</v>
      </c>
      <c r="G5" s="2">
        <v>0</v>
      </c>
      <c r="H5" t="s">
        <v>13</v>
      </c>
      <c r="I5" s="7">
        <v>4.02E-2</v>
      </c>
      <c r="J5" t="s">
        <v>6</v>
      </c>
      <c r="K5" s="1">
        <v>13.105886255304576</v>
      </c>
      <c r="L5" s="1">
        <v>0.15725531227706943</v>
      </c>
      <c r="M5" s="1">
        <v>83.341453242693674</v>
      </c>
      <c r="N5" s="1">
        <v>12.8</v>
      </c>
      <c r="O5" s="1">
        <v>13.41</v>
      </c>
      <c r="P5">
        <v>0.5</v>
      </c>
      <c r="Q5">
        <v>0</v>
      </c>
      <c r="R5" s="7">
        <v>0.03</v>
      </c>
    </row>
    <row r="6" spans="1:19" x14ac:dyDescent="0.25">
      <c r="A6" t="s">
        <v>7</v>
      </c>
      <c r="B6" s="1">
        <v>8.0535457119311274E-2</v>
      </c>
      <c r="C6" s="1">
        <v>4.9455637753411091E-3</v>
      </c>
      <c r="D6" s="1">
        <v>16.284383495541217</v>
      </c>
      <c r="E6" s="1">
        <v>7.0837268468241593E-2</v>
      </c>
      <c r="F6" s="1">
        <v>9.0233645770380955E-2</v>
      </c>
      <c r="G6" s="2">
        <v>1.5479795996244294E-56</v>
      </c>
      <c r="H6" t="s">
        <v>13</v>
      </c>
      <c r="I6" s="7">
        <v>0.24</v>
      </c>
      <c r="J6" t="s">
        <v>7</v>
      </c>
      <c r="K6" s="1">
        <v>8.2794099016944345E-2</v>
      </c>
      <c r="L6" s="1">
        <v>5.9212536599776633E-3</v>
      </c>
      <c r="M6" s="1">
        <v>13.982528662225334</v>
      </c>
      <c r="N6" s="1">
        <v>7.0000000000000007E-2</v>
      </c>
      <c r="O6" s="1">
        <v>0.09</v>
      </c>
      <c r="P6">
        <v>0.5</v>
      </c>
      <c r="Q6">
        <v>0</v>
      </c>
      <c r="R6" s="7">
        <v>0.19</v>
      </c>
    </row>
    <row r="7" spans="1:19" x14ac:dyDescent="0.25">
      <c r="A7" t="s">
        <v>8</v>
      </c>
      <c r="B7" s="1">
        <v>6.776904432120026</v>
      </c>
      <c r="C7" s="1">
        <v>0.49684158006628659</v>
      </c>
      <c r="D7" s="1">
        <v>13.639970372881994</v>
      </c>
      <c r="E7" s="1">
        <v>5.8026043134553866</v>
      </c>
      <c r="F7" s="1">
        <v>7.7512045507846654</v>
      </c>
      <c r="G7" s="2">
        <v>8.3249645446116608E-41</v>
      </c>
      <c r="H7" t="s">
        <v>13</v>
      </c>
      <c r="I7" s="7">
        <v>0.20549999999999999</v>
      </c>
      <c r="J7" t="s">
        <v>8</v>
      </c>
      <c r="K7" s="1">
        <v>8.0243226692307434</v>
      </c>
      <c r="L7" s="1">
        <v>0.6597793576410621</v>
      </c>
      <c r="M7" s="1">
        <v>12.162130530910295</v>
      </c>
      <c r="N7" s="1">
        <v>6.73</v>
      </c>
      <c r="O7" s="1">
        <v>9.32</v>
      </c>
      <c r="P7">
        <v>0.5</v>
      </c>
      <c r="Q7">
        <v>0</v>
      </c>
      <c r="R7" s="7">
        <v>0.22</v>
      </c>
    </row>
    <row r="8" spans="1:19" x14ac:dyDescent="0.25">
      <c r="A8" t="s">
        <v>9</v>
      </c>
      <c r="B8" s="1">
        <v>5.0649086216705158E-4</v>
      </c>
      <c r="C8" s="1">
        <v>4.7517149558138076E-5</v>
      </c>
      <c r="D8" s="1">
        <v>10.65911711617615</v>
      </c>
      <c r="E8" s="1">
        <v>4.1331032673979783E-4</v>
      </c>
      <c r="F8" s="1">
        <v>5.9967139759430532E-4</v>
      </c>
      <c r="G8" s="2">
        <v>6.2313953348028828E-26</v>
      </c>
      <c r="H8" t="s">
        <v>13</v>
      </c>
      <c r="I8" s="7">
        <v>0.18890000000000001</v>
      </c>
      <c r="J8" t="s">
        <v>9</v>
      </c>
      <c r="K8" s="1">
        <v>6.1975501610698743E-4</v>
      </c>
      <c r="L8" s="1">
        <v>5.3071172656681358E-5</v>
      </c>
      <c r="M8" s="1">
        <v>11.677808970157809</v>
      </c>
      <c r="N8" s="1">
        <v>0</v>
      </c>
      <c r="O8" s="1">
        <v>0</v>
      </c>
      <c r="P8">
        <v>0.5</v>
      </c>
      <c r="Q8">
        <v>0</v>
      </c>
      <c r="R8" s="7">
        <v>0.18</v>
      </c>
    </row>
    <row r="9" spans="1:19" x14ac:dyDescent="0.25">
      <c r="A9" t="s">
        <v>10</v>
      </c>
      <c r="B9" s="1">
        <v>0.39559606993285473</v>
      </c>
      <c r="C9" s="1">
        <v>8.4801086260012058E-3</v>
      </c>
      <c r="D9" s="1">
        <v>46.649882375315514</v>
      </c>
      <c r="E9" s="1">
        <v>0.3789666830777938</v>
      </c>
      <c r="F9" s="1">
        <v>0.41222545678791567</v>
      </c>
      <c r="G9" s="2">
        <v>0</v>
      </c>
      <c r="H9" t="s">
        <v>13</v>
      </c>
      <c r="I9" s="7">
        <v>0.3286</v>
      </c>
      <c r="J9" t="s">
        <v>10</v>
      </c>
      <c r="K9" s="1">
        <v>0.37042538029013999</v>
      </c>
      <c r="L9" s="1">
        <v>1.2007300812721907E-2</v>
      </c>
      <c r="M9" s="1">
        <v>30.850012510527677</v>
      </c>
      <c r="N9" s="1">
        <v>0.35</v>
      </c>
      <c r="O9" s="1">
        <v>0.39</v>
      </c>
      <c r="P9">
        <v>0.5</v>
      </c>
      <c r="Q9">
        <v>0</v>
      </c>
      <c r="R9" s="7">
        <v>0.33</v>
      </c>
    </row>
    <row r="12" spans="1:19" x14ac:dyDescent="0.25">
      <c r="A12" t="s">
        <v>15</v>
      </c>
      <c r="J12" t="s">
        <v>15</v>
      </c>
    </row>
    <row r="13" spans="1:19" x14ac:dyDescent="0.25">
      <c r="A13" t="s">
        <v>16</v>
      </c>
      <c r="B13" s="4">
        <v>60.55</v>
      </c>
      <c r="G13" s="1"/>
      <c r="J13" t="s">
        <v>16</v>
      </c>
      <c r="K13" s="4">
        <v>60.55</v>
      </c>
      <c r="L13" s="3"/>
    </row>
    <row r="14" spans="1:19" x14ac:dyDescent="0.25">
      <c r="A14" t="s">
        <v>6</v>
      </c>
      <c r="B14" s="1">
        <v>5.7446000000000002</v>
      </c>
      <c r="G14" s="1"/>
      <c r="J14" t="s">
        <v>6</v>
      </c>
      <c r="K14" s="1">
        <v>5.7446000000000002</v>
      </c>
    </row>
    <row r="15" spans="1:19" x14ac:dyDescent="0.25">
      <c r="A15" t="s">
        <v>7</v>
      </c>
      <c r="B15" s="1">
        <v>120.19</v>
      </c>
      <c r="G15" s="1"/>
      <c r="J15" t="s">
        <v>7</v>
      </c>
      <c r="K15" s="1">
        <v>120.19</v>
      </c>
      <c r="M15" s="6"/>
    </row>
    <row r="16" spans="1:19" x14ac:dyDescent="0.25">
      <c r="A16" t="s">
        <v>8</v>
      </c>
      <c r="B16" s="1">
        <v>3.0474999999999999</v>
      </c>
      <c r="G16" s="1"/>
      <c r="J16" t="s">
        <v>8</v>
      </c>
      <c r="K16" s="1">
        <v>3.0474999999999999</v>
      </c>
      <c r="M16" s="6"/>
    </row>
    <row r="17" spans="1:13" x14ac:dyDescent="0.25">
      <c r="A17" t="s">
        <v>9</v>
      </c>
      <c r="B17" s="1">
        <v>15210</v>
      </c>
      <c r="G17" s="1"/>
      <c r="J17" t="s">
        <v>9</v>
      </c>
      <c r="K17" s="1">
        <v>15210</v>
      </c>
    </row>
    <row r="18" spans="1:13" x14ac:dyDescent="0.25">
      <c r="A18" t="s">
        <v>10</v>
      </c>
      <c r="B18" s="1">
        <v>62.16</v>
      </c>
      <c r="G18" s="1"/>
      <c r="J18" t="s">
        <v>10</v>
      </c>
      <c r="K18" s="1">
        <v>62.16</v>
      </c>
    </row>
    <row r="19" spans="1:13" x14ac:dyDescent="0.25">
      <c r="A19" t="s">
        <v>17</v>
      </c>
      <c r="B19" s="5">
        <f xml:space="preserve"> B4+(B5*B14)+(B6*B15)+(B7*B16)+(B8*B17)+(B9*B18)</f>
        <v>65.364623080922257</v>
      </c>
      <c r="C19" s="4">
        <f xml:space="preserve"> E4+(E5*B14)+(E6*B15)+(E7*B16)+(E8*B17)+(E9*B18)</f>
        <v>55.133624950644389</v>
      </c>
      <c r="D19" s="1">
        <f xml:space="preserve"> F4+(F5*B14)+(F6*B15)+(F7*B16)+(F8*B17)+(F9*B18)</f>
        <v>75.595621211200154</v>
      </c>
      <c r="J19" t="s">
        <v>17</v>
      </c>
      <c r="K19" s="4">
        <f xml:space="preserve"> K4+(K5*K14)+(K6*K15)+(K7*K16)+(K8*K17)+(K9*K18)</f>
        <v>66.80708898337852</v>
      </c>
      <c r="L19" s="4">
        <f xml:space="preserve"> N4+(N5*K14)+(N6*K15)+(N7*K16)+(N8*K17)+(N9*K18)</f>
        <v>46.299855000000008</v>
      </c>
      <c r="M19" s="5">
        <f xml:space="preserve"> O4+(O5*K14)+(O6*K15)+(O7*K16)+(O8*K17)+(O9*K18)</f>
        <v>67.727286000000007</v>
      </c>
    </row>
    <row r="20" spans="1:13" x14ac:dyDescent="0.25">
      <c r="A20" t="s">
        <v>18</v>
      </c>
      <c r="B20" s="1">
        <f xml:space="preserve"> B13-B19</f>
        <v>-4.8146230809222601</v>
      </c>
      <c r="C20" s="1">
        <f xml:space="preserve"> B13-C19</f>
        <v>5.416375049355608</v>
      </c>
      <c r="D20" s="1">
        <f xml:space="preserve"> B13-D19</f>
        <v>-15.045621211200157</v>
      </c>
      <c r="J20" t="s">
        <v>18</v>
      </c>
      <c r="K20" s="1">
        <f xml:space="preserve"> K13-K19</f>
        <v>-6.257088983378523</v>
      </c>
      <c r="L20" s="1">
        <f xml:space="preserve"> K13-L19</f>
        <v>14.250144999999989</v>
      </c>
      <c r="M20" s="1">
        <f xml:space="preserve"> K13-M19</f>
        <v>-7.1772860000000094</v>
      </c>
    </row>
    <row r="21" spans="1:13" x14ac:dyDescent="0.25">
      <c r="A21" t="s">
        <v>20</v>
      </c>
      <c r="B21" s="8">
        <f xml:space="preserve"> B19/$B$13-1</f>
        <v>7.9514832054867979E-2</v>
      </c>
      <c r="C21" s="8">
        <f t="shared" ref="C21:D21" si="0" xml:space="preserve"> C19/$B$13-1</f>
        <v>-8.9452932276723462E-2</v>
      </c>
      <c r="D21" s="8">
        <f t="shared" si="0"/>
        <v>0.24848259638646009</v>
      </c>
      <c r="J21" t="s">
        <v>20</v>
      </c>
      <c r="K21" s="8">
        <f xml:space="preserve"> K19/$K$13-1</f>
        <v>0.10333755546455037</v>
      </c>
      <c r="L21" s="8">
        <f t="shared" ref="L21:M21" si="1" xml:space="preserve"> L19/$K$13-1</f>
        <v>-0.23534508670520216</v>
      </c>
      <c r="M21" s="8">
        <f t="shared" si="1"/>
        <v>0.11853486374896804</v>
      </c>
    </row>
  </sheetData>
  <mergeCells count="2">
    <mergeCell ref="A1:I1"/>
    <mergeCell ref="J1:S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Bissoli</dc:creator>
  <cp:lastModifiedBy>Sidney Bissoli</cp:lastModifiedBy>
  <dcterms:created xsi:type="dcterms:W3CDTF">2020-11-01T20:52:37Z</dcterms:created>
  <dcterms:modified xsi:type="dcterms:W3CDTF">2020-11-02T16:26:39Z</dcterms:modified>
</cp:coreProperties>
</file>