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codeName="ThisWorkbook"/>
  <xr:revisionPtr revIDLastSave="0" documentId="13_ncr:1_{053D6A95-D30D-41C6-90BC-1AE44B7089FD}"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1" l="1"/>
  <c r="E9" i="11"/>
  <c r="H7" i="11"/>
  <c r="F9" i="11" l="1"/>
  <c r="E21" i="11" l="1"/>
  <c r="I5" i="11"/>
  <c r="I4" i="11" s="1"/>
  <c r="H33" i="11"/>
  <c r="H32" i="11"/>
  <c r="H31" i="11"/>
  <c r="H30" i="11"/>
  <c r="H29" i="11"/>
  <c r="H28" i="11"/>
  <c r="H26" i="11"/>
  <c r="H20" i="11"/>
  <c r="H14" i="11"/>
  <c r="H8" i="11"/>
  <c r="F21" i="11" l="1"/>
  <c r="E22" i="11" s="1"/>
  <c r="E10" i="11"/>
  <c r="E13" i="11" s="1"/>
  <c r="H9" i="11"/>
  <c r="I6" i="11"/>
  <c r="F10" i="11" l="1"/>
  <c r="E11" i="11" s="1"/>
  <c r="F11" i="11" s="1"/>
  <c r="E12" i="11" s="1"/>
  <c r="H21" i="11"/>
  <c r="E16" i="11"/>
  <c r="F16" i="11" s="1"/>
  <c r="F22" i="11"/>
  <c r="H22" i="11" s="1"/>
  <c r="E23" i="11"/>
  <c r="H27" i="11"/>
  <c r="J5" i="11"/>
  <c r="K5" i="11" s="1"/>
  <c r="L5" i="11" s="1"/>
  <c r="M5" i="11" s="1"/>
  <c r="N5" i="11" s="1"/>
  <c r="O5" i="11" s="1"/>
  <c r="P5" i="11" s="1"/>
  <c r="H10" i="11" l="1"/>
  <c r="F15" i="11"/>
  <c r="H15" i="11" s="1"/>
  <c r="F13" i="11"/>
  <c r="H13" i="11" s="1"/>
  <c r="F23" i="11"/>
  <c r="E25" i="11"/>
  <c r="F25" i="11" s="1"/>
  <c r="H25" i="11" s="1"/>
  <c r="H16" i="11"/>
  <c r="E17" i="11"/>
  <c r="H11" i="11"/>
  <c r="F12" i="11"/>
  <c r="H12" i="11" s="1"/>
  <c r="P4" i="11"/>
  <c r="Q5" i="11"/>
  <c r="R5" i="11" s="1"/>
  <c r="S5" i="11" s="1"/>
  <c r="T5" i="11" s="1"/>
  <c r="U5" i="11" s="1"/>
  <c r="V5" i="11" s="1"/>
  <c r="W5" i="11" s="1"/>
  <c r="J6" i="11"/>
  <c r="E18" i="11" l="1"/>
  <c r="E19" i="11" s="1"/>
  <c r="F19" i="11" s="1"/>
  <c r="H19" i="11" s="1"/>
  <c r="E24" i="11"/>
  <c r="F24" i="11" s="1"/>
  <c r="H24" i="11" s="1"/>
  <c r="H23" i="11"/>
  <c r="F17" i="11"/>
  <c r="H17" i="11" s="1"/>
  <c r="W4" i="11"/>
  <c r="X5" i="11"/>
  <c r="Y5" i="11" s="1"/>
  <c r="Z5" i="11" s="1"/>
  <c r="AA5" i="11" s="1"/>
  <c r="AB5" i="11" s="1"/>
  <c r="AC5" i="11" s="1"/>
  <c r="AD5" i="11" s="1"/>
  <c r="K6" i="11"/>
  <c r="F18" i="11" l="1"/>
  <c r="H18"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<sst xmlns="http://schemas.openxmlformats.org/spreadsheetml/2006/main" count="88" uniqueCount="60">
  <si>
    <t>Task 3</t>
  </si>
  <si>
    <t>Task 4</t>
  </si>
  <si>
    <t>Task 5</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</si>
  <si>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</si>
  <si>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</si>
  <si>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</si>
  <si>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</si>
  <si>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</si>
  <si>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</si>
  <si>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</si>
  <si>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</si>
  <si>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</si>
  <si>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</si>
  <si>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</si>
  <si>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</si>
  <si>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</si>
  <si>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</si>
  <si>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</si>
  <si>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</si>
  <si>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</si>
  <si>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</si>
  <si>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</si>
  <si>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</si>
  <si>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</si>
  <si>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</si>
  <si>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</si>
  <si>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</si>
  <si>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</si>
  <si>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</si>
  <si>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</si>
  <si>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</si>
  <si>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</si>
  <si>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</si>
  <si>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</si>
  <si>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</si>
  <si>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</si>
  <si>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</si>
  <si>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</si>
  <si>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</si>
  <si>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</si>
  <si>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</si>
  <si>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</si>
  <si>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</si>
  <si>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</si>
  <si>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</si>
  <si>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</si>
  <si>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</si>
  <si>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</si>
  <si>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</si>
  <si>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Sidu</t>
  </si>
  <si>
    <t>Group Norms</t>
  </si>
  <si>
    <t>Specifications</t>
  </si>
  <si>
    <t>Coding initial run</t>
  </si>
  <si>
    <t>Refining Code</t>
  </si>
  <si>
    <t>Adding on to the code</t>
  </si>
  <si>
    <t>Establishing Code</t>
  </si>
  <si>
    <t>Submitting</t>
  </si>
  <si>
    <t>Finishing Gantt Chart</t>
  </si>
  <si>
    <t xml:space="preserve">Finishing Record Of Tasks </t>
  </si>
  <si>
    <t>Finishing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</si>
</sst>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C8" sqref="C8"/>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40</v>
      </c>
      <c r="B1" s="63" t="s">
        <v>9</v>
      </c>
      <c r="C1" s="1"/>
      <c r="D1" s="2"/>
      <c r="E1" s="4"/>
      <c r="F1" s="47"/>
      <c r="H1" s="2"/>
      <c r="I1" s="14" t="s">
        <v>19</v>
      </c>
    </row>
    <row r="2" spans="1:64" ht="30" customHeight="1" x14ac:dyDescent="0.3">
      <c r="A2" s="58" t="s">
        <v>34</v>
      </c>
      <c r="B2" s="64" t="s">
        <v>30</v>
      </c>
      <c r="I2" s="61" t="s">
        <v>24</v>
      </c>
    </row>
    <row r="3" spans="1:64" ht="30" customHeight="1" x14ac:dyDescent="0.25">
      <c r="A3" s="58" t="s">
        <v>41</v>
      </c>
      <c r="B3" s="65" t="s">
        <v>31</v>
      </c>
      <c r="C3" s="89" t="s">
        <v>6</v>
      </c>
      <c r="D3" s="90"/>
      <c r="E3" s="88">
        <v>45420</v>
      </c>
      <c r="F3" s="88"/>
    </row>
    <row r="4" spans="1:64" ht="30" customHeight="1" x14ac:dyDescent="0.25">
      <c r="A4" s="59" t="s">
        <v>42</v>
      </c>
      <c r="C4" s="89" t="s">
        <v>14</v>
      </c>
      <c r="D4" s="90"/>
      <c r="E4" s="7">
        <v>1</v>
      </c>
      <c r="I4" s="85">
        <f>I5</f>
        <v>45418</v>
      </c>
      <c r="J4" s="86"/>
      <c r="K4" s="86"/>
      <c r="L4" s="86"/>
      <c r="M4" s="86"/>
      <c r="N4" s="86"/>
      <c r="O4" s="87"/>
      <c r="P4" s="85">
        <f>P5</f>
        <v>45425</v>
      </c>
      <c r="Q4" s="86"/>
      <c r="R4" s="86"/>
      <c r="S4" s="86"/>
      <c r="T4" s="86"/>
      <c r="U4" s="86"/>
      <c r="V4" s="87"/>
      <c r="W4" s="85">
        <f>W5</f>
        <v>45432</v>
      </c>
      <c r="X4" s="86"/>
      <c r="Y4" s="86"/>
      <c r="Z4" s="86"/>
      <c r="AA4" s="86"/>
      <c r="AB4" s="86"/>
      <c r="AC4" s="87"/>
      <c r="AD4" s="85">
        <f>AD5</f>
        <v>45439</v>
      </c>
      <c r="AE4" s="86"/>
      <c r="AF4" s="86"/>
      <c r="AG4" s="86"/>
      <c r="AH4" s="86"/>
      <c r="AI4" s="86"/>
      <c r="AJ4" s="87"/>
      <c r="AK4" s="85">
        <f>AK5</f>
        <v>45446</v>
      </c>
      <c r="AL4" s="86"/>
      <c r="AM4" s="86"/>
      <c r="AN4" s="86"/>
      <c r="AO4" s="86"/>
      <c r="AP4" s="86"/>
      <c r="AQ4" s="87"/>
      <c r="AR4" s="85">
        <f>AR5</f>
        <v>45453</v>
      </c>
      <c r="AS4" s="86"/>
      <c r="AT4" s="86"/>
      <c r="AU4" s="86"/>
      <c r="AV4" s="86"/>
      <c r="AW4" s="86"/>
      <c r="AX4" s="87"/>
      <c r="AY4" s="85">
        <f>AY5</f>
        <v>45460</v>
      </c>
      <c r="AZ4" s="86"/>
      <c r="BA4" s="86"/>
      <c r="BB4" s="86"/>
      <c r="BC4" s="86"/>
      <c r="BD4" s="86"/>
      <c r="BE4" s="87"/>
      <c r="BF4" s="85">
        <f>BF5</f>
        <v>45467</v>
      </c>
      <c r="BG4" s="86"/>
      <c r="BH4" s="86"/>
      <c r="BI4" s="86"/>
      <c r="BJ4" s="86"/>
      <c r="BK4" s="86"/>
      <c r="BL4" s="87"/>
    </row>
    <row r="5" spans="1:64" ht="15" customHeight="1" x14ac:dyDescent="0.25">
      <c r="A5" s="59" t="s">
        <v>43</v>
      </c>
      <c r="B5" s="91"/>
      <c r="C5" s="91"/>
      <c r="D5" s="91"/>
      <c r="E5" s="91"/>
      <c r="F5" s="91"/>
      <c r="G5" s="91"/>
      <c r="I5" s="11">
        <f>Project_Start-WEEKDAY(Project_Start,1)+2+7*(Display_Week-1)</f>
        <v>45418</v>
      </c>
      <c r="J5" s="10">
        <f>I5+1</f>
        <v>45419</v>
      </c>
      <c r="K5" s="10">
        <f t="shared" ref="K5:AX5" si="0">J5+1</f>
        <v>45420</v>
      </c>
      <c r="L5" s="10">
        <f t="shared" si="0"/>
        <v>45421</v>
      </c>
      <c r="M5" s="10">
        <f t="shared" si="0"/>
        <v>45422</v>
      </c>
      <c r="N5" s="10">
        <f t="shared" si="0"/>
        <v>45423</v>
      </c>
      <c r="O5" s="12">
        <f t="shared" si="0"/>
        <v>45424</v>
      </c>
      <c r="P5" s="11">
        <f>O5+1</f>
        <v>45425</v>
      </c>
      <c r="Q5" s="10">
        <f>P5+1</f>
        <v>45426</v>
      </c>
      <c r="R5" s="10">
        <f t="shared" si="0"/>
        <v>45427</v>
      </c>
      <c r="S5" s="10">
        <f t="shared" si="0"/>
        <v>45428</v>
      </c>
      <c r="T5" s="10">
        <f t="shared" si="0"/>
        <v>45429</v>
      </c>
      <c r="U5" s="10">
        <f t="shared" si="0"/>
        <v>45430</v>
      </c>
      <c r="V5" s="12">
        <f t="shared" si="0"/>
        <v>45431</v>
      </c>
      <c r="W5" s="11">
        <f>V5+1</f>
        <v>45432</v>
      </c>
      <c r="X5" s="10">
        <f>W5+1</f>
        <v>45433</v>
      </c>
      <c r="Y5" s="10">
        <f t="shared" si="0"/>
        <v>45434</v>
      </c>
      <c r="Z5" s="10">
        <f t="shared" si="0"/>
        <v>45435</v>
      </c>
      <c r="AA5" s="10">
        <f t="shared" si="0"/>
        <v>45436</v>
      </c>
      <c r="AB5" s="10">
        <f t="shared" si="0"/>
        <v>45437</v>
      </c>
      <c r="AC5" s="12">
        <f t="shared" si="0"/>
        <v>45438</v>
      </c>
      <c r="AD5" s="11">
        <f>AC5+1</f>
        <v>45439</v>
      </c>
      <c r="AE5" s="10">
        <f>AD5+1</f>
        <v>45440</v>
      </c>
      <c r="AF5" s="10">
        <f t="shared" si="0"/>
        <v>45441</v>
      </c>
      <c r="AG5" s="10">
        <f t="shared" si="0"/>
        <v>45442</v>
      </c>
      <c r="AH5" s="10">
        <f t="shared" si="0"/>
        <v>45443</v>
      </c>
      <c r="AI5" s="10">
        <f t="shared" si="0"/>
        <v>45444</v>
      </c>
      <c r="AJ5" s="12">
        <f t="shared" si="0"/>
        <v>45445</v>
      </c>
      <c r="AK5" s="11">
        <f>AJ5+1</f>
        <v>45446</v>
      </c>
      <c r="AL5" s="10">
        <f>AK5+1</f>
        <v>45447</v>
      </c>
      <c r="AM5" s="10">
        <f t="shared" si="0"/>
        <v>45448</v>
      </c>
      <c r="AN5" s="10">
        <f t="shared" si="0"/>
        <v>45449</v>
      </c>
      <c r="AO5" s="10">
        <f t="shared" si="0"/>
        <v>45450</v>
      </c>
      <c r="AP5" s="10">
        <f t="shared" si="0"/>
        <v>45451</v>
      </c>
      <c r="AQ5" s="12">
        <f t="shared" si="0"/>
        <v>45452</v>
      </c>
      <c r="AR5" s="11">
        <f>AQ5+1</f>
        <v>45453</v>
      </c>
      <c r="AS5" s="10">
        <f>AR5+1</f>
        <v>45454</v>
      </c>
      <c r="AT5" s="10">
        <f t="shared" si="0"/>
        <v>45455</v>
      </c>
      <c r="AU5" s="10">
        <f t="shared" si="0"/>
        <v>45456</v>
      </c>
      <c r="AV5" s="10">
        <f t="shared" si="0"/>
        <v>45457</v>
      </c>
      <c r="AW5" s="10">
        <f t="shared" si="0"/>
        <v>45458</v>
      </c>
      <c r="AX5" s="12">
        <f t="shared" si="0"/>
        <v>45459</v>
      </c>
      <c r="AY5" s="11">
        <f>AX5+1</f>
        <v>45460</v>
      </c>
      <c r="AZ5" s="10">
        <f>AY5+1</f>
        <v>45461</v>
      </c>
      <c r="BA5" s="10">
        <f t="shared" ref="BA5:BE5" si="1">AZ5+1</f>
        <v>45462</v>
      </c>
      <c r="BB5" s="10">
        <f t="shared" si="1"/>
        <v>45463</v>
      </c>
      <c r="BC5" s="10">
        <f t="shared" si="1"/>
        <v>45464</v>
      </c>
      <c r="BD5" s="10">
        <f t="shared" si="1"/>
        <v>45465</v>
      </c>
      <c r="BE5" s="12">
        <f t="shared" si="1"/>
        <v>45466</v>
      </c>
      <c r="BF5" s="11">
        <f>BE5+1</f>
        <v>45467</v>
      </c>
      <c r="BG5" s="10">
        <f>BF5+1</f>
        <v>45468</v>
      </c>
      <c r="BH5" s="10">
        <f t="shared" ref="BH5:BL5" si="2">BG5+1</f>
        <v>45469</v>
      </c>
      <c r="BI5" s="10">
        <f t="shared" si="2"/>
        <v>45470</v>
      </c>
      <c r="BJ5" s="10">
        <f t="shared" si="2"/>
        <v>45471</v>
      </c>
      <c r="BK5" s="10">
        <f t="shared" si="2"/>
        <v>45472</v>
      </c>
      <c r="BL5" s="12">
        <f t="shared" si="2"/>
        <v>45473</v>
      </c>
    </row>
    <row r="6" spans="1:64" ht="30" customHeight="1" thickBot="1" x14ac:dyDescent="0.3">
      <c r="A6" s="59" t="s">
        <v>44</v>
      </c>
      <c r="B6" s="8" t="s">
        <v>15</v>
      </c>
      <c r="C6" s="9" t="s">
        <v>8</v>
      </c>
      <c r="D6" s="9" t="s">
        <v>7</v>
      </c>
      <c r="E6" s="9" t="s">
        <v>11</v>
      </c>
      <c r="F6" s="9" t="s">
        <v>12</v>
      </c>
      <c r="G6" s="9"/>
      <c r="H6" s="9" t="s">
        <v>13</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39</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45</v>
      </c>
      <c r="B8" s="18" t="s">
        <v>55</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46</v>
      </c>
      <c r="B9" s="80" t="s">
        <v>50</v>
      </c>
      <c r="C9" s="72" t="s">
        <v>49</v>
      </c>
      <c r="D9" s="22">
        <v>0.1</v>
      </c>
      <c r="E9" s="66">
        <f>Project_Start</f>
        <v>45420</v>
      </c>
      <c r="F9" s="66">
        <f>E9+2</f>
        <v>45422</v>
      </c>
      <c r="G9" s="17"/>
      <c r="H9" s="17">
        <f t="shared" si="6"/>
        <v>3</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47</v>
      </c>
      <c r="B10" s="80" t="s">
        <v>51</v>
      </c>
      <c r="C10" s="72" t="s">
        <v>49</v>
      </c>
      <c r="D10" s="22">
        <v>0.25</v>
      </c>
      <c r="E10" s="66">
        <f>F9</f>
        <v>45422</v>
      </c>
      <c r="F10" s="66">
        <f>E10+2</f>
        <v>45424</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52</v>
      </c>
      <c r="C11" s="72" t="s">
        <v>49</v>
      </c>
      <c r="D11" s="22">
        <v>0.56000000000000005</v>
      </c>
      <c r="E11" s="66">
        <f>F10</f>
        <v>45424</v>
      </c>
      <c r="F11" s="66">
        <f>E11+4</f>
        <v>45428</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53</v>
      </c>
      <c r="C12" s="72" t="s">
        <v>49</v>
      </c>
      <c r="D12" s="22">
        <v>0.75</v>
      </c>
      <c r="E12" s="66">
        <f>F11</f>
        <v>45428</v>
      </c>
      <c r="F12" s="66">
        <f>E12+5</f>
        <v>45433</v>
      </c>
      <c r="G12" s="17"/>
      <c r="H12" s="17">
        <f t="shared"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54</v>
      </c>
      <c r="C13" s="72" t="s">
        <v>49</v>
      </c>
      <c r="D13" s="22">
        <v>0.8</v>
      </c>
      <c r="E13" s="66">
        <f>E10+10</f>
        <v>45432</v>
      </c>
      <c r="F13" s="66">
        <f>E13+2</f>
        <v>45434</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48</v>
      </c>
      <c r="B14" s="23" t="s">
        <v>53</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t="s">
        <v>53</v>
      </c>
      <c r="C15" s="74" t="s">
        <v>49</v>
      </c>
      <c r="D15" s="27">
        <v>0.85</v>
      </c>
      <c r="E15" s="67">
        <f>E13+4</f>
        <v>45436</v>
      </c>
      <c r="F15" s="67">
        <f>E15+4</f>
        <v>45440</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57</v>
      </c>
      <c r="C16" s="74" t="s">
        <v>49</v>
      </c>
      <c r="D16" s="27">
        <v>0.9</v>
      </c>
      <c r="E16" s="67">
        <f>E15+2</f>
        <v>45438</v>
      </c>
      <c r="F16" s="67">
        <f>E16+5</f>
        <v>45443</v>
      </c>
      <c r="G16" s="17"/>
      <c r="H16" s="17">
        <f t="shared"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59</v>
      </c>
      <c r="C17" s="74" t="s">
        <v>49</v>
      </c>
      <c r="D17" s="27">
        <v>0.92</v>
      </c>
      <c r="E17" s="67">
        <f>F16</f>
        <v>45443</v>
      </c>
      <c r="F17" s="67">
        <f>E17+3</f>
        <v>45446</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58</v>
      </c>
      <c r="C18" s="74" t="s">
        <v>49</v>
      </c>
      <c r="D18" s="27">
        <v>0.98</v>
      </c>
      <c r="E18" s="67">
        <f>E17+3</f>
        <v>45446</v>
      </c>
      <c r="F18" s="67">
        <f>E18+2</f>
        <v>45448</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56</v>
      </c>
      <c r="C19" s="74" t="s">
        <v>49</v>
      </c>
      <c r="D19" s="27">
        <v>1</v>
      </c>
      <c r="E19" s="67">
        <f>E18</f>
        <v>45446</v>
      </c>
      <c r="F19" s="67">
        <f>E19+3</f>
        <v>45449</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36</v>
      </c>
      <c r="B20" s="28" t="s">
        <v>16</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t="s">
        <v>3</v>
      </c>
      <c r="C21" s="76"/>
      <c r="D21" s="32"/>
      <c r="E21" s="68">
        <f>E9+15</f>
        <v>45435</v>
      </c>
      <c r="F21" s="68">
        <f>E21+5</f>
        <v>45440</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t="s">
        <v>4</v>
      </c>
      <c r="C22" s="76"/>
      <c r="D22" s="32"/>
      <c r="E22" s="68">
        <f>F21+1</f>
        <v>45441</v>
      </c>
      <c r="F22" s="68">
        <f>E22+4</f>
        <v>45445</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t="s">
        <v>0</v>
      </c>
      <c r="C23" s="76"/>
      <c r="D23" s="32"/>
      <c r="E23" s="68">
        <f>E22+5</f>
        <v>45446</v>
      </c>
      <c r="F23" s="68">
        <f>E23+5</f>
        <v>45451</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t="s">
        <v>1</v>
      </c>
      <c r="C24" s="76"/>
      <c r="D24" s="32"/>
      <c r="E24" s="68">
        <f>F23+1</f>
        <v>45452</v>
      </c>
      <c r="F24" s="68">
        <f>E24+4</f>
        <v>45456</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t="s">
        <v>2</v>
      </c>
      <c r="C25" s="76"/>
      <c r="D25" s="32"/>
      <c r="E25" s="68">
        <f>E23</f>
        <v>45446</v>
      </c>
      <c r="F25" s="68">
        <f>E25+4</f>
        <v>45450</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36</v>
      </c>
      <c r="B26" s="33" t="s">
        <v>28</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3" t="s">
        <v>3</v>
      </c>
      <c r="C27" s="78"/>
      <c r="D27" s="37"/>
      <c r="E27" s="69" t="s">
        <v>35</v>
      </c>
      <c r="F27" s="69" t="s">
        <v>35</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3" t="s">
        <v>4</v>
      </c>
      <c r="C28" s="78"/>
      <c r="D28" s="37"/>
      <c r="E28" s="69" t="s">
        <v>35</v>
      </c>
      <c r="F28" s="69" t="s">
        <v>35</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t="s">
        <v>0</v>
      </c>
      <c r="C29" s="78"/>
      <c r="D29" s="37"/>
      <c r="E29" s="69" t="s">
        <v>35</v>
      </c>
      <c r="F29" s="69" t="s">
        <v>35</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t="s">
        <v>1</v>
      </c>
      <c r="C30" s="78"/>
      <c r="D30" s="37"/>
      <c r="E30" s="69" t="s">
        <v>35</v>
      </c>
      <c r="F30" s="69" t="s">
        <v>35</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3" t="s">
        <v>2</v>
      </c>
      <c r="C31" s="78"/>
      <c r="D31" s="37"/>
      <c r="E31" s="69" t="s">
        <v>35</v>
      </c>
      <c r="F31" s="69" t="s">
        <v>35</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38</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37</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19</v>
      </c>
      <c r="B2" s="49"/>
    </row>
    <row r="3" spans="1:2" s="54" customFormat="1" ht="27" customHeight="1" x14ac:dyDescent="0.25">
      <c r="A3" s="55" t="s">
        <v>24</v>
      </c>
      <c r="B3" s="55"/>
    </row>
    <row r="4" spans="1:2" s="51" customFormat="1" ht="26.25" x14ac:dyDescent="0.4">
      <c r="A4" s="52" t="s">
        <v>18</v>
      </c>
    </row>
    <row r="5" spans="1:2" ht="74.099999999999994" customHeight="1" x14ac:dyDescent="0.2">
      <c r="A5" s="53" t="s">
        <v>27</v>
      </c>
    </row>
    <row r="6" spans="1:2" ht="26.25" customHeight="1" x14ac:dyDescent="0.2">
      <c r="A6" s="52" t="s">
        <v>33</v>
      </c>
    </row>
    <row r="7" spans="1:2" s="48" customFormat="1" ht="204.95" customHeight="1" x14ac:dyDescent="0.25">
      <c r="A7" s="57" t="s">
        <v>32</v>
      </c>
    </row>
    <row r="8" spans="1:2" s="51" customFormat="1" ht="26.25" x14ac:dyDescent="0.4">
      <c r="A8" s="52" t="s">
        <v>20</v>
      </c>
    </row>
    <row r="9" spans="1:2" ht="60" x14ac:dyDescent="0.2">
      <c r="A9" s="53" t="s">
        <v>29</v>
      </c>
    </row>
    <row r="10" spans="1:2" s="48" customFormat="1" ht="27.95" customHeight="1" x14ac:dyDescent="0.25">
      <c r="A10" s="56" t="s">
        <v>26</v>
      </c>
    </row>
    <row r="11" spans="1:2" s="51" customFormat="1" ht="26.25" x14ac:dyDescent="0.4">
      <c r="A11" s="52" t="s">
        <v>17</v>
      </c>
    </row>
    <row r="12" spans="1:2" ht="30" x14ac:dyDescent="0.2">
      <c r="A12" s="53" t="s">
        <v>25</v>
      </c>
    </row>
    <row r="13" spans="1:2" s="48" customFormat="1" ht="27.95" customHeight="1" x14ac:dyDescent="0.25">
      <c r="A13" s="56" t="s">
        <v>10</v>
      </c>
    </row>
    <row r="14" spans="1:2" s="51" customFormat="1" ht="26.25" x14ac:dyDescent="0.4">
      <c r="A14" s="52" t="s">
        <v>21</v>
      </c>
    </row>
    <row r="15" spans="1:2" ht="75" customHeight="1" x14ac:dyDescent="0.2">
      <c r="A15" s="53" t="s">
        <v>22</v>
      </c>
    </row>
    <row r="16" spans="1:2" ht="75" x14ac:dyDescent="0.2">
      <c r="A16" s="53"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Has_Teacher_Only_SectionGroup xmlns="147d1278-e733-49aa-b400-ef7687d76ce3" xsi:nil="true"/>
    <FolderType xmlns="147d1278-e733-49aa-b400-ef7687d76ce3" xsi:nil="true"/>
    <_ip_UnifiedCompliancePolicyUIAction xmlns="http://schemas.microsoft.com/sharepoint/v3" xsi:nil="true"/>
    <TeamsChannelId xmlns="147d1278-e733-49aa-b400-ef7687d76ce3" xsi:nil="true"/>
    <Invited_Teachers xmlns="147d1278-e733-49aa-b400-ef7687d76ce3" xsi:nil="true"/>
    <Invited_Students xmlns="147d1278-e733-49aa-b400-ef7687d76ce3" xsi:nil="true"/>
    <IsNotebookLocked xmlns="147d1278-e733-49aa-b400-ef7687d76ce3" xsi:nil="true"/>
    <Templates xmlns="147d1278-e733-49aa-b400-ef7687d76ce3" xsi:nil="true"/>
    <Self_Registration_Enabled xmlns="147d1278-e733-49aa-b400-ef7687d76ce3" xsi:nil="true"/>
    <Teachers xmlns="147d1278-e733-49aa-b400-ef7687d76ce3">
      <UserInfo>
        <DisplayName/>
        <AccountId xsi:nil="true"/>
        <AccountType/>
      </UserInfo>
    </Teachers>
    <Distribution_Groups xmlns="147d1278-e733-49aa-b400-ef7687d76ce3" xsi:nil="true"/>
    <LMS_Mappings xmlns="147d1278-e733-49aa-b400-ef7687d76ce3" xsi:nil="true"/>
    <Teams_Channel_Section_Location xmlns="147d1278-e733-49aa-b400-ef7687d76ce3" xsi:nil="true"/>
    <CultureName xmlns="147d1278-e733-49aa-b400-ef7687d76ce3" xsi:nil="true"/>
    <AppVersion xmlns="147d1278-e733-49aa-b400-ef7687d76ce3" xsi:nil="true"/>
    <_ip_UnifiedCompliancePolicyProperties xmlns="http://schemas.microsoft.com/sharepoint/v3" xsi:nil="true"/>
    <DefaultSectionNames xmlns="147d1278-e733-49aa-b400-ef7687d76ce3" xsi:nil="true"/>
    <NotebookType xmlns="147d1278-e733-49aa-b400-ef7687d76ce3" xsi:nil="true"/>
    <Student_Groups xmlns="147d1278-e733-49aa-b400-ef7687d76ce3">
      <UserInfo>
        <DisplayName/>
        <AccountId xsi:nil="true"/>
        <AccountType/>
      </UserInfo>
    </Student_Groups>
    <Math_Settings xmlns="147d1278-e733-49aa-b400-ef7687d76ce3" xsi:nil="true"/>
    <Owner xmlns="147d1278-e733-49aa-b400-ef7687d76ce3">
      <UserInfo>
        <DisplayName/>
        <AccountId xsi:nil="true"/>
        <AccountType/>
      </UserInfo>
    </Owner>
    <Students xmlns="147d1278-e733-49aa-b400-ef7687d76ce3">
      <UserInfo>
        <DisplayName/>
        <AccountId xsi:nil="true"/>
        <AccountType/>
      </UserInfo>
    </Students>
    <Is_Collaboration_Space_Locked xmlns="147d1278-e733-49aa-b400-ef7687d76ce3" xsi:nil="true"/>
    <_activity xmlns="147d1278-e733-49aa-b400-ef7687d76c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6C24D38A47D4483BDD40956192BCF" ma:contentTypeVersion="39" ma:contentTypeDescription="Create a new document." ma:contentTypeScope="" ma:versionID="9f07f3829e5d09499baf2c8502db3ed1">
  <xsd:schema xmlns:xsd="http://www.w3.org/2001/XMLSchema" xmlns:xs="http://www.w3.org/2001/XMLSchema" xmlns:p="http://schemas.microsoft.com/office/2006/metadata/properties" xmlns:ns1="http://schemas.microsoft.com/sharepoint/v3" xmlns:ns3="147d1278-e733-49aa-b400-ef7687d76ce3" xmlns:ns4="93d03e77-3551-4536-9208-3222abea9772" targetNamespace="http://schemas.microsoft.com/office/2006/metadata/properties" ma:root="true" ma:fieldsID="ae3c4703f3b8d4021d69f44788502e31" ns1:_="" ns3:_="" ns4:_="">
    <xsd:import namespace="http://schemas.microsoft.com/sharepoint/v3"/>
    <xsd:import namespace="147d1278-e733-49aa-b400-ef7687d76ce3"/>
    <xsd:import namespace="93d03e77-3551-4536-9208-3222abea9772"/>
    <xsd:element name="properties">
      <xsd:complexType>
        <xsd:sequence>
          <xsd:element name="documentManagement">
            <xsd:complexType>
              <xsd:all>
                <xsd:element ref="ns3:NotebookType" minOccurs="0"/>
                <xsd:element ref="ns3:FolderType" minOccurs="0"/>
                <xsd:element ref="ns3:CultureName" minOccurs="0"/>
                <xsd:element ref="ns3:AppVersion" minOccurs="0"/>
                <xsd:element ref="ns3:TeamsChannelId" minOccurs="0"/>
                <xsd:element ref="ns3:Owner" minOccurs="0"/>
                <xsd:element ref="ns3:DefaultSectionNames" minOccurs="0"/>
                <xsd:element ref="ns3:Templates"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4:SharedWithUsers" minOccurs="0"/>
                <xsd:element ref="ns4:SharedWithDetails" minOccurs="0"/>
                <xsd:element ref="ns4:SharingHintHash"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ath_Settings" minOccurs="0"/>
                <xsd:element ref="ns3:MediaServiceGenerationTime" minOccurs="0"/>
                <xsd:element ref="ns3:MediaServiceEventHashCode" minOccurs="0"/>
                <xsd:element ref="ns3:MediaServiceAutoKeyPoints" minOccurs="0"/>
                <xsd:element ref="ns3:MediaServiceKeyPoints" minOccurs="0"/>
                <xsd:element ref="ns1:_ip_UnifiedCompliancePolicyProperties" minOccurs="0"/>
                <xsd:element ref="ns1:_ip_UnifiedCompliancePolicyUIAction" minOccurs="0"/>
                <xsd:element ref="ns3:Distribution_Groups" minOccurs="0"/>
                <xsd:element ref="ns3:LMS_Mappings" minOccurs="0"/>
                <xsd:element ref="ns3:Teams_Channel_Section_Location"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9" nillable="true" ma:displayName="Unified Compliance Policy Properties" ma:hidden="true" ma:internalName="_ip_UnifiedCompliancePolicyProperties">
      <xsd:simpleType>
        <xsd:restriction base="dms:Note"/>
      </xsd:simpleType>
    </xsd:element>
    <xsd:element name="_ip_UnifiedCompliancePolicyUIAction" ma:index="4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7d1278-e733-49aa-b400-ef7687d76ce3"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4" nillable="true" ma:displayName="Default Section Names" ma:internalName="DefaultSectionNames">
      <xsd:simpleType>
        <xsd:restriction base="dms:Note">
          <xsd:maxLength value="255"/>
        </xsd:restriction>
      </xsd:simpleType>
    </xsd:element>
    <xsd:element name="Templates" ma:index="15" nillable="true" ma:displayName="Templates" ma:internalName="Templates">
      <xsd:simpleType>
        <xsd:restriction base="dms:Note">
          <xsd:maxLength value="255"/>
        </xsd:restriction>
      </xsd:simpleType>
    </xsd:element>
    <xsd:element name="Teachers" ma:index="16"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7"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8"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19" nillable="true" ma:displayName="Invited Teachers" ma:internalName="Invited_Teachers">
      <xsd:simpleType>
        <xsd:restriction base="dms:Note">
          <xsd:maxLength value="255"/>
        </xsd:restriction>
      </xsd:simpleType>
    </xsd:element>
    <xsd:element name="Invited_Students" ma:index="20" nillable="true" ma:displayName="Invited Students" ma:internalName="Invited_Students">
      <xsd:simpleType>
        <xsd:restriction base="dms:Note">
          <xsd:maxLength value="255"/>
        </xsd:restriction>
      </xsd:simpleType>
    </xsd:element>
    <xsd:element name="Self_Registration_Enabled" ma:index="21" nillable="true" ma:displayName="Self Registration Enabled" ma:internalName="Self_Registration_Enabled">
      <xsd:simpleType>
        <xsd:restriction base="dms:Boolean"/>
      </xsd:simpleType>
    </xsd:element>
    <xsd:element name="Has_Teacher_Only_SectionGroup" ma:index="22" nillable="true" ma:displayName="Has Teacher Only SectionGroup" ma:internalName="Has_Teacher_Only_SectionGroup">
      <xsd:simpleType>
        <xsd:restriction base="dms:Boolean"/>
      </xsd:simpleType>
    </xsd:element>
    <xsd:element name="Is_Collaboration_Space_Locked" ma:index="23" nillable="true" ma:displayName="Is Collaboration Space Locked" ma:internalName="Is_Collaboration_Space_Locked">
      <xsd:simpleType>
        <xsd:restriction base="dms:Boolean"/>
      </xsd:simpleType>
    </xsd:element>
    <xsd:element name="IsNotebookLocked" ma:index="24" nillable="true" ma:displayName="Is Notebook Locked" ma:internalName="IsNotebookLocked">
      <xsd:simpleType>
        <xsd:restriction base="dms:Boolea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0" nillable="true" ma:displayName="MediaServiceDateTaken" ma:hidden="true" ma:internalName="MediaServiceDateTaken" ma:readOnly="true">
      <xsd:simpleType>
        <xsd:restriction base="dms:Text"/>
      </xsd:simpleType>
    </xsd:element>
    <xsd:element name="MediaServiceAutoTags" ma:index="31" nillable="true" ma:displayName="MediaServiceAutoTags" ma:internalName="MediaServiceAutoTags" ma:readOnly="true">
      <xsd:simpleType>
        <xsd:restriction base="dms:Text"/>
      </xsd:simpleType>
    </xsd:element>
    <xsd:element name="MediaServiceOCR" ma:index="32" nillable="true" ma:displayName="MediaServiceOCR" ma:internalName="MediaServiceOCR" ma:readOnly="true">
      <xsd:simpleType>
        <xsd:restriction base="dms:Note">
          <xsd:maxLength value="255"/>
        </xsd:restriction>
      </xsd:simpleType>
    </xsd:element>
    <xsd:element name="MediaServiceLocation" ma:index="33" nillable="true" ma:displayName="Location" ma:internalName="MediaServiceLocation" ma:readOnly="true">
      <xsd:simpleType>
        <xsd:restriction base="dms:Text"/>
      </xsd:simpleType>
    </xsd:element>
    <xsd:element name="Math_Settings" ma:index="34" nillable="true" ma:displayName="Math Settings" ma:internalName="Math_Settings">
      <xsd:simpleType>
        <xsd:restriction base="dms:Text"/>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Distribution_Groups" ma:index="41" nillable="true" ma:displayName="Distribution Groups" ma:internalName="Distribution_Groups">
      <xsd:simpleType>
        <xsd:restriction base="dms:Note">
          <xsd:maxLength value="255"/>
        </xsd:restriction>
      </xsd:simpleType>
    </xsd:element>
    <xsd:element name="LMS_Mappings" ma:index="42" nillable="true" ma:displayName="LMS Mappings" ma:internalName="LMS_Mappings">
      <xsd:simpleType>
        <xsd:restriction base="dms:Note">
          <xsd:maxLength value="255"/>
        </xsd:restriction>
      </xsd:simpleType>
    </xsd:element>
    <xsd:element name="Teams_Channel_Section_Location" ma:index="43" nillable="true" ma:displayName="Teams Channel Section Location" ma:internalName="Teams_Channel_Section_Location">
      <xsd:simpleType>
        <xsd:restriction base="dms:Text"/>
      </xsd:simpleType>
    </xsd:element>
    <xsd:element name="MediaLengthInSeconds" ma:index="44" nillable="true" ma:displayName="Length (seconds)" ma:internalName="MediaLengthInSeconds" ma:readOnly="true">
      <xsd:simpleType>
        <xsd:restriction base="dms:Unknown"/>
      </xsd:simpleType>
    </xsd:element>
    <xsd:element name="_activity" ma:index="45" nillable="true" ma:displayName="_activity" ma:hidden="true" ma:internalName="_activity">
      <xsd:simpleType>
        <xsd:restriction base="dms:Note"/>
      </xsd:simpleType>
    </xsd:element>
    <xsd:element name="MediaServiceObjectDetectorVersions" ma:index="4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d03e77-3551-4536-9208-3222abea9772" elementFormDefault="qualified">
    <xsd:import namespace="http://schemas.microsoft.com/office/2006/documentManagement/types"/>
    <xsd:import namespace="http://schemas.microsoft.com/office/infopath/2007/PartnerControls"/>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SharingHintHash" ma:index="2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166818-70F8-4D06-AC57-4B3E04A31479}">
  <ds:schemaRefs>
    <ds:schemaRef ds:uri="http://purl.org/dc/elements/1.1/"/>
    <ds:schemaRef ds:uri="http://schemas.microsoft.com/office/2006/metadata/properties"/>
    <ds:schemaRef ds:uri="93d03e77-3551-4536-9208-3222abea9772"/>
    <ds:schemaRef ds:uri="http://schemas.microsoft.com/sharepoint/v3"/>
    <ds:schemaRef ds:uri="147d1278-e733-49aa-b400-ef7687d76ce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02FA432F-35E5-44AC-838D-D2937AF03E34}">
  <ds:schemaRefs>
    <ds:schemaRef ds:uri="http://schemas.microsoft.com/sharepoint/v3/contenttype/forms"/>
  </ds:schemaRefs>
</ds:datastoreItem>
</file>

<file path=customXml/itemProps3.xml><?xml version="1.0" encoding="utf-8"?>
<ds:datastoreItem xmlns:ds="http://schemas.openxmlformats.org/officeDocument/2006/customXml" ds:itemID="{E51B8CD0-936E-4F4B-BD26-D0FCA6E1F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47d1278-e733-49aa-b400-ef7687d76ce3"/>
    <ds:schemaRef ds:uri="93d03e77-3551-4536-9208-3222abea97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2025-05-21T02:46:23Z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0x010100C0A6C24D38A47D4483BDD40956192BCF</vt:lpwstr>
  </property>
</Properties>
</file>