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Neerslagstatistiek\Excel\"/>
    </mc:Choice>
  </mc:AlternateContent>
  <xr:revisionPtr revIDLastSave="0" documentId="13_ncr:1_{C28B4FAF-2898-4BEC-9824-8522FE61B84C}" xr6:coauthVersionLast="47" xr6:coauthVersionMax="47" xr10:uidLastSave="{00000000-0000-0000-0000-000000000000}"/>
  <bookViews>
    <workbookView xWindow="-108" yWindow="-108" windowWidth="23256" windowHeight="12456" xr2:uid="{DD075C85-C3E7-4000-97DF-4B9F110121E5}"/>
  </bookViews>
  <sheets>
    <sheet name="Toelichting" sheetId="3" r:id="rId1"/>
    <sheet name="12H" sheetId="2" r:id="rId2"/>
    <sheet name="24H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2" l="1"/>
  <c r="H14" i="2"/>
  <c r="G14" i="2"/>
  <c r="E14" i="2"/>
  <c r="D14" i="2"/>
  <c r="C14" i="2"/>
  <c r="B14" i="2"/>
  <c r="I17" i="2"/>
  <c r="I18" i="2"/>
  <c r="H13" i="2"/>
  <c r="G13" i="2"/>
  <c r="F13" i="2"/>
  <c r="B13" i="2"/>
  <c r="H12" i="2"/>
  <c r="G12" i="2"/>
  <c r="B12" i="2"/>
  <c r="H11" i="2"/>
  <c r="G11" i="2"/>
  <c r="B11" i="2"/>
  <c r="H10" i="2"/>
  <c r="G10" i="2"/>
  <c r="B10" i="2"/>
  <c r="H9" i="2"/>
  <c r="G9" i="2"/>
  <c r="B9" i="2"/>
  <c r="B8" i="2"/>
  <c r="H8" i="2"/>
  <c r="G8" i="2"/>
  <c r="H7" i="2"/>
  <c r="G7" i="2"/>
  <c r="B7" i="2"/>
  <c r="H6" i="2"/>
  <c r="G6" i="2"/>
  <c r="B6" i="2"/>
  <c r="H5" i="2"/>
  <c r="G5" i="2"/>
  <c r="B5" i="2"/>
  <c r="H4" i="2"/>
  <c r="G4" i="2"/>
  <c r="B4" i="2"/>
  <c r="H3" i="2"/>
  <c r="G3" i="2"/>
  <c r="B3" i="2"/>
  <c r="H2" i="2"/>
  <c r="G2" i="2"/>
  <c r="F2" i="2"/>
  <c r="B2" i="2"/>
  <c r="H1" i="2"/>
  <c r="G1" i="2"/>
  <c r="F1" i="2"/>
  <c r="E1" i="2"/>
  <c r="D1" i="2"/>
  <c r="C1" i="2"/>
  <c r="B1" i="2"/>
</calcChain>
</file>

<file path=xl/sharedStrings.xml><?xml version="1.0" encoding="utf-8"?>
<sst xmlns="http://schemas.openxmlformats.org/spreadsheetml/2006/main" count="40" uniqueCount="40">
  <si>
    <t>UNIFORM</t>
  </si>
  <si>
    <t>LAAG</t>
  </si>
  <si>
    <t>MIDDELLAAG</t>
  </si>
  <si>
    <t>MIDDELHOOG</t>
  </si>
  <si>
    <t>HOOG</t>
  </si>
  <si>
    <t>KORT</t>
  </si>
  <si>
    <t>LANG</t>
  </si>
  <si>
    <t>In 2004 publiceerde STOWA zeven neerslagpatronen die tezamen een representatieve afspiegeling moesten vormen voor het tijdverloop van alle neerslaggebeurtenissen die je in het veld kunt tegenkomen.</t>
  </si>
  <si>
    <t>De patronen waren zo vormgegeven dat de kans op vóórkomen op elk patroon ongeveer even groot zou zijn.</t>
  </si>
  <si>
    <t>STOWA onderscheidde drie hoofdtypes: buien met één piek, buien met twee pieken en buien zonder piek</t>
  </si>
  <si>
    <t>Voor buien met één piek werd onderscheid gemaakt naar type Hoog, MiddelHoog, MiddelLaag en Laag</t>
  </si>
  <si>
    <t>Voor buien met twee pieken werd onderscheid gemaakt naar subtype Kort en Lang (de twee pieken komen kort op elkaar of lang na elkaar)</t>
  </si>
  <si>
    <t>Buien zonder piek kregen geen subclassificatie en werden geschaard onder de noemer 'Uniform'</t>
  </si>
  <si>
    <t>De zeven buipatronen werden afgeleid en gepubliceerd voor de volgende buiduren (in uren): 24, 48, 96, 192, 216</t>
  </si>
  <si>
    <t>In de jaren erna volgden diverse updates van de neerslagstatistieken: in 2015, 2019 en 2024. Echter de buipatronen en hun kanstoedeling werden niet geactualiseerd.</t>
  </si>
  <si>
    <t>De statistieken van 2019 introduceerden echter ook de statistiek voor korte neerslagduren: vanaf 10 minuten.</t>
  </si>
  <si>
    <t>Voor deze statistieken van korte duur zijn nooit statistieken voor het tijdsverloop gepubliceerd.</t>
  </si>
  <si>
    <t>Vandaar het initiatief voor dit werkboek. In diverse werkbladen staan door mij eigenhandig afgeleide buipatronen voor de korte duren en hun kanstoedeling.</t>
  </si>
  <si>
    <t>Dit werkboek is een groeidocument.</t>
  </si>
  <si>
    <t>Uur</t>
  </si>
  <si>
    <t>Klimaatscenario</t>
  </si>
  <si>
    <t>STOWA2024_HUIDIG jaarrond</t>
  </si>
  <si>
    <t>STOWA2024_HUIDIG winter</t>
  </si>
  <si>
    <t>Som</t>
  </si>
  <si>
    <t>12H</t>
  </si>
  <si>
    <t>In deze analyse identificeerde ik alle gebeurtenissen met een duur van 12 uur waarvan het volume gemiddeld 10x per jaar worden overschreden.</t>
  </si>
  <si>
    <t>Vervolgens draaide ik aan drempelwaarden in het classificatie-algoritme om te komen tot een kansverdeling waarbij ieder patroon een ongeveer even grote kans kreeg.</t>
  </si>
  <si>
    <t>Het algoritme en de drempelwaarden:</t>
  </si>
  <si>
    <t>2. Als er 4 of meer uren zitten tussen twee pieken, waarbij de laagste piek ten minste 19.2% van het buivolume bevat: type Kort</t>
  </si>
  <si>
    <t>1. Als er zes of meer uren zitten tussen twee pieken, waarbij de laagste piek  ten minste 20.7% van het buivolume bevat: type Lang</t>
  </si>
  <si>
    <t>0. Een 'piek' wordt gedefinieerd als een blok van 2 uren</t>
  </si>
  <si>
    <t>3. Als er meer dan 88.8% van het buivolume in een piek zit: type Hoog</t>
  </si>
  <si>
    <t>5. Als er meer dan 65.1% van het buivolume in een piek zit: type MiddelLaag</t>
  </si>
  <si>
    <t>4. Als er meer dan 75.8% van het buivolume in een piek zit: type MiddelHoog</t>
  </si>
  <si>
    <t>6. Als er meer dan 56.3% van het buivolume in een piek zit: type Laag</t>
  </si>
  <si>
    <t>7. Anders: type Uniform</t>
  </si>
  <si>
    <t>som</t>
  </si>
  <si>
    <t>De neerslagpatronen voor de 12-uursbuien zijn afgeleid van de patronen voor de 24-uursbuien. Het verloop is grotendeels handmatig gemaakt, zodanig dat wordt voldaan aan de onderstaande classificatieregels.</t>
  </si>
  <si>
    <t>De kanstoedeling over deze buipatronen kwam tot stand door de langjarige toetsingsreeks (STOWA2019, huidig klimaat) te analyseren met een POT-analyse met duur 12 uur.</t>
  </si>
  <si>
    <t>Inleiding en aanleiding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</si>
</sst>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3" x14ac:knownFonts="1">
    <font>
      <sz val="11"/>
      <color theme="1"/>
      <name val="Aptos Narrow"/>
      <family val="2"/>
      <scheme val="minor"/>
    </font>
    <font>
      <sz val="10"/>
      <color rgb="FF000000"/>
      <name val="MS Shell Dlg 2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0" fillId="0" borderId="0" xfId="0" applyAlignment="1">
      <alignment horizontal="left"/>
    </xf>
    <xf numFmtId="166" fontId="0" fillId="0" borderId="0" xfId="0" applyNumberFormat="1"/>
    <xf numFmtId="0" fontId="2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600"/>
              <a:t>Patronen 12</a:t>
            </a:r>
            <a:r>
              <a:rPr lang="nl-NL" sz="1600" baseline="0"/>
              <a:t>H</a:t>
            </a:r>
            <a:endParaRPr lang="nl-NL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'12H'!$B$1</c:f>
              <c:strCache>
                <c:ptCount val="1"/>
                <c:pt idx="0">
                  <c:v>UNIFORM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'12H'!$A$2:$A$13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'12H'!$B$2:$B$13</c:f>
              <c:numCache>
                <c:formatCode>General</c:formatCode>
                <c:ptCount val="12"/>
                <c:pt idx="0">
                  <c:v>0.10580000000000001</c:v>
                </c:pt>
                <c:pt idx="1">
                  <c:v>5.8200000000000002E-2</c:v>
                </c:pt>
                <c:pt idx="2">
                  <c:v>5.5199999999999999E-2</c:v>
                </c:pt>
                <c:pt idx="3">
                  <c:v>5.7400000000000007E-2</c:v>
                </c:pt>
                <c:pt idx="4">
                  <c:v>7.6100000000000001E-2</c:v>
                </c:pt>
                <c:pt idx="5">
                  <c:v>0.16120000000000001</c:v>
                </c:pt>
                <c:pt idx="6">
                  <c:v>0.11979999999999999</c:v>
                </c:pt>
                <c:pt idx="7">
                  <c:v>7.9300000000000009E-2</c:v>
                </c:pt>
                <c:pt idx="8">
                  <c:v>6.6500000000000004E-2</c:v>
                </c:pt>
                <c:pt idx="9">
                  <c:v>5.91E-2</c:v>
                </c:pt>
                <c:pt idx="10">
                  <c:v>5.9399999999999994E-2</c:v>
                </c:pt>
                <c:pt idx="11">
                  <c:v>0.10200000000000001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DA-4C66-9067-C51C1BF710B8}"/>
            </c:ext>
          </c:extLst>
        </c:ser>
        <c:ser>
          <c:idx val="1"/>
          <c:order val="1"/>
          <c:tx>
            <c:strRef>
              <c:f>'12H'!$C$1</c:f>
              <c:strCache>
                <c:ptCount val="1"/>
                <c:pt idx="0">
                  <c:v>LAAG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'12H'!$A$2:$A$13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'12H'!$C$2:$C$13</c:f>
              <c:numCache>
                <c:formatCode>General</c:formatCode>
                <c:ptCount val="12"/>
                <c:pt idx="0">
                  <c:v>5.0000000000000001E-3</c:v>
                </c:pt>
                <c:pt idx="1">
                  <c:v>0.01</c:v>
                </c:pt>
                <c:pt idx="2">
                  <c:v>3.5000000000000003E-2</c:v>
                </c:pt>
                <c:pt idx="3">
                  <c:v>0.05</c:v>
                </c:pt>
                <c:pt idx="4">
                  <c:v>0.08</c:v>
                </c:pt>
                <c:pt idx="5">
                  <c:v>0.45</c:v>
                </c:pt>
                <c:pt idx="6">
                  <c:v>0.15</c:v>
                </c:pt>
                <c:pt idx="7">
                  <c:v>8.5000000000000006E-2</c:v>
                </c:pt>
                <c:pt idx="8">
                  <c:v>0.05</c:v>
                </c:pt>
                <c:pt idx="9">
                  <c:v>0.05</c:v>
                </c:pt>
                <c:pt idx="10">
                  <c:v>0.03</c:v>
                </c:pt>
                <c:pt idx="11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DA-4C66-9067-C51C1BF710B8}"/>
            </c:ext>
          </c:extLst>
        </c:ser>
        <c:ser>
          <c:idx val="2"/>
          <c:order val="2"/>
          <c:tx>
            <c:strRef>
              <c:f>'12H'!$D$1</c:f>
              <c:strCache>
                <c:ptCount val="1"/>
                <c:pt idx="0">
                  <c:v>MIDDELLAAG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'12H'!$A$2:$A$13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'12H'!$D$2:$D$13</c:f>
              <c:numCache>
                <c:formatCode>General</c:formatCode>
                <c:ptCount val="12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0.05</c:v>
                </c:pt>
                <c:pt idx="4">
                  <c:v>7.0000000000000007E-2</c:v>
                </c:pt>
                <c:pt idx="5">
                  <c:v>0.55000000000000004</c:v>
                </c:pt>
                <c:pt idx="6">
                  <c:v>0.15</c:v>
                </c:pt>
                <c:pt idx="7">
                  <c:v>0.08</c:v>
                </c:pt>
                <c:pt idx="8">
                  <c:v>0.04</c:v>
                </c:pt>
                <c:pt idx="9">
                  <c:v>0.01</c:v>
                </c:pt>
                <c:pt idx="10">
                  <c:v>0.01</c:v>
                </c:pt>
                <c:pt idx="11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DA-4C66-9067-C51C1BF710B8}"/>
            </c:ext>
          </c:extLst>
        </c:ser>
        <c:ser>
          <c:idx val="3"/>
          <c:order val="3"/>
          <c:tx>
            <c:strRef>
              <c:f>'12H'!$E$1</c:f>
              <c:strCache>
                <c:ptCount val="1"/>
                <c:pt idx="0">
                  <c:v>MIDDELHOOG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'12H'!$A$2:$A$13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'12H'!$E$2:$E$13</c:f>
              <c:numCache>
                <c:formatCode>General</c:formatCode>
                <c:ptCount val="12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0.55000000000000004</c:v>
                </c:pt>
                <c:pt idx="6">
                  <c:v>0.25</c:v>
                </c:pt>
                <c:pt idx="7">
                  <c:v>0.05</c:v>
                </c:pt>
                <c:pt idx="8">
                  <c:v>0.03</c:v>
                </c:pt>
                <c:pt idx="9">
                  <c:v>0.01</c:v>
                </c:pt>
                <c:pt idx="10">
                  <c:v>0.01</c:v>
                </c:pt>
                <c:pt idx="11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DA-4C66-9067-C51C1BF710B8}"/>
            </c:ext>
          </c:extLst>
        </c:ser>
        <c:ser>
          <c:idx val="4"/>
          <c:order val="4"/>
          <c:tx>
            <c:strRef>
              <c:f>'12H'!$F$1</c:f>
              <c:strCache>
                <c:ptCount val="1"/>
                <c:pt idx="0">
                  <c:v>HOOG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'12H'!$A$2:$A$13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'12H'!$F$2:$F$13</c:f>
              <c:numCache>
                <c:formatCode>General</c:formatCode>
                <c:ptCount val="12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0.65</c:v>
                </c:pt>
                <c:pt idx="6">
                  <c:v>0.25</c:v>
                </c:pt>
                <c:pt idx="7">
                  <c:v>1.4999999999999999E-2</c:v>
                </c:pt>
                <c:pt idx="8">
                  <c:v>0.01</c:v>
                </c:pt>
                <c:pt idx="9">
                  <c:v>0.01</c:v>
                </c:pt>
                <c:pt idx="10">
                  <c:v>5.0000000000000001E-3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DA-4C66-9067-C51C1BF710B8}"/>
            </c:ext>
          </c:extLst>
        </c:ser>
        <c:ser>
          <c:idx val="5"/>
          <c:order val="5"/>
          <c:tx>
            <c:strRef>
              <c:f>'12H'!$G$1</c:f>
              <c:strCache>
                <c:ptCount val="1"/>
                <c:pt idx="0">
                  <c:v>KORT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'12H'!$A$2:$A$13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'12H'!$G$2:$G$13</c:f>
              <c:numCache>
                <c:formatCode>General</c:formatCode>
                <c:ptCount val="12"/>
                <c:pt idx="0">
                  <c:v>3.7999999999999996E-3</c:v>
                </c:pt>
                <c:pt idx="1">
                  <c:v>4.7800000000000002E-2</c:v>
                </c:pt>
                <c:pt idx="2">
                  <c:v>0.24209999999999998</c:v>
                </c:pt>
                <c:pt idx="3">
                  <c:v>0.17330000000000001</c:v>
                </c:pt>
                <c:pt idx="4">
                  <c:v>1.43E-2</c:v>
                </c:pt>
                <c:pt idx="5">
                  <c:v>7.0000000000000001E-3</c:v>
                </c:pt>
                <c:pt idx="6">
                  <c:v>1.18E-2</c:v>
                </c:pt>
                <c:pt idx="7">
                  <c:v>4.0300000000000002E-2</c:v>
                </c:pt>
                <c:pt idx="8">
                  <c:v>0.14269999999999999</c:v>
                </c:pt>
                <c:pt idx="9">
                  <c:v>0.24030000000000001</c:v>
                </c:pt>
                <c:pt idx="10">
                  <c:v>5.7700000000000001E-2</c:v>
                </c:pt>
                <c:pt idx="11">
                  <c:v>1.89E-2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5DA-4C66-9067-C51C1BF710B8}"/>
            </c:ext>
          </c:extLst>
        </c:ser>
        <c:ser>
          <c:idx val="6"/>
          <c:order val="6"/>
          <c:tx>
            <c:strRef>
              <c:f>'12H'!$H$1</c:f>
              <c:strCache>
                <c:ptCount val="1"/>
                <c:pt idx="0">
                  <c:v>LANG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'12H'!$A$2:$A$13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'12H'!$H$2:$H$13</c:f>
              <c:numCache>
                <c:formatCode>General</c:formatCode>
                <c:ptCount val="12"/>
                <c:pt idx="0">
                  <c:v>9.9099999999999994E-2</c:v>
                </c:pt>
                <c:pt idx="1">
                  <c:v>0.35439999999999999</c:v>
                </c:pt>
                <c:pt idx="2">
                  <c:v>2.1399999999999999E-2</c:v>
                </c:pt>
                <c:pt idx="3">
                  <c:v>1.34E-2</c:v>
                </c:pt>
                <c:pt idx="4">
                  <c:v>5.7999999999999996E-3</c:v>
                </c:pt>
                <c:pt idx="5">
                  <c:v>3.3E-3</c:v>
                </c:pt>
                <c:pt idx="6">
                  <c:v>2.7000000000000001E-3</c:v>
                </c:pt>
                <c:pt idx="7">
                  <c:v>6.6999999999999994E-3</c:v>
                </c:pt>
                <c:pt idx="8">
                  <c:v>1.7899999999999999E-2</c:v>
                </c:pt>
                <c:pt idx="9">
                  <c:v>7.2899999999999993E-2</c:v>
                </c:pt>
                <c:pt idx="10">
                  <c:v>0.30170000000000002</c:v>
                </c:pt>
                <c:pt idx="11">
                  <c:v>0.1007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5DA-4C66-9067-C51C1BF71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50607"/>
        <c:axId val="1685513007"/>
      </c:scatterChart>
      <c:valAx>
        <c:axId val="68350607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050"/>
                  <a:t>Tijd (uren)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85513007"/>
        <c:crosses val="autoZero"/>
        <c:crossBetween val="midCat"/>
        <c:majorUnit val="1"/>
        <c:minorUnit val="1"/>
      </c:valAx>
      <c:valAx>
        <c:axId val="168551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050"/>
                  <a:t>Fractie van de neerslagsom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8350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0</xdr:row>
      <xdr:rowOff>175260</xdr:rowOff>
    </xdr:from>
    <xdr:to>
      <xdr:col>20</xdr:col>
      <xdr:colOff>411480</xdr:colOff>
      <xdr:row>27</xdr:row>
      <xdr:rowOff>15240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D91FD7D5-7948-C984-DF16-61ADAB3AC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19ECD-9369-4D7D-A50B-B4CD8E19229F}">
  <dimension ref="B1:B31"/>
  <sheetViews>
    <sheetView showGridLines="0" tabSelected="1" workbookViewId="0">
      <selection activeCell="B14" sqref="B14"/>
    </sheetView>
  </sheetViews>
  <sheetFormatPr defaultRowHeight="14.4" x14ac:dyDescent="0.3"/>
  <sheetData>
    <row r="1" spans="2:2" x14ac:dyDescent="0.3">
      <c r="B1" s="4" t="s">
        <v>39</v>
      </c>
    </row>
    <row r="2" spans="2:2" x14ac:dyDescent="0.3">
      <c r="B2" t="s">
        <v>7</v>
      </c>
    </row>
    <row r="3" spans="2:2" x14ac:dyDescent="0.3">
      <c r="B3" t="s">
        <v>8</v>
      </c>
    </row>
    <row r="4" spans="2:2" x14ac:dyDescent="0.3">
      <c r="B4" t="s">
        <v>9</v>
      </c>
    </row>
    <row r="5" spans="2:2" x14ac:dyDescent="0.3">
      <c r="B5" t="s">
        <v>10</v>
      </c>
    </row>
    <row r="6" spans="2:2" x14ac:dyDescent="0.3">
      <c r="B6" t="s">
        <v>11</v>
      </c>
    </row>
    <row r="7" spans="2:2" x14ac:dyDescent="0.3">
      <c r="B7" t="s">
        <v>12</v>
      </c>
    </row>
    <row r="9" spans="2:2" x14ac:dyDescent="0.3">
      <c r="B9" t="s">
        <v>13</v>
      </c>
    </row>
    <row r="11" spans="2:2" x14ac:dyDescent="0.3">
      <c r="B11" t="s">
        <v>14</v>
      </c>
    </row>
    <row r="12" spans="2:2" x14ac:dyDescent="0.3">
      <c r="B12" t="s">
        <v>15</v>
      </c>
    </row>
    <row r="13" spans="2:2" x14ac:dyDescent="0.3">
      <c r="B13" t="s">
        <v>16</v>
      </c>
    </row>
    <row r="15" spans="2:2" x14ac:dyDescent="0.3">
      <c r="B15" t="s">
        <v>17</v>
      </c>
    </row>
    <row r="16" spans="2:2" x14ac:dyDescent="0.3">
      <c r="B16" t="s">
        <v>18</v>
      </c>
    </row>
    <row r="18" spans="2:2" x14ac:dyDescent="0.3">
      <c r="B18" s="4" t="s">
        <v>24</v>
      </c>
    </row>
    <row r="19" spans="2:2" x14ac:dyDescent="0.3">
      <c r="B19" t="s">
        <v>37</v>
      </c>
    </row>
    <row r="20" spans="2:2" x14ac:dyDescent="0.3">
      <c r="B20" t="s">
        <v>38</v>
      </c>
    </row>
    <row r="21" spans="2:2" x14ac:dyDescent="0.3">
      <c r="B21" t="s">
        <v>25</v>
      </c>
    </row>
    <row r="22" spans="2:2" x14ac:dyDescent="0.3">
      <c r="B22" t="s">
        <v>26</v>
      </c>
    </row>
    <row r="23" spans="2:2" x14ac:dyDescent="0.3">
      <c r="B23" t="s">
        <v>27</v>
      </c>
    </row>
    <row r="24" spans="2:2" x14ac:dyDescent="0.3">
      <c r="B24" t="s">
        <v>30</v>
      </c>
    </row>
    <row r="25" spans="2:2" x14ac:dyDescent="0.3">
      <c r="B25" t="s">
        <v>29</v>
      </c>
    </row>
    <row r="26" spans="2:2" x14ac:dyDescent="0.3">
      <c r="B26" t="s">
        <v>28</v>
      </c>
    </row>
    <row r="27" spans="2:2" x14ac:dyDescent="0.3">
      <c r="B27" t="s">
        <v>31</v>
      </c>
    </row>
    <row r="28" spans="2:2" x14ac:dyDescent="0.3">
      <c r="B28" t="s">
        <v>33</v>
      </c>
    </row>
    <row r="29" spans="2:2" x14ac:dyDescent="0.3">
      <c r="B29" t="s">
        <v>32</v>
      </c>
    </row>
    <row r="30" spans="2:2" x14ac:dyDescent="0.3">
      <c r="B30" t="s">
        <v>34</v>
      </c>
    </row>
    <row r="31" spans="2:2" x14ac:dyDescent="0.3">
      <c r="B31" t="s">
        <v>35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9724A-F71C-467B-BA92-3FDAFE3320AB}">
  <sheetPr>
    <tabColor rgb="FFFFC000"/>
  </sheetPr>
  <dimension ref="A1:I18"/>
  <sheetViews>
    <sheetView workbookViewId="0">
      <selection activeCell="E4" sqref="E4"/>
    </sheetView>
  </sheetViews>
  <sheetFormatPr defaultRowHeight="14.4" x14ac:dyDescent="0.3"/>
  <cols>
    <col min="1" max="1" width="25.77734375" bestFit="1" customWidth="1"/>
    <col min="2" max="8" width="9.5546875" bestFit="1" customWidth="1"/>
    <col min="9" max="9" width="8.88671875" style="2"/>
  </cols>
  <sheetData>
    <row r="1" spans="1:9" x14ac:dyDescent="0.3">
      <c r="A1" t="s">
        <v>19</v>
      </c>
      <c r="B1" t="str">
        <f>'24H'!A1</f>
        <v>UNIFORM</v>
      </c>
      <c r="C1" t="str">
        <f>'24H'!B1</f>
        <v>LAAG</v>
      </c>
      <c r="D1" t="str">
        <f>'24H'!C1</f>
        <v>MIDDELLAAG</v>
      </c>
      <c r="E1" t="str">
        <f>'24H'!D1</f>
        <v>MIDDELHOOG</v>
      </c>
      <c r="F1" t="str">
        <f>'24H'!E1</f>
        <v>HOOG</v>
      </c>
      <c r="G1" t="str">
        <f>'24H'!F1</f>
        <v>KORT</v>
      </c>
      <c r="H1" t="str">
        <f>'24H'!G1</f>
        <v>LANG</v>
      </c>
    </row>
    <row r="2" spans="1:9" x14ac:dyDescent="0.3">
      <c r="A2">
        <v>1</v>
      </c>
      <c r="B2">
        <f>SUM('24H'!A2:A3)</f>
        <v>0.10580000000000001</v>
      </c>
      <c r="C2">
        <v>5.0000000000000001E-3</v>
      </c>
      <c r="D2">
        <v>5.0000000000000001E-3</v>
      </c>
      <c r="E2">
        <v>5.0000000000000001E-3</v>
      </c>
      <c r="F2">
        <f>SUM('24H'!E2:E3)</f>
        <v>0</v>
      </c>
      <c r="G2">
        <f>SUM('24H'!F2:F3)</f>
        <v>3.7999999999999996E-3</v>
      </c>
      <c r="H2">
        <f>SUM('24H'!G2:G3)</f>
        <v>9.9099999999999994E-2</v>
      </c>
    </row>
    <row r="3" spans="1:9" x14ac:dyDescent="0.3">
      <c r="A3">
        <v>2</v>
      </c>
      <c r="B3">
        <f>SUM('24H'!A4:A5)</f>
        <v>5.8200000000000002E-2</v>
      </c>
      <c r="C3">
        <v>0.01</v>
      </c>
      <c r="D3">
        <v>0.01</v>
      </c>
      <c r="E3">
        <v>0.01</v>
      </c>
      <c r="F3">
        <v>5.0000000000000001E-3</v>
      </c>
      <c r="G3">
        <f>SUM('24H'!F4:F5)</f>
        <v>4.7800000000000002E-2</v>
      </c>
      <c r="H3">
        <f>SUM('24H'!G4:G5)</f>
        <v>0.35439999999999999</v>
      </c>
    </row>
    <row r="4" spans="1:9" x14ac:dyDescent="0.3">
      <c r="A4">
        <v>3</v>
      </c>
      <c r="B4">
        <f>SUM('24H'!A6:A7)</f>
        <v>5.5199999999999999E-2</v>
      </c>
      <c r="C4">
        <v>3.5000000000000003E-2</v>
      </c>
      <c r="D4">
        <v>0.02</v>
      </c>
      <c r="E4">
        <v>0.02</v>
      </c>
      <c r="F4">
        <v>0.01</v>
      </c>
      <c r="G4">
        <f>SUM('24H'!F6:F7)</f>
        <v>0.24209999999999998</v>
      </c>
      <c r="H4">
        <f>SUM('24H'!G6:G7)</f>
        <v>2.1399999999999999E-2</v>
      </c>
    </row>
    <row r="5" spans="1:9" x14ac:dyDescent="0.3">
      <c r="A5">
        <v>4</v>
      </c>
      <c r="B5">
        <f>SUM('24H'!A8:A9)</f>
        <v>5.7400000000000007E-2</v>
      </c>
      <c r="C5">
        <v>0.05</v>
      </c>
      <c r="D5">
        <v>0.05</v>
      </c>
      <c r="E5">
        <v>0.02</v>
      </c>
      <c r="F5">
        <v>0.02</v>
      </c>
      <c r="G5">
        <f>SUM('24H'!F8:F9)</f>
        <v>0.17330000000000001</v>
      </c>
      <c r="H5">
        <f>SUM('24H'!G8:G9)</f>
        <v>1.34E-2</v>
      </c>
    </row>
    <row r="6" spans="1:9" x14ac:dyDescent="0.3">
      <c r="A6">
        <v>5</v>
      </c>
      <c r="B6">
        <f>SUM('24H'!A10:A11)</f>
        <v>7.6100000000000001E-2</v>
      </c>
      <c r="C6">
        <v>0.08</v>
      </c>
      <c r="D6">
        <v>7.0000000000000007E-2</v>
      </c>
      <c r="E6">
        <v>0.04</v>
      </c>
      <c r="F6">
        <v>2.5000000000000001E-2</v>
      </c>
      <c r="G6">
        <f>SUM('24H'!F10:F11)</f>
        <v>1.43E-2</v>
      </c>
      <c r="H6">
        <f>SUM('24H'!G10:G11)</f>
        <v>5.7999999999999996E-3</v>
      </c>
    </row>
    <row r="7" spans="1:9" x14ac:dyDescent="0.3">
      <c r="A7">
        <v>6</v>
      </c>
      <c r="B7">
        <f>SUM('24H'!A12:A13)</f>
        <v>0.16120000000000001</v>
      </c>
      <c r="C7">
        <v>0.45</v>
      </c>
      <c r="D7">
        <v>0.55000000000000004</v>
      </c>
      <c r="E7">
        <v>0.55000000000000004</v>
      </c>
      <c r="F7">
        <v>0.65</v>
      </c>
      <c r="G7">
        <f>SUM('24H'!F12:F13)</f>
        <v>7.0000000000000001E-3</v>
      </c>
      <c r="H7">
        <f>SUM('24H'!G12:G13)</f>
        <v>3.3E-3</v>
      </c>
    </row>
    <row r="8" spans="1:9" x14ac:dyDescent="0.3">
      <c r="A8">
        <v>7</v>
      </c>
      <c r="B8">
        <f>SUM('24H'!A14:A15)</f>
        <v>0.11979999999999999</v>
      </c>
      <c r="C8">
        <v>0.15</v>
      </c>
      <c r="D8">
        <v>0.15</v>
      </c>
      <c r="E8">
        <v>0.25</v>
      </c>
      <c r="F8">
        <v>0.25</v>
      </c>
      <c r="G8">
        <f>SUM('24H'!F14:F15)</f>
        <v>1.18E-2</v>
      </c>
      <c r="H8">
        <f>SUM('24H'!G14:G15)</f>
        <v>2.7000000000000001E-3</v>
      </c>
    </row>
    <row r="9" spans="1:9" x14ac:dyDescent="0.3">
      <c r="A9">
        <v>8</v>
      </c>
      <c r="B9">
        <f>SUM('24H'!A16:A17)</f>
        <v>7.9300000000000009E-2</v>
      </c>
      <c r="C9">
        <v>8.5000000000000006E-2</v>
      </c>
      <c r="D9">
        <v>0.08</v>
      </c>
      <c r="E9">
        <v>0.05</v>
      </c>
      <c r="F9">
        <v>1.4999999999999999E-2</v>
      </c>
      <c r="G9">
        <f>SUM('24H'!F16:F17)</f>
        <v>4.0300000000000002E-2</v>
      </c>
      <c r="H9">
        <f>SUM('24H'!G16:G17)</f>
        <v>6.6999999999999994E-3</v>
      </c>
    </row>
    <row r="10" spans="1:9" x14ac:dyDescent="0.3">
      <c r="A10">
        <v>9</v>
      </c>
      <c r="B10">
        <f>SUM('24H'!A18:A19)</f>
        <v>6.6500000000000004E-2</v>
      </c>
      <c r="C10">
        <v>0.05</v>
      </c>
      <c r="D10">
        <v>0.04</v>
      </c>
      <c r="E10">
        <v>0.03</v>
      </c>
      <c r="F10">
        <v>0.01</v>
      </c>
      <c r="G10">
        <f>SUM('24H'!F18:F19)</f>
        <v>0.14269999999999999</v>
      </c>
      <c r="H10">
        <f>SUM('24H'!G18:G19)</f>
        <v>1.7899999999999999E-2</v>
      </c>
    </row>
    <row r="11" spans="1:9" x14ac:dyDescent="0.3">
      <c r="A11">
        <v>10</v>
      </c>
      <c r="B11">
        <f>SUM('24H'!A20:A21)</f>
        <v>5.91E-2</v>
      </c>
      <c r="C11">
        <v>0.05</v>
      </c>
      <c r="D11">
        <v>0.01</v>
      </c>
      <c r="E11">
        <v>0.01</v>
      </c>
      <c r="F11">
        <v>0.01</v>
      </c>
      <c r="G11">
        <f>SUM('24H'!F20:F21)</f>
        <v>0.24030000000000001</v>
      </c>
      <c r="H11">
        <f>SUM('24H'!G20:G21)</f>
        <v>7.2899999999999993E-2</v>
      </c>
    </row>
    <row r="12" spans="1:9" x14ac:dyDescent="0.3">
      <c r="A12">
        <v>11</v>
      </c>
      <c r="B12">
        <f>SUM('24H'!A22:A23)</f>
        <v>5.9399999999999994E-2</v>
      </c>
      <c r="C12">
        <v>0.03</v>
      </c>
      <c r="D12">
        <v>0.01</v>
      </c>
      <c r="E12">
        <v>0.01</v>
      </c>
      <c r="F12">
        <v>5.0000000000000001E-3</v>
      </c>
      <c r="G12">
        <f>SUM('24H'!F22:F23)</f>
        <v>5.7700000000000001E-2</v>
      </c>
      <c r="H12">
        <f>SUM('24H'!G22:G23)</f>
        <v>0.30170000000000002</v>
      </c>
    </row>
    <row r="13" spans="1:9" x14ac:dyDescent="0.3">
      <c r="A13">
        <v>12</v>
      </c>
      <c r="B13">
        <f>SUM('24H'!A24:A25)</f>
        <v>0.10200000000000001</v>
      </c>
      <c r="C13">
        <v>5.0000000000000001E-3</v>
      </c>
      <c r="D13">
        <v>5.0000000000000001E-3</v>
      </c>
      <c r="E13">
        <v>5.0000000000000001E-3</v>
      </c>
      <c r="F13">
        <f>SUM('24H'!E24:E25)</f>
        <v>0</v>
      </c>
      <c r="G13">
        <f>SUM('24H'!F24:F25)</f>
        <v>1.89E-2</v>
      </c>
      <c r="H13">
        <f>SUM('24H'!G24:G25)</f>
        <v>0.1007</v>
      </c>
    </row>
    <row r="14" spans="1:9" x14ac:dyDescent="0.3">
      <c r="A14" t="s">
        <v>36</v>
      </c>
      <c r="B14">
        <f>SUM(B2:B13)</f>
        <v>1.0000000000000002</v>
      </c>
      <c r="C14">
        <f>SUM(C2:C13)</f>
        <v>1</v>
      </c>
      <c r="D14">
        <f>SUM(D2:D13)</f>
        <v>1</v>
      </c>
      <c r="E14">
        <f>SUM(E2:E13)</f>
        <v>1</v>
      </c>
      <c r="F14">
        <f>SUM(F2:F13)</f>
        <v>1</v>
      </c>
      <c r="G14">
        <f>SUM(G2:G13)</f>
        <v>1</v>
      </c>
      <c r="H14">
        <f>SUM(H2:H13)</f>
        <v>1</v>
      </c>
    </row>
    <row r="16" spans="1:9" x14ac:dyDescent="0.3">
      <c r="A16" t="s">
        <v>20</v>
      </c>
      <c r="I16" s="2" t="s">
        <v>23</v>
      </c>
    </row>
    <row r="17" spans="1:9" x14ac:dyDescent="0.3">
      <c r="A17" t="s">
        <v>21</v>
      </c>
      <c r="B17" s="3">
        <v>2.0752269779507101E-2</v>
      </c>
      <c r="C17" s="3">
        <v>8.0415045395590107E-2</v>
      </c>
      <c r="D17" s="3">
        <v>0.134889753566796</v>
      </c>
      <c r="E17" s="3">
        <v>0.16472114137483801</v>
      </c>
      <c r="F17" s="3">
        <v>0.29442282749675702</v>
      </c>
      <c r="G17" s="3">
        <v>0.12710765239948099</v>
      </c>
      <c r="H17" s="3">
        <v>0.17769130998703001</v>
      </c>
      <c r="I17" s="2">
        <f>SUM(B17:H17)</f>
        <v>0.99999999999999922</v>
      </c>
    </row>
    <row r="18" spans="1:9" x14ac:dyDescent="0.3">
      <c r="A18" t="s">
        <v>22</v>
      </c>
      <c r="B18" s="3">
        <v>4.0752351097178702E-2</v>
      </c>
      <c r="C18" s="3">
        <v>0.13479623824451401</v>
      </c>
      <c r="D18" s="3">
        <v>0.23824451410658301</v>
      </c>
      <c r="E18" s="3">
        <v>0.15360501567398099</v>
      </c>
      <c r="F18" s="3">
        <v>6.5830721003134807E-2</v>
      </c>
      <c r="G18" s="3">
        <v>0.18181818181818199</v>
      </c>
      <c r="H18" s="3">
        <v>0.18495297805642599</v>
      </c>
      <c r="I18" s="2">
        <f>SUM(B18:H18)</f>
        <v>0.99999999999999944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237B4-5A47-49E4-B83C-C9E265F32E86}">
  <sheetPr>
    <tabColor theme="4" tint="0.79998168889431442"/>
  </sheetPr>
  <dimension ref="A1:G25"/>
  <sheetViews>
    <sheetView workbookViewId="0">
      <selection activeCell="E2" sqref="E2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5.2600000000000001E-2</v>
      </c>
      <c r="B2" s="1">
        <v>4.7699999999999999E-2</v>
      </c>
      <c r="C2" s="1">
        <v>1.4999999999999999E-2</v>
      </c>
      <c r="D2" s="1">
        <v>0</v>
      </c>
      <c r="E2" s="1">
        <v>0</v>
      </c>
      <c r="F2" s="1">
        <v>2.5999999999999999E-3</v>
      </c>
      <c r="G2" s="1">
        <v>1.21E-2</v>
      </c>
    </row>
    <row r="3" spans="1:7" x14ac:dyDescent="0.3">
      <c r="A3" s="1">
        <v>5.3199999999999997E-2</v>
      </c>
      <c r="B3" s="1">
        <v>3.0700000000000002E-2</v>
      </c>
      <c r="C3" s="1">
        <v>1.4E-2</v>
      </c>
      <c r="D3" s="1">
        <v>7.1000000000000004E-3</v>
      </c>
      <c r="E3" s="1">
        <v>0</v>
      </c>
      <c r="F3" s="1">
        <v>1.1999999999999999E-3</v>
      </c>
      <c r="G3" s="1">
        <v>8.6999999999999994E-2</v>
      </c>
    </row>
    <row r="4" spans="1:7" x14ac:dyDescent="0.3">
      <c r="A4" s="1">
        <v>3.1199999999999999E-2</v>
      </c>
      <c r="B4" s="1">
        <v>4.1099999999999998E-2</v>
      </c>
      <c r="C4" s="1">
        <v>5.7999999999999996E-3</v>
      </c>
      <c r="D4" s="1">
        <v>8.2000000000000007E-3</v>
      </c>
      <c r="E4" s="1">
        <v>2.0999999999999999E-3</v>
      </c>
      <c r="F4" s="1">
        <v>2.5000000000000001E-3</v>
      </c>
      <c r="G4" s="1">
        <v>0.23019999999999999</v>
      </c>
    </row>
    <row r="5" spans="1:7" x14ac:dyDescent="0.3">
      <c r="A5" s="1">
        <v>2.7E-2</v>
      </c>
      <c r="B5" s="1">
        <v>2.8199999999999999E-2</v>
      </c>
      <c r="C5" s="1">
        <v>3.4000000000000002E-2</v>
      </c>
      <c r="D5" s="1">
        <v>1.78E-2</v>
      </c>
      <c r="E5" s="1">
        <v>1.9E-3</v>
      </c>
      <c r="F5" s="1">
        <v>4.53E-2</v>
      </c>
      <c r="G5" s="1">
        <v>0.1242</v>
      </c>
    </row>
    <row r="6" spans="1:7" x14ac:dyDescent="0.3">
      <c r="A6" s="1">
        <v>3.3099999999999997E-2</v>
      </c>
      <c r="B6" s="1">
        <v>2.5100000000000001E-2</v>
      </c>
      <c r="C6" s="1">
        <v>1.2200000000000001E-2</v>
      </c>
      <c r="D6" s="1">
        <v>3.0700000000000002E-2</v>
      </c>
      <c r="E6" s="1">
        <v>3.3999999999999998E-3</v>
      </c>
      <c r="F6" s="1">
        <v>5.7099999999999998E-2</v>
      </c>
      <c r="G6" s="1">
        <v>1.21E-2</v>
      </c>
    </row>
    <row r="7" spans="1:7" x14ac:dyDescent="0.3">
      <c r="A7" s="1">
        <v>2.2100000000000002E-2</v>
      </c>
      <c r="B7" s="1">
        <v>2.93E-2</v>
      </c>
      <c r="C7" s="1">
        <v>2.52E-2</v>
      </c>
      <c r="D7" s="1">
        <v>2.64E-2</v>
      </c>
      <c r="E7" s="1">
        <v>7.1999999999999998E-3</v>
      </c>
      <c r="F7" s="1">
        <v>0.185</v>
      </c>
      <c r="G7" s="1">
        <v>9.2999999999999992E-3</v>
      </c>
    </row>
    <row r="8" spans="1:7" x14ac:dyDescent="0.3">
      <c r="A8" s="1">
        <v>2.5600000000000001E-2</v>
      </c>
      <c r="B8" s="1">
        <v>2.8299999999999999E-2</v>
      </c>
      <c r="C8" s="1">
        <v>3.6900000000000002E-2</v>
      </c>
      <c r="D8" s="1">
        <v>2.0299999999999999E-2</v>
      </c>
      <c r="E8" s="1">
        <v>5.4999999999999997E-3</v>
      </c>
      <c r="F8" s="1">
        <v>0.1042</v>
      </c>
      <c r="G8" s="1">
        <v>6.7000000000000002E-3</v>
      </c>
    </row>
    <row r="9" spans="1:7" x14ac:dyDescent="0.3">
      <c r="A9" s="1">
        <v>3.1800000000000002E-2</v>
      </c>
      <c r="B9" s="1">
        <v>3.1099999999999999E-2</v>
      </c>
      <c r="C9" s="1">
        <v>2.8299999999999999E-2</v>
      </c>
      <c r="D9" s="1">
        <v>2.2200000000000001E-2</v>
      </c>
      <c r="E9" s="1">
        <v>1.4800000000000001E-2</v>
      </c>
      <c r="F9" s="1">
        <v>6.9099999999999995E-2</v>
      </c>
      <c r="G9" s="1">
        <v>6.7000000000000002E-3</v>
      </c>
    </row>
    <row r="10" spans="1:7" x14ac:dyDescent="0.3">
      <c r="A10" s="1">
        <v>3.2899999999999999E-2</v>
      </c>
      <c r="B10" s="1">
        <v>4.58E-2</v>
      </c>
      <c r="C10" s="1">
        <v>4.7E-2</v>
      </c>
      <c r="D10" s="1">
        <v>1.52E-2</v>
      </c>
      <c r="E10" s="1">
        <v>1.7500000000000002E-2</v>
      </c>
      <c r="F10" s="1">
        <v>1.17E-2</v>
      </c>
      <c r="G10" s="1">
        <v>2.3E-3</v>
      </c>
    </row>
    <row r="11" spans="1:7" x14ac:dyDescent="0.3">
      <c r="A11" s="1">
        <v>4.3200000000000002E-2</v>
      </c>
      <c r="B11" s="1">
        <v>6.6500000000000004E-2</v>
      </c>
      <c r="C11" s="1">
        <v>6.3399999999999998E-2</v>
      </c>
      <c r="D11" s="1">
        <v>7.2499999999999995E-2</v>
      </c>
      <c r="E11" s="1">
        <v>3.9100000000000003E-2</v>
      </c>
      <c r="F11" s="1">
        <v>2.5999999999999999E-3</v>
      </c>
      <c r="G11" s="1">
        <v>3.5000000000000001E-3</v>
      </c>
    </row>
    <row r="12" spans="1:7" x14ac:dyDescent="0.3">
      <c r="A12" s="1">
        <v>6.1699999999999998E-2</v>
      </c>
      <c r="B12" s="1">
        <v>6.5699999999999995E-2</v>
      </c>
      <c r="C12" s="1">
        <v>0.1019</v>
      </c>
      <c r="D12" s="1">
        <v>8.6499999999999994E-2</v>
      </c>
      <c r="E12" s="1">
        <v>9.1800000000000007E-2</v>
      </c>
      <c r="F12" s="1">
        <v>3.3E-3</v>
      </c>
      <c r="G12" s="1">
        <v>6.9999999999999999E-4</v>
      </c>
    </row>
    <row r="13" spans="1:7" x14ac:dyDescent="0.3">
      <c r="A13" s="1">
        <v>9.9500000000000005E-2</v>
      </c>
      <c r="B13" s="1">
        <v>0.12130000000000001</v>
      </c>
      <c r="C13" s="1">
        <v>0.18210000000000001</v>
      </c>
      <c r="D13" s="1">
        <v>0.28260000000000002</v>
      </c>
      <c r="E13" s="1">
        <v>0.51929999999999998</v>
      </c>
      <c r="F13" s="1">
        <v>3.7000000000000002E-3</v>
      </c>
      <c r="G13" s="1">
        <v>2.5999999999999999E-3</v>
      </c>
    </row>
    <row r="14" spans="1:7" x14ac:dyDescent="0.3">
      <c r="A14" s="1">
        <v>7.2099999999999997E-2</v>
      </c>
      <c r="B14" s="1">
        <v>7.2900000000000006E-2</v>
      </c>
      <c r="C14" s="1">
        <v>0.1051</v>
      </c>
      <c r="D14" s="1">
        <v>0.14419999999999999</v>
      </c>
      <c r="E14" s="1">
        <v>0.16289999999999999</v>
      </c>
      <c r="F14" s="1">
        <v>5.5999999999999999E-3</v>
      </c>
      <c r="G14" s="1">
        <v>1.5E-3</v>
      </c>
    </row>
    <row r="15" spans="1:7" x14ac:dyDescent="0.3">
      <c r="A15" s="1">
        <v>4.7699999999999999E-2</v>
      </c>
      <c r="B15" s="1">
        <v>4.6399999999999997E-2</v>
      </c>
      <c r="C15" s="1">
        <v>5.8500000000000003E-2</v>
      </c>
      <c r="D15" s="1">
        <v>7.9399999999999998E-2</v>
      </c>
      <c r="E15" s="1">
        <v>7.1199999999999999E-2</v>
      </c>
      <c r="F15" s="1">
        <v>6.1999999999999998E-3</v>
      </c>
      <c r="G15" s="1">
        <v>1.1999999999999999E-3</v>
      </c>
    </row>
    <row r="16" spans="1:7" x14ac:dyDescent="0.3">
      <c r="A16" s="1">
        <v>3.9100000000000003E-2</v>
      </c>
      <c r="B16" s="1">
        <v>4.7399999999999998E-2</v>
      </c>
      <c r="C16" s="1">
        <v>5.67E-2</v>
      </c>
      <c r="D16" s="1">
        <v>4.5999999999999999E-2</v>
      </c>
      <c r="E16" s="1">
        <v>6.1999999999999998E-3</v>
      </c>
      <c r="F16" s="1">
        <v>1.15E-2</v>
      </c>
      <c r="G16" s="1">
        <v>2.3999999999999998E-3</v>
      </c>
    </row>
    <row r="17" spans="1:7" x14ac:dyDescent="0.3">
      <c r="A17" s="1">
        <v>4.02E-2</v>
      </c>
      <c r="B17" s="1">
        <v>5.9299999999999999E-2</v>
      </c>
      <c r="C17" s="1">
        <v>2.7699999999999999E-2</v>
      </c>
      <c r="D17" s="1">
        <v>4.4699999999999997E-2</v>
      </c>
      <c r="E17" s="1">
        <v>2.0899999999999998E-2</v>
      </c>
      <c r="F17" s="1">
        <v>2.8799999999999999E-2</v>
      </c>
      <c r="G17" s="1">
        <v>4.3E-3</v>
      </c>
    </row>
    <row r="18" spans="1:7" x14ac:dyDescent="0.3">
      <c r="A18" s="1">
        <v>2.75E-2</v>
      </c>
      <c r="B18" s="1">
        <v>4.8899999999999999E-2</v>
      </c>
      <c r="C18" s="1">
        <v>3.6299999999999999E-2</v>
      </c>
      <c r="D18" s="1">
        <v>3.0700000000000002E-2</v>
      </c>
      <c r="E18" s="1">
        <v>0.01</v>
      </c>
      <c r="F18" s="1">
        <v>4.4400000000000002E-2</v>
      </c>
      <c r="G18" s="1">
        <v>4.7999999999999996E-3</v>
      </c>
    </row>
    <row r="19" spans="1:7" x14ac:dyDescent="0.3">
      <c r="A19" s="1">
        <v>3.9E-2</v>
      </c>
      <c r="B19" s="1">
        <v>1.9599999999999999E-2</v>
      </c>
      <c r="C19" s="1">
        <v>3.3500000000000002E-2</v>
      </c>
      <c r="D19" s="1">
        <v>2.23E-2</v>
      </c>
      <c r="E19" s="1">
        <v>6.7999999999999996E-3</v>
      </c>
      <c r="F19" s="1">
        <v>9.8299999999999998E-2</v>
      </c>
      <c r="G19" s="1">
        <v>1.3100000000000001E-2</v>
      </c>
    </row>
    <row r="20" spans="1:7" x14ac:dyDescent="0.3">
      <c r="A20" s="1">
        <v>2.81E-2</v>
      </c>
      <c r="B20" s="1">
        <v>3.3500000000000002E-2</v>
      </c>
      <c r="C20" s="1">
        <v>2.5399999999999999E-2</v>
      </c>
      <c r="D20" s="1">
        <v>6.6E-3</v>
      </c>
      <c r="E20" s="1">
        <v>1.72E-2</v>
      </c>
      <c r="F20" s="1">
        <v>0.1812</v>
      </c>
      <c r="G20" s="1">
        <v>1.7399999999999999E-2</v>
      </c>
    </row>
    <row r="21" spans="1:7" x14ac:dyDescent="0.3">
      <c r="A21" s="1">
        <v>3.1E-2</v>
      </c>
      <c r="B21" s="1">
        <v>2.3099999999999999E-2</v>
      </c>
      <c r="C21" s="1">
        <v>2.52E-2</v>
      </c>
      <c r="D21" s="1">
        <v>1.0500000000000001E-2</v>
      </c>
      <c r="E21" s="1">
        <v>1.2999999999999999E-3</v>
      </c>
      <c r="F21" s="1">
        <v>5.91E-2</v>
      </c>
      <c r="G21" s="1">
        <v>5.5500000000000001E-2</v>
      </c>
    </row>
    <row r="22" spans="1:7" x14ac:dyDescent="0.3">
      <c r="A22" s="1">
        <v>2.9499999999999998E-2</v>
      </c>
      <c r="B22" s="1">
        <v>1.6400000000000001E-2</v>
      </c>
      <c r="C22" s="1">
        <v>1.17E-2</v>
      </c>
      <c r="D22" s="1">
        <v>1.3299999999999999E-2</v>
      </c>
      <c r="E22" s="1">
        <v>8.9999999999999998E-4</v>
      </c>
      <c r="F22" s="1">
        <v>3.4099999999999998E-2</v>
      </c>
      <c r="G22" s="1">
        <v>0.1125</v>
      </c>
    </row>
    <row r="23" spans="1:7" x14ac:dyDescent="0.3">
      <c r="A23" s="1">
        <v>2.9899999999999999E-2</v>
      </c>
      <c r="B23" s="1">
        <v>2.3400000000000001E-2</v>
      </c>
      <c r="C23" s="1">
        <v>2.9499999999999998E-2</v>
      </c>
      <c r="D23" s="1">
        <v>9.7000000000000003E-3</v>
      </c>
      <c r="E23" s="1">
        <v>0</v>
      </c>
      <c r="F23" s="1">
        <v>2.3599999999999999E-2</v>
      </c>
      <c r="G23" s="1">
        <v>0.18920000000000001</v>
      </c>
    </row>
    <row r="24" spans="1:7" x14ac:dyDescent="0.3">
      <c r="A24" s="1">
        <v>5.4899999999999997E-2</v>
      </c>
      <c r="B24" s="1">
        <v>1.3599999999999999E-2</v>
      </c>
      <c r="C24" s="1">
        <v>1.2800000000000001E-2</v>
      </c>
      <c r="D24" s="1">
        <v>3.0999999999999999E-3</v>
      </c>
      <c r="E24" s="1">
        <v>0</v>
      </c>
      <c r="F24" s="1">
        <v>1.2699999999999999E-2</v>
      </c>
      <c r="G24" s="1">
        <v>6.9599999999999995E-2</v>
      </c>
    </row>
    <row r="25" spans="1:7" x14ac:dyDescent="0.3">
      <c r="A25" s="1">
        <v>4.7100000000000003E-2</v>
      </c>
      <c r="B25" s="1">
        <v>3.4700000000000002E-2</v>
      </c>
      <c r="C25" s="1">
        <v>1.18E-2</v>
      </c>
      <c r="D25" s="1">
        <v>0</v>
      </c>
      <c r="E25" s="1">
        <v>0</v>
      </c>
      <c r="F25" s="1">
        <v>6.1999999999999998E-3</v>
      </c>
      <c r="G25" s="1">
        <v>3.1099999999999999E-2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Toelichting</vt:lpstr>
      <vt:lpstr>12H</vt:lpstr>
      <vt:lpstr>24H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Siebe Bosch</dc:creator>
  <cp:lastModifiedBy>Siebe Bosch</cp:lastModifiedBy>
  <dcterms:created xsi:type="dcterms:W3CDTF">2024-06-07T08:47:29Z</dcterms:created>
  <dcterms:modified xsi:type="dcterms:W3CDTF">2024-06-11T05:17:49Z</dcterms:modified>
</cp:coreProperties>
</file>