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tudie\Farm_Squire\"/>
    </mc:Choice>
  </mc:AlternateContent>
  <xr:revisionPtr revIDLastSave="0" documentId="13_ncr:1_{D993F931-5D25-4C8F-8A05-7BB52C975111}" xr6:coauthVersionLast="47" xr6:coauthVersionMax="47" xr10:uidLastSave="{00000000-0000-0000-0000-000000000000}"/>
  <bookViews>
    <workbookView xWindow="-120" yWindow="-120" windowWidth="29040" windowHeight="15840" tabRatio="574" xr2:uid="{00000000-000D-0000-FFFF-FFFF00000000}"/>
  </bookViews>
  <sheets>
    <sheet name="plant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M7QDZ/PzuSILf5pGJT09SdLR3d1PDeif9b2WZaLuP8="/>
    </ext>
  </extLst>
</workbook>
</file>

<file path=xl/calcChain.xml><?xml version="1.0" encoding="utf-8"?>
<calcChain xmlns="http://schemas.openxmlformats.org/spreadsheetml/2006/main">
  <c r="K17" i="1" l="1"/>
  <c r="I17" i="1"/>
  <c r="G17" i="1"/>
  <c r="Q15" i="1" l="1"/>
  <c r="R15" i="1"/>
  <c r="S15" i="1"/>
  <c r="P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  <author/>
  </authors>
  <commentList>
    <comment ref="A4" authorId="0" shapeId="0" xr:uid="{A3DC635C-D883-4014-B7C1-7D66FFC7BF1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0 = not used for feed
1 = highest priority
2 = lower priority
3 = even lower etc.</t>
        </r>
      </text>
    </comment>
    <comment ref="A7" authorId="1" shapeId="0" xr:uid="{00000000-0006-0000-0000-000002000000}">
      <text>
        <r>
          <rPr>
            <sz val="11"/>
            <color theme="1"/>
            <rFont val="Calibri"/>
            <scheme val="minor"/>
          </rPr>
          <t>1 = True (crop will be used for this purpose)
0 = False (crop won't be used for this purpose)
======</t>
        </r>
      </text>
    </comment>
  </commentList>
</comments>
</file>

<file path=xl/sharedStrings.xml><?xml version="1.0" encoding="utf-8"?>
<sst xmlns="http://schemas.openxmlformats.org/spreadsheetml/2006/main" count="70" uniqueCount="61">
  <si>
    <t>unit_of_measurement</t>
  </si>
  <si>
    <t>Oat_food_grain</t>
  </si>
  <si>
    <t>Oat_feed_grain</t>
  </si>
  <si>
    <t>Oat_hay</t>
  </si>
  <si>
    <t>Wheat_grain</t>
  </si>
  <si>
    <t>Wheat_hay</t>
  </si>
  <si>
    <t>Winter_rye_grain</t>
  </si>
  <si>
    <t>Winter_rye_hay/straw</t>
  </si>
  <si>
    <t>Rapeseed_seeds</t>
  </si>
  <si>
    <t>Rape_straw</t>
  </si>
  <si>
    <t>Hemp_seeds</t>
  </si>
  <si>
    <t>Hemp_oil_seed_cake</t>
  </si>
  <si>
    <t>Buckwheat_grain</t>
  </si>
  <si>
    <t>Buckwheat_straw</t>
  </si>
  <si>
    <t>grass_clover</t>
  </si>
  <si>
    <t>silage_(3_cuts)</t>
  </si>
  <si>
    <t>Silage_(1_cut)</t>
  </si>
  <si>
    <t>perennial_grass_cut</t>
  </si>
  <si>
    <t>Silage_perennial</t>
  </si>
  <si>
    <t>Pea_pods</t>
  </si>
  <si>
    <t>Pea_straw</t>
  </si>
  <si>
    <t>Barley</t>
  </si>
  <si>
    <t>Barley_straw</t>
  </si>
  <si>
    <t>BS_grain</t>
  </si>
  <si>
    <t>BS_yeast</t>
  </si>
  <si>
    <t>grassland_ratio</t>
  </si>
  <si>
    <t>float_or_int</t>
  </si>
  <si>
    <t>cropping_ratio</t>
  </si>
  <si>
    <t>feeding_priority</t>
  </si>
  <si>
    <t>int</t>
  </si>
  <si>
    <t>bedding_use</t>
  </si>
  <si>
    <t>boolean</t>
  </si>
  <si>
    <t>bioprocessor_use</t>
  </si>
  <si>
    <t>mulch_use</t>
  </si>
  <si>
    <t>sale_use</t>
  </si>
  <si>
    <t>g_N/Kg</t>
  </si>
  <si>
    <t>g_P/Kg</t>
  </si>
  <si>
    <t>€/Kg</t>
  </si>
  <si>
    <t>general_labour_needed</t>
  </si>
  <si>
    <t>hrs/Kg</t>
  </si>
  <si>
    <t>yield_DM</t>
  </si>
  <si>
    <t>kg/ha</t>
  </si>
  <si>
    <t>€/kg</t>
  </si>
  <si>
    <t>N_content</t>
  </si>
  <si>
    <t>P_content</t>
  </si>
  <si>
    <t>feed_energy_content</t>
  </si>
  <si>
    <t>MJ/Kg</t>
  </si>
  <si>
    <t>feed_protein_content</t>
  </si>
  <si>
    <t>g/Kg</t>
  </si>
  <si>
    <t>food_energy_content</t>
  </si>
  <si>
    <t>Kcal/Kg</t>
  </si>
  <si>
    <t>food_fat_content</t>
  </si>
  <si>
    <t>food_protein_content</t>
  </si>
  <si>
    <t>perennial_grass_uncut</t>
  </si>
  <si>
    <t>N_fixation</t>
  </si>
  <si>
    <t>P_fixation</t>
  </si>
  <si>
    <t>cultivation_costs</t>
  </si>
  <si>
    <t>contract_work_costs</t>
  </si>
  <si>
    <t>subsidies</t>
  </si>
  <si>
    <t>sale_value</t>
  </si>
  <si>
    <t>€/ha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</si>
</sst>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5" x14ac:knownFonts="1">
    <font>
      <sz val="11"/>
      <color theme="1"/>
      <name val="Calibri"/>
      <scheme val="minor"/>
    </font>
    <font>
      <sz val="10"/>
      <color theme="1"/>
      <name val="Calibri"/>
    </font>
    <font>
      <sz val="10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1" fontId="2" fillId="0" borderId="0" xfId="0" applyNumberFormat="1" applyFont="1" applyAlignment="1">
      <alignment horizontal="right"/>
    </xf>
    <xf numFmtId="1" fontId="2" fillId="0" borderId="0" xfId="0" applyNumberFormat="1" applyFont="1"/>
    <xf numFmtId="0" fontId="1" fillId="0" borderId="0" xfId="0" applyFont="1"/>
    <xf numFmtId="165" fontId="2" fillId="0" borderId="0" xfId="0" applyNumberFormat="1" applyFont="1"/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1" fillId="0" borderId="0" xfId="0" applyNumberFormat="1" applyFont="1"/>
    <xf numFmtId="166" fontId="0" fillId="0" borderId="0" xfId="0" applyNumberFormat="1"/>
    <xf numFmtId="1" fontId="1" fillId="2" borderId="0" xfId="0" applyNumberFormat="1" applyFont="1" applyFill="1"/>
    <xf numFmtId="165" fontId="1" fillId="2" borderId="0" xfId="0" applyNumberFormat="1" applyFont="1" applyFill="1"/>
    <xf numFmtId="165" fontId="1" fillId="3" borderId="0" xfId="0" applyNumberFormat="1" applyFont="1" applyFill="1"/>
    <xf numFmtId="1" fontId="1" fillId="3" borderId="0" xfId="0" applyNumberFormat="1" applyFont="1" applyFill="1"/>
    <xf numFmtId="166" fontId="1" fillId="3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2" sqref="F32"/>
    </sheetView>
  </sheetViews>
  <sheetFormatPr defaultColWidth="14.42578125" defaultRowHeight="15" customHeight="1" x14ac:dyDescent="0.25"/>
  <cols>
    <col min="1" max="1" width="22.85546875" customWidth="1"/>
    <col min="2" max="2" width="20.5703125" customWidth="1"/>
    <col min="3" max="27" width="13.28515625" customWidth="1"/>
  </cols>
  <sheetData>
    <row r="1" spans="1:27" ht="26.2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53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2" t="s">
        <v>24</v>
      </c>
    </row>
    <row r="2" spans="1:27" x14ac:dyDescent="0.25">
      <c r="A2" s="15" t="s">
        <v>25</v>
      </c>
      <c r="B2" s="15" t="s">
        <v>26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17.373632260000001</v>
      </c>
      <c r="Q2" s="3">
        <v>0</v>
      </c>
      <c r="R2" s="3">
        <v>64.996367739999997</v>
      </c>
      <c r="S2" s="3">
        <v>17.629000000000001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x14ac:dyDescent="0.25">
      <c r="A3" s="15" t="s">
        <v>27</v>
      </c>
      <c r="B3" s="15" t="s">
        <v>26</v>
      </c>
      <c r="C3" s="3">
        <v>3.8099908142267198</v>
      </c>
      <c r="D3" s="3">
        <v>15.239963256906879</v>
      </c>
      <c r="E3" s="3">
        <v>13.334967849793516</v>
      </c>
      <c r="F3" s="3">
        <v>5.0442037993743662</v>
      </c>
      <c r="G3" s="3">
        <v>4.3155965839091799</v>
      </c>
      <c r="H3" s="3">
        <v>6.5803022134931641</v>
      </c>
      <c r="I3" s="3">
        <v>6.9093173241678212</v>
      </c>
      <c r="J3" s="3">
        <v>0</v>
      </c>
      <c r="K3" s="3">
        <v>0</v>
      </c>
      <c r="L3" s="3">
        <v>1.1975759651113547</v>
      </c>
      <c r="M3" s="3">
        <v>0.77842437732238057</v>
      </c>
      <c r="N3" s="3">
        <v>8.2397552479535676</v>
      </c>
      <c r="O3" s="3">
        <v>13.458266904990829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12.406844507500125</v>
      </c>
      <c r="W3" s="3">
        <v>8.6847911552500872</v>
      </c>
      <c r="X3" s="3">
        <v>0</v>
      </c>
      <c r="Y3" s="3">
        <v>0</v>
      </c>
      <c r="Z3" s="3">
        <v>0</v>
      </c>
      <c r="AA3" s="3">
        <v>0</v>
      </c>
    </row>
    <row r="4" spans="1:27" x14ac:dyDescent="0.25">
      <c r="A4" s="16" t="s">
        <v>28</v>
      </c>
      <c r="B4" s="16" t="s">
        <v>29</v>
      </c>
      <c r="C4" s="5">
        <v>0</v>
      </c>
      <c r="D4" s="5">
        <v>4</v>
      </c>
      <c r="E4" s="5">
        <v>3</v>
      </c>
      <c r="F4" s="5">
        <v>0</v>
      </c>
      <c r="G4" s="5">
        <v>3</v>
      </c>
      <c r="H4" s="5">
        <v>0</v>
      </c>
      <c r="I4" s="5">
        <v>3</v>
      </c>
      <c r="J4" s="5">
        <v>0</v>
      </c>
      <c r="K4" s="5">
        <v>3</v>
      </c>
      <c r="L4" s="5">
        <v>0</v>
      </c>
      <c r="M4" s="5">
        <v>2</v>
      </c>
      <c r="N4" s="5">
        <v>0</v>
      </c>
      <c r="O4" s="5">
        <v>0</v>
      </c>
      <c r="P4" s="5">
        <v>1</v>
      </c>
      <c r="Q4" s="4">
        <v>1</v>
      </c>
      <c r="R4" s="5">
        <v>1</v>
      </c>
      <c r="S4" s="5">
        <v>1</v>
      </c>
      <c r="T4" s="6">
        <v>1</v>
      </c>
      <c r="U4" s="5">
        <v>1</v>
      </c>
      <c r="V4" s="5">
        <v>0</v>
      </c>
      <c r="W4" s="5">
        <v>3</v>
      </c>
      <c r="X4" s="5">
        <v>0</v>
      </c>
      <c r="Y4" s="5">
        <v>3</v>
      </c>
      <c r="Z4" s="5">
        <v>2</v>
      </c>
      <c r="AA4" s="4">
        <v>2</v>
      </c>
    </row>
    <row r="5" spans="1:27" x14ac:dyDescent="0.25">
      <c r="A5" s="16" t="s">
        <v>30</v>
      </c>
      <c r="B5" s="16" t="s">
        <v>31</v>
      </c>
      <c r="C5" s="4">
        <v>0</v>
      </c>
      <c r="D5" s="4">
        <v>0</v>
      </c>
      <c r="E5" s="4">
        <v>1</v>
      </c>
      <c r="F5" s="4">
        <v>0</v>
      </c>
      <c r="G5" s="4">
        <v>1</v>
      </c>
      <c r="H5" s="4">
        <v>0</v>
      </c>
      <c r="I5" s="4">
        <v>1</v>
      </c>
      <c r="J5" s="4">
        <v>0</v>
      </c>
      <c r="K5" s="4">
        <v>1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4">
        <v>0</v>
      </c>
      <c r="Y5" s="4">
        <v>1</v>
      </c>
      <c r="Z5" s="4">
        <v>0</v>
      </c>
      <c r="AA5" s="4">
        <v>0</v>
      </c>
    </row>
    <row r="6" spans="1:27" x14ac:dyDescent="0.25">
      <c r="A6" s="18" t="s">
        <v>32</v>
      </c>
      <c r="B6" s="18" t="s">
        <v>31</v>
      </c>
      <c r="C6" s="7">
        <v>0</v>
      </c>
      <c r="D6" s="7">
        <v>0</v>
      </c>
      <c r="E6" s="7">
        <v>1</v>
      </c>
      <c r="F6" s="7">
        <v>0</v>
      </c>
      <c r="G6" s="7">
        <v>1</v>
      </c>
      <c r="H6" s="7">
        <v>0</v>
      </c>
      <c r="I6" s="7">
        <v>1</v>
      </c>
      <c r="J6" s="7">
        <v>0</v>
      </c>
      <c r="K6" s="7">
        <v>1</v>
      </c>
      <c r="L6" s="7">
        <v>0</v>
      </c>
      <c r="M6" s="7">
        <v>1</v>
      </c>
      <c r="N6" s="7">
        <v>0</v>
      </c>
      <c r="O6" s="7">
        <v>0</v>
      </c>
      <c r="P6" s="7">
        <v>0</v>
      </c>
      <c r="Q6" s="7">
        <v>1</v>
      </c>
      <c r="R6" s="7">
        <v>1</v>
      </c>
      <c r="S6" s="7">
        <v>0</v>
      </c>
      <c r="T6" s="7">
        <v>0</v>
      </c>
      <c r="U6" s="7">
        <v>1</v>
      </c>
      <c r="V6" s="7">
        <v>0</v>
      </c>
      <c r="W6" s="7">
        <v>1</v>
      </c>
      <c r="X6" s="7">
        <v>0</v>
      </c>
      <c r="Y6" s="7">
        <v>1</v>
      </c>
      <c r="Z6" s="7">
        <v>1</v>
      </c>
      <c r="AA6" s="7">
        <v>1</v>
      </c>
    </row>
    <row r="7" spans="1:27" ht="15" customHeight="1" x14ac:dyDescent="0.25">
      <c r="A7" s="13" t="s">
        <v>33</v>
      </c>
      <c r="B7" s="13" t="s">
        <v>31</v>
      </c>
      <c r="C7" s="4">
        <v>0</v>
      </c>
      <c r="D7" s="4">
        <v>0</v>
      </c>
      <c r="E7" s="4">
        <v>1</v>
      </c>
      <c r="F7" s="4">
        <v>0</v>
      </c>
      <c r="G7" s="4">
        <v>1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0</v>
      </c>
      <c r="W7" s="4">
        <v>1</v>
      </c>
      <c r="X7" s="4">
        <v>0</v>
      </c>
      <c r="Y7" s="4">
        <v>1</v>
      </c>
      <c r="Z7" s="4">
        <v>0</v>
      </c>
      <c r="AA7" s="4">
        <v>0</v>
      </c>
    </row>
    <row r="8" spans="1:27" ht="15.75" customHeight="1" x14ac:dyDescent="0.25">
      <c r="A8" s="16" t="s">
        <v>34</v>
      </c>
      <c r="B8" s="16" t="s">
        <v>31</v>
      </c>
      <c r="C8" s="4">
        <v>1</v>
      </c>
      <c r="D8" s="4">
        <v>1</v>
      </c>
      <c r="E8" s="4">
        <v>0</v>
      </c>
      <c r="F8" s="4">
        <v>1</v>
      </c>
      <c r="G8" s="4">
        <v>0</v>
      </c>
      <c r="H8" s="4">
        <v>1</v>
      </c>
      <c r="I8" s="4">
        <v>0</v>
      </c>
      <c r="J8" s="4">
        <v>1</v>
      </c>
      <c r="K8" s="4">
        <v>0</v>
      </c>
      <c r="L8" s="4">
        <v>1</v>
      </c>
      <c r="M8" s="4">
        <v>0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1</v>
      </c>
      <c r="W8" s="4">
        <v>0</v>
      </c>
      <c r="X8" s="4">
        <v>1</v>
      </c>
      <c r="Y8" s="4">
        <v>0</v>
      </c>
      <c r="Z8" s="4">
        <v>0</v>
      </c>
      <c r="AA8" s="4">
        <v>0</v>
      </c>
    </row>
    <row r="9" spans="1:27" x14ac:dyDescent="0.25">
      <c r="A9" s="15" t="s">
        <v>54</v>
      </c>
      <c r="B9" s="15" t="s">
        <v>35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146.70902609999999</v>
      </c>
      <c r="Q9" s="3">
        <v>146.70902609999999</v>
      </c>
      <c r="R9" s="3">
        <v>0</v>
      </c>
      <c r="S9" s="3">
        <v>101.66666669999999</v>
      </c>
      <c r="T9" s="3">
        <v>101.66666669999999</v>
      </c>
      <c r="U9" s="3">
        <v>0</v>
      </c>
      <c r="V9" s="3">
        <v>45.728965959999996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s="12" customFormat="1" x14ac:dyDescent="0.25">
      <c r="A10" s="17" t="s">
        <v>55</v>
      </c>
      <c r="B10" s="17" t="s">
        <v>36</v>
      </c>
      <c r="C10" s="11">
        <v>2.1802325579999999E-4</v>
      </c>
      <c r="D10" s="11">
        <v>5.4505813949999998E-5</v>
      </c>
      <c r="E10" s="11">
        <v>6.2292358799999998E-5</v>
      </c>
      <c r="F10" s="11">
        <v>4.3604651160000003E-5</v>
      </c>
      <c r="G10" s="11">
        <v>5.0951086959999999E-5</v>
      </c>
      <c r="H10" s="11">
        <v>3.4883720930000001E-5</v>
      </c>
      <c r="I10" s="11">
        <v>3.3215234720000001E-5</v>
      </c>
      <c r="J10" s="11">
        <v>6.7934782610000002E-5</v>
      </c>
      <c r="K10" s="11">
        <v>5.2264808359999997E-5</v>
      </c>
      <c r="L10" s="11">
        <v>3.989361702E-4</v>
      </c>
      <c r="M10" s="11">
        <v>6.1475409839999997E-4</v>
      </c>
      <c r="N10" s="11">
        <v>8.7209302329999995E-5</v>
      </c>
      <c r="O10" s="11">
        <v>5.3380782919999997E-5</v>
      </c>
      <c r="P10" s="11">
        <v>4.4536817100000002E-5</v>
      </c>
      <c r="Q10" s="11">
        <v>2.7978114899999998E-5</v>
      </c>
      <c r="R10" s="11">
        <v>1.1904761899999999E-5</v>
      </c>
      <c r="S10" s="11">
        <v>4.1666666669999997E-5</v>
      </c>
      <c r="T10" s="11">
        <v>9.7222222280000001E-5</v>
      </c>
      <c r="U10" s="11">
        <v>2.1222410870000001E-5</v>
      </c>
      <c r="V10" s="11">
        <v>4.8169556839999999E-5</v>
      </c>
      <c r="W10" s="11">
        <v>6.8807339450000003E-5</v>
      </c>
      <c r="X10" s="11">
        <v>3.8291680489999998E-5</v>
      </c>
      <c r="Y10" s="11">
        <v>6.6858489739999994E-5</v>
      </c>
      <c r="Z10" s="11">
        <v>0</v>
      </c>
      <c r="AA10" s="11">
        <v>0</v>
      </c>
    </row>
    <row r="11" spans="1:27" x14ac:dyDescent="0.25">
      <c r="A11" s="14" t="s">
        <v>56</v>
      </c>
      <c r="B11" s="14" t="s">
        <v>37</v>
      </c>
      <c r="C11" s="3">
        <v>8.8174948289999999E-2</v>
      </c>
      <c r="D11" s="3">
        <v>8.8174948289999999E-2</v>
      </c>
      <c r="E11" s="3">
        <v>8.8174948289999999E-2</v>
      </c>
      <c r="F11" s="3">
        <v>8.1148704350000003E-2</v>
      </c>
      <c r="G11" s="3">
        <v>8.1148704350000003E-2</v>
      </c>
      <c r="H11" s="3">
        <v>5.8747337609999999E-2</v>
      </c>
      <c r="I11" s="3">
        <v>5.8747337609999999E-2</v>
      </c>
      <c r="J11" s="3">
        <v>0.1016120653</v>
      </c>
      <c r="K11" s="3">
        <v>0.1016120653</v>
      </c>
      <c r="L11" s="3">
        <v>0.67590483130000001</v>
      </c>
      <c r="M11" s="3">
        <v>0.67590483130000001</v>
      </c>
      <c r="N11" s="3">
        <v>0.1138592207</v>
      </c>
      <c r="O11" s="3">
        <v>0.1138592207</v>
      </c>
      <c r="P11" s="3">
        <v>7.3503268110000006E-2</v>
      </c>
      <c r="Q11" s="3">
        <v>0</v>
      </c>
      <c r="R11" s="3">
        <v>0</v>
      </c>
      <c r="S11" s="3">
        <v>2.6836106969999999E-2</v>
      </c>
      <c r="T11" s="3">
        <v>2.6836106969999999E-2</v>
      </c>
      <c r="U11" s="3">
        <v>0</v>
      </c>
      <c r="V11" s="3">
        <v>0.1471388391</v>
      </c>
      <c r="W11" s="3">
        <v>0.1471388391</v>
      </c>
      <c r="X11" s="3">
        <v>9.159435262E-2</v>
      </c>
      <c r="Y11" s="3">
        <v>9.159435262E-2</v>
      </c>
      <c r="Z11" s="3">
        <v>0</v>
      </c>
      <c r="AA11" s="3">
        <v>0</v>
      </c>
    </row>
    <row r="12" spans="1:27" x14ac:dyDescent="0.25">
      <c r="A12" s="14" t="s">
        <v>57</v>
      </c>
      <c r="B12" s="14" t="s">
        <v>37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0.35841935479999998</v>
      </c>
      <c r="M12" s="3">
        <v>0.35841935479999998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 x14ac:dyDescent="0.25">
      <c r="A13" s="14" t="s">
        <v>58</v>
      </c>
      <c r="B13" s="14" t="s">
        <v>60</v>
      </c>
      <c r="C13" s="3">
        <v>552.41595070458231</v>
      </c>
      <c r="D13" s="3">
        <v>552.41595070458231</v>
      </c>
      <c r="E13" s="3">
        <v>552.41595070458231</v>
      </c>
      <c r="F13" s="3">
        <v>552.4159507045822</v>
      </c>
      <c r="G13" s="3">
        <v>552.4159507045822</v>
      </c>
      <c r="H13" s="3">
        <v>552.4159507045822</v>
      </c>
      <c r="I13" s="3">
        <v>552.4159507045822</v>
      </c>
      <c r="J13" s="3">
        <v>669.1695551108678</v>
      </c>
      <c r="K13" s="3">
        <v>669.1695551108678</v>
      </c>
      <c r="L13" s="3">
        <v>669.1695551108678</v>
      </c>
      <c r="M13" s="3">
        <v>669.1695551108678</v>
      </c>
      <c r="N13" s="3">
        <v>669.1695551108678</v>
      </c>
      <c r="O13" s="3">
        <v>669.1695551108678</v>
      </c>
      <c r="P13" s="3">
        <v>552.4159507045822</v>
      </c>
      <c r="Q13" s="3">
        <v>552.4159507045822</v>
      </c>
      <c r="R13" s="3">
        <v>552.4159507045822</v>
      </c>
      <c r="S13" s="3">
        <v>484.42324895801562</v>
      </c>
      <c r="T13" s="3">
        <v>484.42324895801562</v>
      </c>
      <c r="U13" s="3">
        <v>484.42324895801562</v>
      </c>
      <c r="V13" s="3">
        <v>669.1695551108678</v>
      </c>
      <c r="W13" s="3">
        <v>669.1695551108678</v>
      </c>
      <c r="X13" s="3">
        <v>552.41595070458231</v>
      </c>
      <c r="Y13" s="3">
        <v>552.41595070458231</v>
      </c>
      <c r="Z13" s="3">
        <v>0</v>
      </c>
      <c r="AA13" s="3">
        <v>0</v>
      </c>
    </row>
    <row r="14" spans="1:27" x14ac:dyDescent="0.25">
      <c r="A14" s="14" t="s">
        <v>38</v>
      </c>
      <c r="B14" s="14" t="s">
        <v>39</v>
      </c>
      <c r="C14" s="3">
        <v>1.4124765049999999E-3</v>
      </c>
      <c r="D14" s="3">
        <v>1.4124765049999999E-3</v>
      </c>
      <c r="E14" s="3">
        <v>1.4124765049999999E-3</v>
      </c>
      <c r="F14" s="3">
        <v>1.293885119E-3</v>
      </c>
      <c r="G14" s="8">
        <v>1.293885119E-3</v>
      </c>
      <c r="H14" s="3">
        <v>9.3695129329999995E-4</v>
      </c>
      <c r="I14" s="3">
        <v>9.3695129329999995E-4</v>
      </c>
      <c r="J14" s="3">
        <v>1.6266566760000001E-3</v>
      </c>
      <c r="K14" s="8">
        <v>1.6266566760000001E-3</v>
      </c>
      <c r="L14" s="3">
        <v>1.2032520329999999E-2</v>
      </c>
      <c r="M14" s="8">
        <v>1.2032520329999999E-2</v>
      </c>
      <c r="N14" s="3">
        <v>1.8234354529999999E-3</v>
      </c>
      <c r="O14" s="8">
        <v>1.8234354529999999E-3</v>
      </c>
      <c r="P14" s="3">
        <v>1.2262711700000001E-3</v>
      </c>
      <c r="Q14" s="8">
        <v>0</v>
      </c>
      <c r="R14" s="3">
        <v>0</v>
      </c>
      <c r="S14" s="3">
        <v>7.7178286939999995E-4</v>
      </c>
      <c r="T14" s="3">
        <v>7.7178286939999995E-4</v>
      </c>
      <c r="U14" s="3">
        <v>0</v>
      </c>
      <c r="V14" s="3">
        <v>1.560287609E-3</v>
      </c>
      <c r="W14" s="3">
        <v>1.560287609E-3</v>
      </c>
      <c r="X14" s="3">
        <v>1.340751668E-3</v>
      </c>
      <c r="Y14" s="3">
        <v>1.340751668E-3</v>
      </c>
      <c r="Z14" s="3">
        <v>0</v>
      </c>
      <c r="AA14" s="3">
        <v>0</v>
      </c>
    </row>
    <row r="15" spans="1:27" x14ac:dyDescent="0.25">
      <c r="A15" s="15" t="s">
        <v>40</v>
      </c>
      <c r="B15" s="15" t="s">
        <v>41</v>
      </c>
      <c r="C15" s="3">
        <v>2924</v>
      </c>
      <c r="D15" s="3">
        <v>2924</v>
      </c>
      <c r="E15" s="3">
        <v>2924</v>
      </c>
      <c r="F15" s="3">
        <v>3191.5555555555547</v>
      </c>
      <c r="G15" s="3">
        <v>3191.5555555555547</v>
      </c>
      <c r="H15" s="3">
        <v>4407.5</v>
      </c>
      <c r="I15" s="3">
        <v>4407.5</v>
      </c>
      <c r="J15" s="3">
        <v>1104</v>
      </c>
      <c r="K15" s="3">
        <v>1435</v>
      </c>
      <c r="L15" s="3">
        <v>309.67200000000003</v>
      </c>
      <c r="M15" s="3">
        <v>309.67200000000003</v>
      </c>
      <c r="N15" s="3">
        <v>2264.666666666667</v>
      </c>
      <c r="O15" s="3">
        <v>2264.666666666667</v>
      </c>
      <c r="P15" s="3">
        <f>(P2/100)*(478771.7688+46926)</f>
        <v>91332.797150337021</v>
      </c>
      <c r="Q15" s="3">
        <f t="shared" ref="Q15:S15" si="0">(Q2/100)*(478771.7688+46926)</f>
        <v>0</v>
      </c>
      <c r="R15" s="3">
        <f t="shared" si="0"/>
        <v>341684.45501022291</v>
      </c>
      <c r="S15" s="3">
        <f t="shared" si="0"/>
        <v>92675.259661751988</v>
      </c>
      <c r="T15" s="3">
        <v>0</v>
      </c>
      <c r="U15" s="3">
        <v>3534</v>
      </c>
      <c r="V15" s="3">
        <v>2264.666666666667</v>
      </c>
      <c r="W15" s="3">
        <v>2264.666666666667</v>
      </c>
      <c r="X15" s="3">
        <v>1958.65</v>
      </c>
      <c r="Y15" s="3">
        <v>1121.772273</v>
      </c>
      <c r="Z15" s="3">
        <v>47826.02</v>
      </c>
      <c r="AA15" s="3">
        <v>2656.25</v>
      </c>
    </row>
    <row r="16" spans="1:27" x14ac:dyDescent="0.25">
      <c r="A16" s="15" t="s">
        <v>59</v>
      </c>
      <c r="B16" s="15" t="s">
        <v>42</v>
      </c>
      <c r="C16" s="3">
        <v>0.39277325600000002</v>
      </c>
      <c r="D16" s="3">
        <v>0.388581395</v>
      </c>
      <c r="E16" s="3">
        <v>0</v>
      </c>
      <c r="F16" s="3">
        <v>0.41172674399999998</v>
      </c>
      <c r="G16" s="3">
        <v>0</v>
      </c>
      <c r="H16" s="3">
        <v>0.36126744199999999</v>
      </c>
      <c r="I16" s="3">
        <v>0</v>
      </c>
      <c r="J16" s="3">
        <v>0.79456521999999996</v>
      </c>
      <c r="K16" s="3">
        <v>0</v>
      </c>
      <c r="L16" s="3">
        <v>0.869565217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0.38439309999999999</v>
      </c>
      <c r="W16" s="3">
        <v>0</v>
      </c>
      <c r="X16" s="3">
        <v>0.391465116</v>
      </c>
      <c r="Y16" s="3">
        <v>0</v>
      </c>
      <c r="Z16" s="3">
        <v>0</v>
      </c>
      <c r="AA16" s="3">
        <v>0</v>
      </c>
    </row>
    <row r="17" spans="1:27" x14ac:dyDescent="0.25">
      <c r="A17" s="15" t="s">
        <v>43</v>
      </c>
      <c r="B17" s="15" t="s">
        <v>35</v>
      </c>
      <c r="C17" s="9">
        <v>19.2</v>
      </c>
      <c r="D17" s="9">
        <v>19.2</v>
      </c>
      <c r="E17" s="9">
        <v>14.56</v>
      </c>
      <c r="F17" s="9">
        <v>21.92</v>
      </c>
      <c r="G17" s="9">
        <f xml:space="preserve"> 8640 / 1000</f>
        <v>8.64</v>
      </c>
      <c r="H17" s="9">
        <v>17.600000000000001</v>
      </c>
      <c r="I17" s="9">
        <f>6560 / 1000</f>
        <v>6.56</v>
      </c>
      <c r="J17" s="9">
        <v>38.4</v>
      </c>
      <c r="K17" s="9">
        <f xml:space="preserve"> 9120 / 1000</f>
        <v>9.1199999999999992</v>
      </c>
      <c r="L17" s="9">
        <v>41.6</v>
      </c>
      <c r="M17" s="9">
        <v>51.04</v>
      </c>
      <c r="N17" s="9">
        <v>20.8</v>
      </c>
      <c r="O17" s="9">
        <v>7.36</v>
      </c>
      <c r="P17" s="9">
        <v>303.36</v>
      </c>
      <c r="Q17" s="3">
        <v>200.10666670000001</v>
      </c>
      <c r="R17" s="9">
        <v>66.08</v>
      </c>
      <c r="S17" s="9">
        <v>21.6</v>
      </c>
      <c r="T17" s="9">
        <v>21.6</v>
      </c>
      <c r="U17" s="9">
        <v>16.16</v>
      </c>
      <c r="V17" s="9">
        <v>38.24</v>
      </c>
      <c r="W17" s="3">
        <v>13.12</v>
      </c>
      <c r="X17" s="3">
        <v>33.6</v>
      </c>
      <c r="Y17" s="3">
        <v>84.96</v>
      </c>
      <c r="Z17" s="3">
        <v>36.799999999999997</v>
      </c>
      <c r="AA17" s="3">
        <v>78.239999999999995</v>
      </c>
    </row>
    <row r="18" spans="1:27" x14ac:dyDescent="0.25">
      <c r="A18" s="15" t="s">
        <v>44</v>
      </c>
      <c r="B18" s="15" t="s">
        <v>36</v>
      </c>
      <c r="C18" s="3">
        <v>3</v>
      </c>
      <c r="D18" s="3">
        <v>13</v>
      </c>
      <c r="E18" s="3">
        <v>2.2000000000000002</v>
      </c>
      <c r="F18" s="3">
        <v>7</v>
      </c>
      <c r="G18" s="3">
        <v>9</v>
      </c>
      <c r="H18" s="3">
        <v>3.1</v>
      </c>
      <c r="I18" s="3">
        <v>1</v>
      </c>
      <c r="J18" s="3">
        <v>6.3</v>
      </c>
      <c r="K18" s="3">
        <v>0.9</v>
      </c>
      <c r="L18" s="3">
        <v>8.1</v>
      </c>
      <c r="M18" s="3">
        <v>10.5</v>
      </c>
      <c r="N18" s="3">
        <v>3.3</v>
      </c>
      <c r="O18" s="3">
        <v>0</v>
      </c>
      <c r="P18" s="3">
        <v>2.7846600000000001</v>
      </c>
      <c r="Q18" s="3">
        <v>4.6678766669999998</v>
      </c>
      <c r="R18" s="3">
        <v>2.6355</v>
      </c>
      <c r="S18" s="3">
        <v>4.0999999999999996</v>
      </c>
      <c r="T18" s="3">
        <v>4.0999999999999996</v>
      </c>
      <c r="U18" s="3">
        <v>4.0999999999999996</v>
      </c>
      <c r="V18" s="3">
        <v>4.5</v>
      </c>
      <c r="W18" s="3">
        <v>1.1000000000000001</v>
      </c>
      <c r="X18" s="3">
        <v>3.2</v>
      </c>
      <c r="Y18" s="3">
        <v>2.8</v>
      </c>
      <c r="Z18" s="3">
        <v>58</v>
      </c>
      <c r="AA18" s="3">
        <v>13.1</v>
      </c>
    </row>
    <row r="19" spans="1:27" x14ac:dyDescent="0.25">
      <c r="A19" s="15" t="s">
        <v>45</v>
      </c>
      <c r="B19" s="15" t="s">
        <v>46</v>
      </c>
      <c r="C19" s="10">
        <v>0</v>
      </c>
      <c r="D19" s="10">
        <v>10.4</v>
      </c>
      <c r="E19" s="10">
        <v>8.3000000000000007</v>
      </c>
      <c r="F19" s="10">
        <v>0</v>
      </c>
      <c r="G19" s="10">
        <v>7.8</v>
      </c>
      <c r="H19" s="10">
        <v>0</v>
      </c>
      <c r="I19" s="10">
        <v>6.6</v>
      </c>
      <c r="J19" s="10">
        <v>0</v>
      </c>
      <c r="K19" s="10">
        <v>5.5</v>
      </c>
      <c r="L19" s="10">
        <v>0</v>
      </c>
      <c r="M19" s="10">
        <v>9</v>
      </c>
      <c r="N19" s="10">
        <v>0</v>
      </c>
      <c r="O19" s="10">
        <v>4.9000000000000004</v>
      </c>
      <c r="P19" s="10">
        <v>9.9847958000000006</v>
      </c>
      <c r="Q19" s="3">
        <v>10.223000000000001</v>
      </c>
      <c r="R19" s="10">
        <v>9.5850000000000009</v>
      </c>
      <c r="S19" s="10">
        <v>10.199999999999999</v>
      </c>
      <c r="T19" s="10">
        <v>10.199999999999999</v>
      </c>
      <c r="U19" s="10">
        <v>8.9760000000000009</v>
      </c>
      <c r="V19" s="10">
        <v>0</v>
      </c>
      <c r="W19" s="10">
        <v>7.9</v>
      </c>
      <c r="X19" s="10">
        <v>0</v>
      </c>
      <c r="Y19" s="10">
        <v>9.3000000000000007</v>
      </c>
      <c r="Z19" s="10">
        <v>10.7</v>
      </c>
      <c r="AA19" s="3">
        <v>13.4</v>
      </c>
    </row>
    <row r="20" spans="1:27" x14ac:dyDescent="0.25">
      <c r="A20" s="16" t="s">
        <v>47</v>
      </c>
      <c r="B20" s="16" t="s">
        <v>48</v>
      </c>
      <c r="C20" s="5">
        <v>0</v>
      </c>
      <c r="D20" s="5">
        <v>120</v>
      </c>
      <c r="E20" s="5">
        <v>91</v>
      </c>
      <c r="F20" s="10">
        <v>0</v>
      </c>
      <c r="G20" s="5">
        <v>54</v>
      </c>
      <c r="H20" s="10">
        <v>0</v>
      </c>
      <c r="I20" s="5">
        <v>41</v>
      </c>
      <c r="J20" s="10">
        <v>0</v>
      </c>
      <c r="K20" s="5">
        <v>57</v>
      </c>
      <c r="L20" s="10">
        <v>0</v>
      </c>
      <c r="M20" s="5">
        <v>319</v>
      </c>
      <c r="N20" s="10">
        <v>0</v>
      </c>
      <c r="O20" s="5">
        <v>46</v>
      </c>
      <c r="P20" s="5">
        <v>174.502565</v>
      </c>
      <c r="Q20" s="4">
        <v>153.32910799999999</v>
      </c>
      <c r="R20" s="5">
        <v>127.5</v>
      </c>
      <c r="S20" s="5">
        <v>135</v>
      </c>
      <c r="T20" s="5">
        <v>135</v>
      </c>
      <c r="U20" s="5">
        <v>101</v>
      </c>
      <c r="V20" s="10">
        <v>0</v>
      </c>
      <c r="W20" s="5">
        <v>82</v>
      </c>
      <c r="X20" s="5">
        <v>0</v>
      </c>
      <c r="Y20" s="5">
        <v>87</v>
      </c>
      <c r="Z20" s="5">
        <v>230</v>
      </c>
      <c r="AA20" s="4">
        <v>489</v>
      </c>
    </row>
    <row r="21" spans="1:27" x14ac:dyDescent="0.25">
      <c r="A21" s="15" t="s">
        <v>49</v>
      </c>
      <c r="B21" s="15" t="s">
        <v>50</v>
      </c>
      <c r="C21" s="9">
        <v>1776.7441859999999</v>
      </c>
      <c r="D21" s="9">
        <v>0</v>
      </c>
      <c r="E21" s="9">
        <v>0</v>
      </c>
      <c r="F21" s="9">
        <v>347.84302330000003</v>
      </c>
      <c r="G21" s="9">
        <v>0</v>
      </c>
      <c r="H21" s="9">
        <v>398.34697670000003</v>
      </c>
      <c r="I21" s="9">
        <v>0</v>
      </c>
      <c r="J21" s="9">
        <v>1247.528986</v>
      </c>
      <c r="K21" s="9">
        <v>0</v>
      </c>
      <c r="L21" s="9">
        <v>374.20212770000001</v>
      </c>
      <c r="M21" s="9">
        <v>0</v>
      </c>
      <c r="N21" s="9">
        <v>711.83720930000004</v>
      </c>
      <c r="O21" s="9">
        <v>0</v>
      </c>
      <c r="P21" s="9">
        <v>0</v>
      </c>
      <c r="Q21" s="3">
        <v>0</v>
      </c>
      <c r="R21" s="9">
        <v>0</v>
      </c>
      <c r="S21" s="9">
        <v>0</v>
      </c>
      <c r="T21" s="9">
        <v>0</v>
      </c>
      <c r="U21" s="9">
        <v>0</v>
      </c>
      <c r="V21" s="9">
        <v>93.641618500000007</v>
      </c>
      <c r="W21" s="9">
        <v>0</v>
      </c>
      <c r="X21" s="9">
        <v>411.62790699999999</v>
      </c>
      <c r="Y21" s="9">
        <v>0</v>
      </c>
      <c r="Z21" s="9">
        <v>0</v>
      </c>
      <c r="AA21" s="3">
        <v>0</v>
      </c>
    </row>
    <row r="22" spans="1:27" x14ac:dyDescent="0.25">
      <c r="A22" s="15" t="s">
        <v>51</v>
      </c>
      <c r="B22" s="15" t="s">
        <v>48</v>
      </c>
      <c r="C22" s="9">
        <v>27.39534884</v>
      </c>
      <c r="D22" s="9">
        <v>0</v>
      </c>
      <c r="E22" s="10">
        <v>0</v>
      </c>
      <c r="F22" s="10">
        <v>2.5665174419999999</v>
      </c>
      <c r="G22" s="10">
        <v>0</v>
      </c>
      <c r="H22" s="10">
        <v>1.7349209299999999</v>
      </c>
      <c r="I22" s="10">
        <v>0</v>
      </c>
      <c r="J22" s="10">
        <v>59.27173913</v>
      </c>
      <c r="K22" s="10">
        <v>0</v>
      </c>
      <c r="L22" s="10">
        <v>24.94680851</v>
      </c>
      <c r="M22" s="10">
        <v>0</v>
      </c>
      <c r="N22" s="10">
        <v>6.893581395</v>
      </c>
      <c r="O22" s="10">
        <v>0</v>
      </c>
      <c r="P22" s="3">
        <v>0</v>
      </c>
      <c r="Q22" s="3">
        <v>0</v>
      </c>
      <c r="R22" s="10">
        <v>0</v>
      </c>
      <c r="S22" s="3">
        <v>0</v>
      </c>
      <c r="T22" s="10">
        <v>0</v>
      </c>
      <c r="U22" s="10">
        <v>0</v>
      </c>
      <c r="V22" s="10">
        <v>0.4624277457</v>
      </c>
      <c r="W22" s="10">
        <v>0</v>
      </c>
      <c r="X22" s="10">
        <v>2.6744186050000001</v>
      </c>
      <c r="Y22" s="10">
        <v>0</v>
      </c>
      <c r="Z22" s="10">
        <v>0</v>
      </c>
      <c r="AA22" s="3">
        <v>0</v>
      </c>
    </row>
    <row r="23" spans="1:27" x14ac:dyDescent="0.25">
      <c r="A23" s="15" t="s">
        <v>52</v>
      </c>
      <c r="B23" s="15" t="s">
        <v>48</v>
      </c>
      <c r="C23" s="10">
        <v>62.79069767</v>
      </c>
      <c r="D23" s="10">
        <v>0</v>
      </c>
      <c r="E23" s="10">
        <v>0</v>
      </c>
      <c r="F23" s="10">
        <v>14.19575581</v>
      </c>
      <c r="G23" s="10">
        <v>0</v>
      </c>
      <c r="H23" s="10">
        <v>12.441209300000001</v>
      </c>
      <c r="I23" s="10">
        <v>0</v>
      </c>
      <c r="J23" s="10">
        <v>0</v>
      </c>
      <c r="K23" s="10">
        <v>0</v>
      </c>
      <c r="L23" s="10">
        <v>19.601063830000001</v>
      </c>
      <c r="M23" s="10">
        <v>0</v>
      </c>
      <c r="N23" s="10">
        <v>27.49939535</v>
      </c>
      <c r="O23" s="10">
        <v>0</v>
      </c>
      <c r="P23" s="10">
        <v>0</v>
      </c>
      <c r="Q23" s="3">
        <v>0</v>
      </c>
      <c r="R23" s="10">
        <v>0</v>
      </c>
      <c r="S23" s="10">
        <v>0</v>
      </c>
      <c r="T23" s="10">
        <v>0</v>
      </c>
      <c r="U23" s="10">
        <v>0</v>
      </c>
      <c r="V23" s="10">
        <v>6.2658959540000003</v>
      </c>
      <c r="W23" s="10">
        <v>0</v>
      </c>
      <c r="X23" s="10">
        <v>14.53488372</v>
      </c>
      <c r="Y23" s="10">
        <v>0</v>
      </c>
      <c r="Z23" s="10">
        <v>0</v>
      </c>
      <c r="AA23" s="3">
        <v>0</v>
      </c>
    </row>
    <row r="29" spans="1:27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Siebrant Hendriks</cp:lastModifiedBy>
  <dcterms:created xsi:type="dcterms:W3CDTF">2023-11-29T14:46:44Z</dcterms:created>
  <dcterms:modified xsi:type="dcterms:W3CDTF">2024-01-03T17:06:43Z</dcterms:modified>
</cp:coreProperties>
</file>