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ck Switch Notes" sheetId="1" r:id="rId4"/>
    <sheet state="visible" name="Summaries" sheetId="2" r:id="rId5"/>
    <sheet state="visible" name="Gateron KS-9 Pro 1.0" sheetId="3" r:id="rId6"/>
    <sheet state="visible" name="KTT Rose" sheetId="4" r:id="rId7"/>
    <sheet state="visible" name="Oil King" sheetId="5" r:id="rId8"/>
    <sheet state="visible" name="Matcha Latte" sheetId="6" r:id="rId9"/>
    <sheet state="visible" name="WS Aurora Clear" sheetId="7" r:id="rId10"/>
    <sheet state="visible" name="AE Raed V1.5" sheetId="8" r:id="rId11"/>
    <sheet state="visible" name="JWICK Ginger Milk" sheetId="9" r:id="rId12"/>
    <sheet state="visible" name="Keyfirst Bling" sheetId="10" r:id="rId13"/>
    <sheet state="visible" name="Alexandrite" sheetId="11" r:id="rId14"/>
    <sheet state="visible" name="Nebula" sheetId="12" r:id="rId15"/>
    <sheet state="visible" name="Green Jacket" sheetId="13" r:id="rId16"/>
  </sheets>
  <definedNames>
    <definedName hidden="1" localSheetId="1" name="_xlnm._FilterDatabase">Summaries!$A$1:$K$1000</definedName>
  </definedNames>
  <calcPr/>
</workbook>
</file>

<file path=xl/sharedStrings.xml><?xml version="1.0" encoding="utf-8"?>
<sst xmlns="http://schemas.openxmlformats.org/spreadsheetml/2006/main" count="504" uniqueCount="161">
  <si>
    <t>Gateron KS-9 Pro 1.0</t>
  </si>
  <si>
    <t>KTT Rose</t>
  </si>
  <si>
    <t>Oil King</t>
  </si>
  <si>
    <t>Matcha Latte</t>
  </si>
  <si>
    <t>WS Aurora Clear</t>
  </si>
  <si>
    <t>AE Raed V1.5</t>
  </si>
  <si>
    <t>JWICK Ginger Milk</t>
  </si>
  <si>
    <t>Keyfirst Bling (Pink)</t>
  </si>
  <si>
    <t>Alexandrite</t>
  </si>
  <si>
    <t>Nebula</t>
  </si>
  <si>
    <t>Green Jackets</t>
  </si>
  <si>
    <t>Sound</t>
  </si>
  <si>
    <t>Gateron Yellow sound - deep, lovely</t>
  </si>
  <si>
    <t>A bit higher pitched and plasticky - nothing particularly bad - though nothing particularly good. Stock, unlubed they are pretty inoffensive</t>
  </si>
  <si>
    <t>Very deep sounding, and they sound lubed, thocky</t>
  </si>
  <si>
    <t>They are a long pole switch with a nice firm bottom out sound - they are not particularly clacky or thocky, fairly neutral but boosted due to long pole stem</t>
  </si>
  <si>
    <t>This is the biggest problem with UHMWPE switches, they have a really nasty plasticky sound to them that is really difficult to deal with - usually lubing fixes this - but the major reason you're getting WS Aurora switches is because they have excellent factory lube and you don't have to do anything with them.</t>
  </si>
  <si>
    <t>These switches have a very nice a clacky sound to them, it's arguably their best aspect. I haven't tested SP Star, or Cherry switches on this board yet to know how they compare, but these sound similar to how I would expect they sound</t>
  </si>
  <si>
    <t>These switches have a very nice, solid and deep sound - thocky</t>
  </si>
  <si>
    <t>The sound is kind of meh, nothing special at all. It's not thocky, nor is it clacky, it's not marbley, or any of the usual terms I would use to describe a switch. I really don't know what to make of it, but I'm not a fan. It's almost worse than a bad sounding switch, because it's so... neutral a sound, it's maybe worse?? I think there is a little bit of a squeak sound or something from the material that is really hard to capture exactly, but it's there and leaves an overall bad impression</t>
  </si>
  <si>
    <t>These are quite loud switches - they have a pretty nice sound to them, although it's not a clack, but not deep enough to thock either. The only negative for the sound is a noise that sounds almost sticky, it doesn't seem to come from the spring and it really bothers me, but overall I like the sound of these switches quite a lot but they are not clacky or thock. They might have a tiny bit of scratch sound</t>
  </si>
  <si>
    <t>Green Jackets are a very loud and clacky switch - it's quite a clean sound</t>
  </si>
  <si>
    <t>Smoothness</t>
  </si>
  <si>
    <t>The most scratchy feeling of the bunch, still totally acceptable for the price though, the reason it's rated higher is due to being factory lubed</t>
  </si>
  <si>
    <t>Very smooth - and UNLUBED - I think it's just a hair under JWK level smoothness, but significantly smoother than unlubed JWICKs - very impressive</t>
  </si>
  <si>
    <t>They feel like a scratchy switch that's been lubed</t>
  </si>
  <si>
    <t>very smooth stock (factory lubed) - while I know they are not actually that smooth of a switch, because of the excellent factory lube job they feel wonderful. They don't feel like a lubed scratchy switch, they just feel like a lubed creamy switch.</t>
  </si>
  <si>
    <t>These feel super close in smoothness to Matcha Lattes, but they are a bit less creamy (feel less heavily lubed) which I think makes them feel smoother generally, but there seems to be some inconsistency, either with the lube job or the stems which makes some of them feel a bit scratchier in the way that matcha lattes don't. Hence the rating slightly lower</t>
  </si>
  <si>
    <t>These are notably scratchy switches, but differ from other switches is in that, while they don't feel really nice and smooth like a smooth switch, they don't actually feel that scratchy in use either. They also don't SOUND scratchy, which is often where more complains about scratchiness come from than the actual feeling. It's definitely not a smooth, but it's not a bad scratchy either.</t>
  </si>
  <si>
    <t>These are very smooth stock, the only lube is on the stem legs, rails are dry!</t>
  </si>
  <si>
    <t>These switches are interesting, because they feel hand (over) lubed, but at the same time they have just a little bit of scratch underneath to them. Because stock they are quite lubed, I'm going to detract a little than if they were less lubed and this smooth</t>
  </si>
  <si>
    <t xml:space="preserve">These are quite smooth, they have almost no noticeable scratch at all. They do have a bit of a weird squeak/sticky feeling at the very top of the stroke sometimes, but overall it really doesn't hurt anything. </t>
  </si>
  <si>
    <t>These switches are quite smooth, but not as smooth as I expected given the unique stem material. That being said they are only lubed with a very light oil. They are very smooth, but I would think that I would prefer to lightly lube these instead of use them stock</t>
  </si>
  <si>
    <t>These switches are incredibly smooth stock, I actually found that I prefer them stock over lubed! They have a nice amount of lube on the legs and nothing on the rails - which means if you do prefer the feeling of lubed switches, then these could be even more improved for you</t>
  </si>
  <si>
    <t>Feel</t>
  </si>
  <si>
    <t>Great weighting, lovely switch, just scratchy but not necessarily in an obnoxious way</t>
  </si>
  <si>
    <t>They feel really good, unlubed, they have a nice weighting to them and smoothness - the best budget switch I've tried (especially unlubed) - need to compare with JWICKs</t>
  </si>
  <si>
    <t xml:space="preserve">They feel like a well lubed, scratchy switch - sort of like a Cherry MX Black that's been lubed. I actually rather like that kind of leathery feeling and I think it's a nice feeling switch. </t>
  </si>
  <si>
    <r>
      <rPr>
        <rFont val="Arial"/>
        <b/>
        <color theme="1"/>
      </rPr>
      <t>DISCLAIMER</t>
    </r>
    <r>
      <rPr>
        <rFont val="Arial"/>
        <color theme="1"/>
      </rPr>
      <t>: I love Matcha Lattes, and I am definitely biased towards them, but I will do my best to be objective: 
These are one of my favorite feeling switches, they hav e a lovely light spring weight and sharp bottom out from the long pole stem. The factory lube is excellent, they are smooth and consistent</t>
    </r>
  </si>
  <si>
    <t xml:space="preserve">These switches feel really nicely weighted, and generally smooth. Overall an excellent feeling switch stock. They're a really really good stock switch and I would highly recommend these to people. </t>
  </si>
  <si>
    <t>Great weighting, very light weight spring, they certainly don't feel smooth, but they also don't feel scratchy - when pressing slowly it has that kind of stick/slip feeling of Creams which is interesting - not notable during normal use</t>
  </si>
  <si>
    <t>These are very nice, solid feeling switches. If you want a clacky, but solid sounding and feeling switch this is a good buy!</t>
  </si>
  <si>
    <t>These have a very heavily lubed, creamy feeling to them. It's not bad, especially since they are so light weight, but it's kind of consistent feeling with any JWK overlubed switch.</t>
  </si>
  <si>
    <t>While they feel smooth, they are very wobbly, they don't have that glidey feeling that I associate with really smooth switches, but there is also no scratch at all. They don't have a particularly firm or solid feeling bottom out. The spring feels really bad to me though, supposedly it's a 58g linear, but it feels way heavier and not good at all.</t>
  </si>
  <si>
    <t>These switches are very satisfying to use, although I don't typically like progressive springs, these are lightly weighted so they feel really nice to me. They have a very solid bottom out feeling and they have no feeling of scratchiness at all, only that sticky/spring/scratch noise which tricks you into thinking it's less smooth feeling than it really is. I would lube these though, just to deal with the  sticky/spring/scratch noise at minimum, and I think that would make these really good</t>
  </si>
  <si>
    <t>These switches feel VERY good. Because they have such a long pole, they have a very solid bottom out, and because they are so smooth they have that lovely glidey feeling of a very smooth switch without being hindered by the 'creamy' feeling that a well lubed switch has</t>
  </si>
  <si>
    <t>Overall</t>
  </si>
  <si>
    <t>Considering they are factory lubed fairly well, and sound great stock, these are the perfect budget switch for someone who isn't looking to lube switches and wants a cheap switch to just throw in with great sound and feeling. I see no reason to purchase these as an enthusiast though</t>
  </si>
  <si>
    <t>SHOCKING - these are supposed to be factory lubed, and they feel great, but they didn't sound very lubed so I opened one up and to my surprise they were bone dry!! These are *very* good unlubed!! I haven't tried them lubed yet, but these are fantastic if you're willing to lube (even at some point in the future, they don't *NEED* it except that it will help their sound) these are an absolutely fantastic buy and I would heartily recommend these over Gateron Yellows unless you absolutely don't want to lube and care a lot about sound.</t>
  </si>
  <si>
    <t>I liked these at first, but after using them, for a bit I ended up really disliking them, they are a satisfying switch to use but I was expecting them to feel more smooth than 'lubed scratchy' - the sound is the biggest reason to purchase these</t>
  </si>
  <si>
    <r>
      <rPr>
        <rFont val="Arial"/>
        <b/>
        <color theme="1"/>
      </rPr>
      <t>DISCLAIMER</t>
    </r>
    <r>
      <rPr>
        <rFont val="Arial"/>
        <color theme="1"/>
      </rPr>
      <t>: I love Matcha Lattes, and I am definitely biased towards them, but I will do my best to be objective: 
I can't say that matcha latte are the best switch out there, but they are my favorite factory lubed switch, and the fact that they are nearly perfect (to me) stock with no effort on my part whatsoever is a huge factor for sure. While I'm biased and I think I would say that Matcha Latte are my favorite switch currently, that does not mean that I think they are objectively the best switch out there - hence the rating</t>
    </r>
  </si>
  <si>
    <t xml:space="preserve">These switches would definitely be higher if it weren't for the lackluster sound, unfortunately, for all the benefits of UHMWPE, you pay for it with sound. </t>
  </si>
  <si>
    <t>They occupy a kind of weird neutral ground where they are just smooth enough that they don't really 'feel' scratchy, they don't sound scratchy, but they also aren't smooth enough to feel smooth or glassy like an actually smooth switch. I rather like it actually as I type on them more, it gives them a bit of character and I rather enjoy it. They have a nice solid sound to them. I'm partial to lightweight springs, and these are quite lightweight. I actually surprisingly like them, and I find them totally usable stock. Personally the biggest issue to me when using switches stock is the sound more than the feeling, and these have a very solid sound stock, and I like the character they have.</t>
  </si>
  <si>
    <t>These are quite good switches honestly, they don't stand out particularly in any way, they just are 'good'. They are also good enough to use stock without any issues! The is no noticeable scratchiness or scratchy sounds, the spring is a good weight. Good switch! Personally, the spring weight feels a bit heavier than 63.5 to me, but I like lighter switches</t>
  </si>
  <si>
    <t>While the overall score is biased a bit up, because there are very few stock switches which feel hand lubed, stock. These are quite good, but certainly not my favorite switch. They have a very nice deep sound to them, which I think combined with everything else makes them stand out. The negative is that these really can't be improved by experimenting with lube because they are so lubed from the factory, versus something like Green Jackets, Ginger Milks, or KTT Rose.</t>
  </si>
  <si>
    <t>What it doesn't have, despite being really smooth, is a nice glidey feeling that you would usually get with a really smooth switch. It's really sad, I feel like this switch is so close to being good, but in every category while there is nothing offensive, it's also has no real character. The sound is just kind of meh, the feeling is kind of inoffensive. There is nothing really special about the switch at all and it's really hard to like for me.</t>
  </si>
  <si>
    <t>These are quite a good switch, I like the sound, feeling and smoothness. I wish they had a better lube job stock, because I do not recommend using them stock despite all of the pluses. That weird sticky/spring/scratchy noise is really the only negative of the switch and if they had a better lube job I feel that would have pushed this into being one of my top 3 switches. I actually had to drop this score down 1 point due to the sticky/spring/scratch noise not going away even when spring swapping!</t>
  </si>
  <si>
    <t>Overall, if these switches fit your preference of sound profile and weight, these are the best stock switch. Plus the stems and upper housings can be used for frankenswitching if you want due to their unique length and material. Just fantastic all around!</t>
  </si>
  <si>
    <t>Price Weighted</t>
  </si>
  <si>
    <t>Definitely a good pick up at this price point, but I would rather get Jwicks or KTT Rose</t>
  </si>
  <si>
    <t>These are definitely the best if not the best pick up at this price point - hard to decide between factory lubed Jwicks or these though</t>
  </si>
  <si>
    <t>While these are a great sounding and feel okay, they are not that smooth and yet they are fairly pricey. I think the lack of smoothness (even though they feel nice to use) really knocks down their price weighted value</t>
  </si>
  <si>
    <t>While there are some great budget switches out there, the only switch that comes close to comparison to these STOCK is the WS Aurora, and because they are cheaper that's the only reason that these are brought down.</t>
  </si>
  <si>
    <t>Price weighting puts these higher than the Matcha Latte because they are significantly cheaper and nearly as good - definitely a recommended switch to use stock</t>
  </si>
  <si>
    <t>They were a bit overpriced IMO, considering there are no really outstanding switches that cost more than $0.65 a piece - but I think they offer something unique and are interesting and a nice switch - the unique stem material makes them also useful for frankenswitching</t>
  </si>
  <si>
    <t>They were a bit overpriced IMO, considering there are no really outstanding switches that cost more than $0.65 a piece. It feels especially wrong seeing a JWICK going for the same price as a standard JWK switch.</t>
  </si>
  <si>
    <t>These are priced just right - $0.55 is an appropriate price for these switches.</t>
  </si>
  <si>
    <t>While it's nice that these are priced cheaper than other premium linears, I still don't think they are worth much. At least they have a unique stem material which can be used in franken switches, but I suspect that is part of the reason this switch feels so lifeless to me.</t>
  </si>
  <si>
    <t>Even though these switches are fairly expensive, I think they are worth it considering their overall score.</t>
  </si>
  <si>
    <t>While they are not budget priced, I think they justify their price because they are genuinely the best stock switch I've used. 
The thing to be aware of with these switches is because they have such a long stem and firm bottom out they can make your fingers vibrate a bit more. It can feel a bit tiring - I found it's not an issue at all with a soft board, but I can imagine with a stiff board they could be tiring.</t>
  </si>
  <si>
    <t>Total</t>
  </si>
  <si>
    <t>Weighted Total</t>
  </si>
  <si>
    <t>Personal Rating</t>
  </si>
  <si>
    <t>These were a huge disappointment, they're fine if you just want some cheap switches to fill out less used parts of your board, but I really just can't recommend them. Though definitely a step up from the stock gaterons/cherry switches that come on pre-builts</t>
  </si>
  <si>
    <t>These are actually really good, but not stock, they just need a light coating of lube. Although this rating is low, this is entirely because I'm judging them stock, I will be re-evaluting these switches once lubed and I'm sure they will be much better</t>
  </si>
  <si>
    <t>I really disliked these! I can't entirely explain why, because my initial impressions were not that bad, but as I typed on them more I started liking them less and less. Part of it is the inconsistent feeling, a lot of them are overlubed, and yet somehow they are still scratchy/leathery feeling. Then on top of that they also are too heavy for me. This is one of the few switches that I actively dislike, and it feels especially egregious considering how much these were overhyped</t>
  </si>
  <si>
    <t>These are nearly my all-time favorite switch, they are tied or maybe just beaten out by KNC Keys Green Jackets (I still need to do a bit more testing with those on different boards) - they are nearly a perfect stock switch to me</t>
  </si>
  <si>
    <t>The sound really kills this to me, it's pretty good otherwise</t>
  </si>
  <si>
    <t>I'm not sure why, because these aren't that great a switch, but I actually really like using them!</t>
  </si>
  <si>
    <t>Even though these are subjectively better than the AE Raeds, and I find them very similar, I actually prefer typing on the Raeds because I think they are more interesting (and also because the spring weight is more comfortable to me) They sound clackier than Raeds though</t>
  </si>
  <si>
    <t>These are a very good stock offering to someone who likes a heavily lubed switch. Personally, my favorite switch is a very smooth unlubed (or only legs) switch. The deep sound is consistent with a PC housing and they are certainly nice. I would prefer to use everything else I rated higher than these though.</t>
  </si>
  <si>
    <t>It's also worth pointing out that I use no stabilizers for my backspace/enter keys, and this is the first switch I've used of the bunch that the backspace feels super loose. Everything else you would never have noticed at all that there were no stabilizers. It's really really hard to like these switches for me, I don't think they are objectively bad switches, and I'm sure some people will like them, but for sure I do not.</t>
  </si>
  <si>
    <t>I really like these, and while I could use them stock, that spring/sticky/scratchy noise is a big negative. If I can resolve that with a very light coating of lube, these will become one of my top switches for sure. They are very smooth, and I had to re-evaluate the Ginger Milks because I originally had rated them the same, but I really can't do that. These are markedly smoother than the ginger milks are. I had to actually drop this rating though, because of that really annoying sticky/spring/scratch noise that will not go away! Even replacing the spring does not fix the noise</t>
  </si>
  <si>
    <t xml:space="preserve">It's really difficult for a switch to unseat the Matcha Lattes, as they have almost the perfect combination to me. Somehow the GJ meet and maybe beat the Matcha Lattes! </t>
  </si>
  <si>
    <t>TODO: Re-review on QK65</t>
  </si>
  <si>
    <t>x</t>
  </si>
  <si>
    <t>Switch</t>
  </si>
  <si>
    <t>Price</t>
  </si>
  <si>
    <t>Name</t>
  </si>
  <si>
    <r>
      <rPr>
        <rFont val="Arial"/>
        <color theme="1"/>
      </rPr>
      <t>MAX</t>
    </r>
    <r>
      <rPr>
        <rFont val="Arial"/>
        <b/>
        <color theme="1"/>
      </rPr>
      <t xml:space="preserve"> Total</t>
    </r>
  </si>
  <si>
    <r>
      <rPr>
        <rFont val="Arial"/>
        <color theme="1"/>
      </rPr>
      <t xml:space="preserve">Max </t>
    </r>
    <r>
      <rPr>
        <rFont val="Arial"/>
        <b/>
        <color theme="1"/>
      </rPr>
      <t xml:space="preserve">Weighted </t>
    </r>
    <r>
      <rPr>
        <rFont val="Arial"/>
        <color theme="1"/>
      </rPr>
      <t>Total</t>
    </r>
  </si>
  <si>
    <t>Gateron</t>
  </si>
  <si>
    <t>KS-9 Pro 1.0</t>
  </si>
  <si>
    <t>Price Weighted
($0.24 per)</t>
  </si>
  <si>
    <t>Switch Details</t>
  </si>
  <si>
    <t>Top Material:</t>
  </si>
  <si>
    <t>PC</t>
  </si>
  <si>
    <t>Bottom Material:</t>
  </si>
  <si>
    <t>Nylon</t>
  </si>
  <si>
    <t>Stem Material:</t>
  </si>
  <si>
    <t>POM</t>
  </si>
  <si>
    <t>Extended Pole:</t>
  </si>
  <si>
    <t>No</t>
  </si>
  <si>
    <t>Spring Weight:</t>
  </si>
  <si>
    <t>Spring Type:</t>
  </si>
  <si>
    <t>Normal</t>
  </si>
  <si>
    <t xml:space="preserve">Factory Lube: </t>
  </si>
  <si>
    <t>Yes</t>
  </si>
  <si>
    <t>Stem Length:</t>
  </si>
  <si>
    <t>Total Travel:</t>
  </si>
  <si>
    <t>4.0mm</t>
  </si>
  <si>
    <t xml:space="preserve">Actuation Distance: </t>
  </si>
  <si>
    <t>2.0mm</t>
  </si>
  <si>
    <t>KTT</t>
  </si>
  <si>
    <t>Rose</t>
  </si>
  <si>
    <t>Price Weighted
($0.27 per)</t>
  </si>
  <si>
    <t>63.5g</t>
  </si>
  <si>
    <t>Slow</t>
  </si>
  <si>
    <t>Yes - Light Oil (Mine had none though?!?)</t>
  </si>
  <si>
    <t>They feel like a well lubed, scratchy switch - sort of like a Cherry MX Black that's been lubed. I actually rather like that kind of leathery feeling and I think it's a really nice feeling switch</t>
  </si>
  <si>
    <t>I like these, they are a satisfying switch to use but I was expecting them to feel more smooth than 'lubed scratchy' - the sound is the biggest reason to purchase these</t>
  </si>
  <si>
    <t>Price Weighted
($0.65 per)</t>
  </si>
  <si>
    <t>While these are a great sounding and feeling switch, they are not that smooth and yet they are fairly pricey. I think the lack of smoothness (even though they feel nice to use) really knocks down their price weighted value</t>
  </si>
  <si>
    <t>PA66 Nylon Top Housing</t>
  </si>
  <si>
    <t>Ink Bottom Housing</t>
  </si>
  <si>
    <t>65g</t>
  </si>
  <si>
    <t>Yes - heavy oil</t>
  </si>
  <si>
    <t>Aflion</t>
  </si>
  <si>
    <r>
      <rPr>
        <rFont val="Arial"/>
        <b/>
        <color theme="1"/>
      </rPr>
      <t>DISCLAIMER</t>
    </r>
    <r>
      <rPr>
        <rFont val="Arial"/>
        <color theme="1"/>
      </rPr>
      <t>: I love Matcha Lattes, and I am definitely biased towards them, but I will do my best to be objective: 
These are one of my favorite feeling switches, they hav e a lovely light spring weight and sharp bottom out from the long pole stem. The factory lube is excellent, they are smooth and consistent</t>
    </r>
  </si>
  <si>
    <r>
      <rPr>
        <rFont val="Arial"/>
        <b/>
        <color theme="1"/>
      </rPr>
      <t>DISCLAIMER</t>
    </r>
    <r>
      <rPr>
        <rFont val="Arial"/>
        <color theme="1"/>
      </rPr>
      <t>: I love Matcha Lattes, and I am definitely biased towards them, but I will do my best to be objective: 
I can't say that matcha latte are the best switch out there, but they are my favorite factory lubed switch, and the fact that they are nearly perfect (to me) stock with no effort on my part whatsoever is a huge factor for sure. While I'm biased and I think I would say that Matcha Latte are my favorite switch currently, that does not mean that I think they are objectively the best switch out there - hence the rating</t>
    </r>
  </si>
  <si>
    <t>60g</t>
  </si>
  <si>
    <t>Yes - feels hand lubed</t>
  </si>
  <si>
    <t>JWK?</t>
  </si>
  <si>
    <t>Price Weighted
($0.50 per)</t>
  </si>
  <si>
    <t>UHMWPE</t>
  </si>
  <si>
    <t>3.8mm</t>
  </si>
  <si>
    <t>1.9mm</t>
  </si>
  <si>
    <t>Tecsee?</t>
  </si>
  <si>
    <t>They are overpriced IMO, considering there are no really outstanding switches that cost more than $0.65 a piece - but I think they offer something unique and are interesting and a nice switch - the unique stem material makes them also useful for frankenswitching</t>
  </si>
  <si>
    <t>Unique Mold</t>
  </si>
  <si>
    <t>Custom Mixed PE (MPE)</t>
  </si>
  <si>
    <t>3.6mm</t>
  </si>
  <si>
    <t>JWK</t>
  </si>
  <si>
    <t>Yes (stem legs only)</t>
  </si>
  <si>
    <t>3.7mm</t>
  </si>
  <si>
    <t>Price Weighted
($38.50 for 70)</t>
  </si>
  <si>
    <t>It'd be nice to see these are $0.55 or something, but at this price they just can't really stand out in my opinion</t>
  </si>
  <si>
    <t>Tecsee</t>
  </si>
  <si>
    <t>HPE</t>
  </si>
  <si>
    <t>UPE</t>
  </si>
  <si>
    <t>58g</t>
  </si>
  <si>
    <t>???</t>
  </si>
  <si>
    <t>Price Weighted
($45.50 for 70)</t>
  </si>
  <si>
    <t>LY</t>
  </si>
  <si>
    <t>Progressive</t>
  </si>
  <si>
    <t>KNC Keys Green Jackets</t>
  </si>
  <si>
    <t>22mm Long</t>
  </si>
  <si>
    <t>13.9mm</t>
  </si>
  <si>
    <t>3.1mm</t>
  </si>
  <si>
    <t xml:space="preserve">Purchase here: </t>
  </si>
  <si>
    <t>https://knckeys.com?sca_ref=2138978.DF63YMHE16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</si>
</sst>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6">
    <font>
      <sz val="10.0"/>
      <color rgb="FF000000"/>
      <name val="Arial"/>
      <scheme val="minor"/>
    </font>
    <font>
      <color theme="1"/>
      <name val="Arial"/>
      <scheme val="minor"/>
    </font>
    <font>
      <b/>
      <u/>
      <color rgb="FF0097A7"/>
    </font>
    <font>
      <b/>
      <color theme="1"/>
      <name val="Arial"/>
      <scheme val="minor"/>
    </font>
    <font>
      <b/>
      <u/>
      <color rgb="FF0000FF"/>
    </font>
    <font>
      <b/>
      <u/>
      <color rgb="FF1155CC"/>
    </font>
    <font>
      <b/>
      <sz val="12.0"/>
      <color theme="1"/>
      <name val="Arial"/>
      <scheme val="minor"/>
    </font>
    <font/>
    <font>
      <color rgb="FFFF0000"/>
      <name val="Arial"/>
      <scheme val="minor"/>
    </font>
    <font>
      <u/>
      <sz val="11.0"/>
      <color rgb="FF7E3794"/>
    </font>
    <font>
      <sz val="11.0"/>
      <color rgb="FF7E3794"/>
      <name val="Arial"/>
      <scheme val="minor"/>
    </font>
    <font>
      <u/>
      <sz val="11.0"/>
      <color rgb="FF7E3794"/>
    </font>
    <font>
      <color theme="1"/>
      <name val="Arial"/>
    </font>
    <font>
      <b/>
      <sz val="12.0"/>
      <color theme="1"/>
      <name val="Arial"/>
    </font>
    <font>
      <b/>
      <color theme="1"/>
      <name val="Arial"/>
    </font>
    <font>
      <u/>
      <color rgb="FF0000FF"/>
      <name val="Arial"/>
    </font>
  </fonts>
  <fills count="12">
    <fill>
      <patternFill patternType="none"/>
    </fill>
    <fill>
      <patternFill patternType="lightGray"/>
    </fill>
    <fill>
      <patternFill patternType="solid">
        <fgColor rgb="FFDCDDDE"/>
        <bgColor rgb="FFDCDDDE"/>
      </patternFill>
    </fill>
    <fill>
      <patternFill patternType="solid">
        <fgColor rgb="FFE6B8AF"/>
        <bgColor rgb="FFE6B8AF"/>
      </patternFill>
    </fill>
    <fill>
      <patternFill patternType="solid">
        <fgColor rgb="FFCFE2F3"/>
        <bgColor rgb="FFCFE2F3"/>
      </patternFill>
    </fill>
    <fill>
      <patternFill patternType="solid">
        <fgColor rgb="FFD9EAD3"/>
        <bgColor rgb="FFD9EAD3"/>
      </patternFill>
    </fill>
    <fill>
      <patternFill patternType="solid">
        <fgColor rgb="FFFFF2CC"/>
        <bgColor rgb="FFFFF2CC"/>
      </patternFill>
    </fill>
    <fill>
      <patternFill patternType="solid">
        <fgColor rgb="FFEFEFEF"/>
        <bgColor rgb="FFEFEFEF"/>
      </patternFill>
    </fill>
    <fill>
      <patternFill patternType="solid">
        <fgColor rgb="FFD0E0E3"/>
        <bgColor rgb="FFD0E0E3"/>
      </patternFill>
    </fill>
    <fill>
      <patternFill patternType="solid">
        <fgColor rgb="FFFFFFFF"/>
        <bgColor rgb="FFFFFFFF"/>
      </patternFill>
    </fill>
    <fill>
      <patternFill patternType="solid">
        <fgColor rgb="FFE5EEFF"/>
        <bgColor rgb="FFE5EEFF"/>
      </patternFill>
    </fill>
    <fill>
      <patternFill patternType="solid">
        <fgColor rgb="FFFFFF00"/>
        <bgColor rgb="FFFFFF00"/>
      </patternFill>
    </fill>
  </fills>
  <borders count="19">
    <border/>
    <border>
      <left style="thick">
        <color rgb="FF000000"/>
      </left>
      <right style="thick">
        <color rgb="FF000000"/>
      </right>
      <top style="thick">
        <color rgb="FF000000"/>
      </top>
      <bottom style="thick">
        <color rgb="FF000000"/>
      </bottom>
    </border>
    <border>
      <left style="thin">
        <color rgb="FF000000"/>
      </left>
      <right style="thick">
        <color rgb="FF000000"/>
      </right>
      <top style="thin">
        <color rgb="FF000000"/>
      </top>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bottom style="thin">
        <color rgb="FF000000"/>
      </bottom>
    </border>
    <border>
      <left style="thin">
        <color rgb="FF000000"/>
      </left>
      <right style="thin">
        <color rgb="FF000000"/>
      </right>
    </border>
    <border>
      <left style="thin">
        <color rgb="FF000000"/>
      </lef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border>
    <border>
      <top style="thin">
        <color rgb="FF000000"/>
      </top>
      <bottom style="thin">
        <color rgb="FF000000"/>
      </bottom>
    </border>
    <border>
      <top style="thin">
        <color rgb="FF000000"/>
      </top>
      <bottom style="thick">
        <color rgb="FF000000"/>
      </bottom>
    </border>
    <border>
      <right style="thick">
        <color rgb="FF000000"/>
      </right>
      <bottom style="thick">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2" fontId="1" numFmtId="0" xfId="0" applyFill="1" applyFont="1"/>
    <xf borderId="1" fillId="0" fontId="2" numFmtId="0" xfId="0" applyAlignment="1" applyBorder="1" applyFont="1">
      <alignment horizontal="center" readingOrder="0"/>
    </xf>
    <xf borderId="0" fillId="2" fontId="3" numFmtId="0" xfId="0" applyAlignment="1" applyFont="1">
      <alignment horizontal="center"/>
    </xf>
    <xf borderId="1" fillId="0" fontId="4" numFmtId="0" xfId="0" applyAlignment="1" applyBorder="1" applyFont="1">
      <alignment horizontal="center" readingOrder="0"/>
    </xf>
    <xf borderId="1" fillId="0" fontId="5" numFmtId="0" xfId="0" applyAlignment="1" applyBorder="1" applyFont="1">
      <alignment horizontal="center" readingOrder="0"/>
    </xf>
    <xf borderId="1" fillId="0" fontId="3" numFmtId="0" xfId="0" applyAlignment="1" applyBorder="1" applyFont="1">
      <alignment horizontal="center" readingOrder="0"/>
    </xf>
    <xf borderId="2" fillId="3" fontId="6" numFmtId="0" xfId="0" applyAlignment="1" applyBorder="1" applyFill="1" applyFont="1">
      <alignment horizontal="center" readingOrder="0" vertical="center"/>
    </xf>
    <xf borderId="3" fillId="3" fontId="1" numFmtId="0" xfId="0" applyAlignment="1" applyBorder="1" applyFont="1">
      <alignment horizontal="left" readingOrder="0" shrinkToFit="0" vertical="center" wrapText="1"/>
    </xf>
    <xf borderId="4" fillId="3" fontId="1" numFmtId="0" xfId="0" applyAlignment="1" applyBorder="1" applyFont="1">
      <alignment horizontal="left" readingOrder="0" shrinkToFit="0" vertical="center" wrapText="1"/>
    </xf>
    <xf borderId="5" fillId="0" fontId="7" numFmtId="0" xfId="0" applyBorder="1" applyFont="1"/>
    <xf borderId="6" fillId="3" fontId="3" numFmtId="0" xfId="0" applyAlignment="1" applyBorder="1" applyFont="1">
      <alignment horizontal="center" readingOrder="0" shrinkToFit="0" vertical="center" wrapText="1"/>
    </xf>
    <xf borderId="0" fillId="2" fontId="3" numFmtId="0" xfId="0" applyAlignment="1" applyFont="1">
      <alignment horizontal="center" readingOrder="0" shrinkToFit="0" vertical="center" wrapText="1"/>
    </xf>
    <xf borderId="7" fillId="3" fontId="3" numFmtId="0" xfId="0" applyAlignment="1" applyBorder="1" applyFont="1">
      <alignment horizontal="center" readingOrder="0" shrinkToFit="0" vertical="center" wrapText="1"/>
    </xf>
    <xf borderId="8" fillId="2" fontId="1" numFmtId="0" xfId="0" applyAlignment="1" applyBorder="1" applyFont="1">
      <alignment horizontal="left" readingOrder="0" shrinkToFit="0" vertical="center" wrapText="1"/>
    </xf>
    <xf borderId="3" fillId="2" fontId="1" numFmtId="0" xfId="0" applyAlignment="1" applyBorder="1" applyFont="1">
      <alignment horizontal="left" readingOrder="0" shrinkToFit="0" vertical="center" wrapText="1"/>
    </xf>
    <xf borderId="2" fillId="4" fontId="6" numFmtId="0" xfId="0" applyAlignment="1" applyBorder="1" applyFill="1" applyFont="1">
      <alignment horizontal="center" readingOrder="0" vertical="center"/>
    </xf>
    <xf borderId="3" fillId="4" fontId="1" numFmtId="0" xfId="0" applyAlignment="1" applyBorder="1" applyFont="1">
      <alignment horizontal="left" readingOrder="0" shrinkToFit="0" vertical="center" wrapText="1"/>
    </xf>
    <xf borderId="4" fillId="4" fontId="1" numFmtId="0" xfId="0" applyAlignment="1" applyBorder="1" applyFont="1">
      <alignment horizontal="left" readingOrder="0" shrinkToFit="0" vertical="center" wrapText="1"/>
    </xf>
    <xf borderId="6" fillId="4" fontId="3" numFmtId="0" xfId="0" applyAlignment="1" applyBorder="1" applyFont="1">
      <alignment horizontal="center" readingOrder="0" shrinkToFit="0" vertical="center" wrapText="1"/>
    </xf>
    <xf borderId="9" fillId="2" fontId="1" numFmtId="0" xfId="0" applyBorder="1" applyFont="1"/>
    <xf borderId="7" fillId="4" fontId="3" numFmtId="0" xfId="0" applyAlignment="1" applyBorder="1" applyFont="1">
      <alignment horizontal="center" readingOrder="0" shrinkToFit="0" vertical="center" wrapText="1"/>
    </xf>
    <xf borderId="2" fillId="5" fontId="6" numFmtId="0" xfId="0" applyAlignment="1" applyBorder="1" applyFill="1" applyFont="1">
      <alignment horizontal="center" readingOrder="0" vertical="center"/>
    </xf>
    <xf borderId="3" fillId="5" fontId="1" numFmtId="0" xfId="0" applyAlignment="1" applyBorder="1" applyFont="1">
      <alignment horizontal="left" readingOrder="0" shrinkToFit="0" vertical="center" wrapText="1"/>
    </xf>
    <xf borderId="4" fillId="5" fontId="1" numFmtId="0" xfId="0" applyAlignment="1" applyBorder="1" applyFont="1">
      <alignment horizontal="left" readingOrder="0" shrinkToFit="0" vertical="center" wrapText="1"/>
    </xf>
    <xf borderId="10" fillId="5" fontId="1" numFmtId="0" xfId="0" applyAlignment="1" applyBorder="1" applyFont="1">
      <alignment horizontal="left" readingOrder="0" shrinkToFit="0" vertical="center" wrapText="1"/>
    </xf>
    <xf borderId="8" fillId="5" fontId="1" numFmtId="0" xfId="0" applyAlignment="1" applyBorder="1" applyFont="1">
      <alignment horizontal="left" readingOrder="0" shrinkToFit="0" vertical="center" wrapText="1"/>
    </xf>
    <xf borderId="6" fillId="5" fontId="3" numFmtId="0" xfId="0" applyAlignment="1" applyBorder="1" applyFont="1">
      <alignment horizontal="center" readingOrder="0" shrinkToFit="0" vertical="center" wrapText="1"/>
    </xf>
    <xf borderId="7" fillId="5" fontId="3" numFmtId="0" xfId="0" applyAlignment="1" applyBorder="1" applyFont="1">
      <alignment horizontal="center" readingOrder="0" shrinkToFit="0" vertical="center" wrapText="1"/>
    </xf>
    <xf borderId="2" fillId="6" fontId="6" numFmtId="0" xfId="0" applyAlignment="1" applyBorder="1" applyFill="1" applyFont="1">
      <alignment horizontal="center" readingOrder="0" vertical="center"/>
    </xf>
    <xf borderId="3" fillId="6" fontId="1" numFmtId="0" xfId="0" applyAlignment="1" applyBorder="1" applyFont="1">
      <alignment horizontal="left" readingOrder="0" shrinkToFit="0" vertical="center" wrapText="1"/>
    </xf>
    <xf borderId="4" fillId="6" fontId="1" numFmtId="0" xfId="0" applyAlignment="1" applyBorder="1" applyFont="1">
      <alignment horizontal="left" readingOrder="0" shrinkToFit="0" vertical="center" wrapText="1"/>
    </xf>
    <xf borderId="6" fillId="6" fontId="3" numFmtId="0" xfId="0" applyAlignment="1" applyBorder="1" applyFont="1">
      <alignment horizontal="center" readingOrder="0" shrinkToFit="0" vertical="center" wrapText="1"/>
    </xf>
    <xf borderId="7" fillId="6" fontId="3" numFmtId="0" xfId="0" applyAlignment="1" applyBorder="1" applyFont="1">
      <alignment horizontal="center" readingOrder="0" shrinkToFit="0" vertical="center" wrapText="1"/>
    </xf>
    <xf borderId="2" fillId="0" fontId="6" numFmtId="0" xfId="0" applyAlignment="1" applyBorder="1" applyFont="1">
      <alignment horizontal="center" readingOrder="0" vertical="center"/>
    </xf>
    <xf borderId="3" fillId="0" fontId="1" numFmtId="0" xfId="0" applyAlignment="1" applyBorder="1" applyFont="1">
      <alignment horizontal="left" readingOrder="0" shrinkToFit="0" vertical="center" wrapText="1"/>
    </xf>
    <xf borderId="4" fillId="0" fontId="1" numFmtId="0" xfId="0" applyAlignment="1" applyBorder="1" applyFont="1">
      <alignment horizontal="left" readingOrder="0" shrinkToFit="0" vertical="center" wrapText="1"/>
    </xf>
    <xf borderId="11" fillId="0" fontId="3" numFmtId="0" xfId="0" applyAlignment="1" applyBorder="1" applyFont="1">
      <alignment horizontal="center" readingOrder="0" shrinkToFit="0" vertical="center" wrapText="1"/>
    </xf>
    <xf borderId="12" fillId="0" fontId="3" numFmtId="0" xfId="0" applyAlignment="1" applyBorder="1" applyFont="1">
      <alignment horizontal="center" readingOrder="0" shrinkToFit="0" vertical="center" wrapText="1"/>
    </xf>
    <xf borderId="0" fillId="2" fontId="1" numFmtId="0" xfId="0" applyAlignment="1" applyFont="1">
      <alignment horizontal="left" vertical="center"/>
    </xf>
    <xf borderId="13" fillId="0" fontId="6"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0" fillId="2" fontId="1" numFmtId="0" xfId="0" applyAlignment="1" applyFont="1">
      <alignment horizontal="center"/>
    </xf>
    <xf borderId="5" fillId="0" fontId="6" numFmtId="0" xfId="0" applyAlignment="1" applyBorder="1" applyFont="1">
      <alignment horizontal="center" readingOrder="0" vertical="center"/>
    </xf>
    <xf borderId="14" fillId="2" fontId="3" numFmtId="0" xfId="0" applyAlignment="1" applyBorder="1" applyFont="1">
      <alignment horizontal="center" readingOrder="0" vertical="center"/>
    </xf>
    <xf borderId="0" fillId="2" fontId="1" numFmtId="0" xfId="0" applyAlignment="1" applyFont="1">
      <alignment horizontal="left" readingOrder="0" shrinkToFit="0" vertical="center" wrapText="1"/>
    </xf>
    <xf borderId="0" fillId="2" fontId="1" numFmtId="0" xfId="0" applyAlignment="1" applyFont="1">
      <alignment horizontal="center" shrinkToFit="0" vertical="center" wrapText="1"/>
    </xf>
    <xf borderId="4" fillId="0" fontId="7" numFmtId="0" xfId="0" applyBorder="1" applyFont="1"/>
    <xf borderId="12" fillId="2" fontId="1" numFmtId="0" xfId="0" applyAlignment="1" applyBorder="1" applyFont="1">
      <alignment horizontal="center" readingOrder="0" shrinkToFit="0" vertical="center" wrapText="1"/>
    </xf>
    <xf borderId="0" fillId="2" fontId="1" numFmtId="0" xfId="0" applyAlignment="1" applyFont="1">
      <alignment shrinkToFit="0" wrapText="1"/>
    </xf>
    <xf borderId="0" fillId="2" fontId="1" numFmtId="0" xfId="0" applyAlignment="1" applyFont="1">
      <alignment horizontal="left" shrinkToFit="0" vertical="center" wrapText="1"/>
    </xf>
    <xf borderId="0" fillId="2" fontId="1" numFmtId="0" xfId="0" applyAlignment="1" applyFont="1">
      <alignment readingOrder="0"/>
    </xf>
    <xf borderId="0" fillId="2" fontId="8" numFmtId="0" xfId="0" applyAlignment="1" applyFont="1">
      <alignment horizontal="center" readingOrder="0" shrinkToFit="0" vertical="center" wrapText="1"/>
    </xf>
    <xf borderId="0" fillId="2" fontId="8" numFmtId="0" xfId="0" applyAlignment="1" applyFont="1">
      <alignment horizontal="center" shrinkToFit="0" vertical="center" wrapText="1"/>
    </xf>
    <xf borderId="0" fillId="0" fontId="1" numFmtId="0" xfId="0" applyAlignment="1" applyFont="1">
      <alignment horizontal="left" vertical="center"/>
    </xf>
    <xf borderId="0" fillId="7" fontId="1" numFmtId="0" xfId="0" applyAlignment="1" applyFill="1" applyFont="1">
      <alignment horizontal="left" vertical="center"/>
    </xf>
    <xf borderId="0" fillId="7" fontId="1" numFmtId="0" xfId="0" applyFont="1"/>
    <xf borderId="12" fillId="8" fontId="3" numFmtId="0" xfId="0" applyAlignment="1" applyBorder="1" applyFill="1" applyFont="1">
      <alignment horizontal="center" readingOrder="0"/>
    </xf>
    <xf borderId="0" fillId="8" fontId="3" numFmtId="0" xfId="0" applyAlignment="1" applyFont="1">
      <alignment horizontal="center" readingOrder="0"/>
    </xf>
    <xf borderId="0" fillId="0" fontId="3" numFmtId="0" xfId="0" applyAlignment="1" applyFont="1">
      <alignment readingOrder="0"/>
    </xf>
    <xf borderId="0" fillId="0" fontId="3" numFmtId="0" xfId="0" applyAlignment="1" applyFont="1">
      <alignment horizontal="center" readingOrder="0"/>
    </xf>
    <xf borderId="0" fillId="0" fontId="1" numFmtId="0" xfId="0" applyAlignment="1" applyFont="1">
      <alignment horizontal="center" readingOrder="0"/>
    </xf>
    <xf borderId="12" fillId="9" fontId="9" numFmtId="0" xfId="0" applyAlignment="1" applyBorder="1" applyFill="1" applyFont="1">
      <alignment horizontal="center"/>
    </xf>
    <xf borderId="12" fillId="9" fontId="10" numFmtId="0" xfId="0" applyAlignment="1" applyBorder="1" applyFont="1">
      <alignment horizontal="center"/>
    </xf>
    <xf borderId="12" fillId="9" fontId="3" numFmtId="0" xfId="0" applyAlignment="1" applyBorder="1" applyFont="1">
      <alignment horizontal="center"/>
    </xf>
    <xf borderId="12" fillId="9" fontId="1" numFmtId="0" xfId="0" applyAlignment="1" applyBorder="1" applyFont="1">
      <alignment horizontal="center"/>
    </xf>
    <xf borderId="0" fillId="9" fontId="1" numFmtId="164" xfId="0" applyAlignment="1" applyFont="1" applyNumberFormat="1">
      <alignment horizontal="center" readingOrder="0"/>
    </xf>
    <xf borderId="0" fillId="0" fontId="1" numFmtId="0" xfId="0" applyAlignment="1" applyFont="1">
      <alignment readingOrder="0"/>
    </xf>
    <xf borderId="12" fillId="0" fontId="10" numFmtId="0" xfId="0" applyAlignment="1" applyBorder="1" applyFont="1">
      <alignment horizontal="center"/>
    </xf>
    <xf borderId="12" fillId="10" fontId="11" numFmtId="0" xfId="0" applyAlignment="1" applyBorder="1" applyFill="1" applyFont="1">
      <alignment horizontal="center"/>
    </xf>
    <xf borderId="12" fillId="10" fontId="10" numFmtId="0" xfId="0" applyAlignment="1" applyBorder="1" applyFont="1">
      <alignment horizontal="center"/>
    </xf>
    <xf borderId="12" fillId="10" fontId="3" numFmtId="0" xfId="0" applyAlignment="1" applyBorder="1" applyFont="1">
      <alignment horizontal="center"/>
    </xf>
    <xf borderId="12" fillId="10" fontId="1" numFmtId="0" xfId="0" applyAlignment="1" applyBorder="1" applyFont="1">
      <alignment horizontal="center"/>
    </xf>
    <xf borderId="0" fillId="10" fontId="1" numFmtId="164" xfId="0" applyAlignment="1" applyFont="1" applyNumberFormat="1">
      <alignment horizontal="center" readingOrder="0"/>
    </xf>
    <xf borderId="0" fillId="0" fontId="1" numFmtId="0" xfId="0" applyAlignment="1" applyFont="1">
      <alignment readingOrder="0"/>
    </xf>
    <xf borderId="0" fillId="0" fontId="10" numFmtId="0" xfId="0" applyFont="1"/>
    <xf borderId="0" fillId="0" fontId="1" numFmtId="0" xfId="0" applyFont="1"/>
    <xf borderId="0" fillId="10" fontId="1" numFmtId="0" xfId="0" applyAlignment="1" applyFont="1">
      <alignment horizontal="center"/>
    </xf>
    <xf borderId="0" fillId="0" fontId="1" numFmtId="0" xfId="0" applyAlignment="1" applyFont="1">
      <alignment horizontal="center"/>
    </xf>
    <xf borderId="12" fillId="9" fontId="1" numFmtId="0" xfId="0" applyBorder="1" applyFont="1"/>
    <xf borderId="12" fillId="10" fontId="1" numFmtId="0" xfId="0" applyBorder="1" applyFont="1"/>
    <xf borderId="0" fillId="9" fontId="1" numFmtId="0" xfId="0" applyFont="1"/>
    <xf borderId="0" fillId="10" fontId="1" numFmtId="0" xfId="0" applyFont="1"/>
    <xf borderId="15" fillId="2" fontId="1" numFmtId="0" xfId="0" applyBorder="1" applyFont="1"/>
    <xf borderId="16" fillId="2" fontId="12" numFmtId="0" xfId="0" applyAlignment="1" applyBorder="1" applyFont="1">
      <alignment vertical="bottom"/>
    </xf>
    <xf borderId="17" fillId="2" fontId="12" numFmtId="0" xfId="0" applyBorder="1" applyFont="1"/>
    <xf borderId="5" fillId="0" fontId="13" numFmtId="0" xfId="0" applyAlignment="1" applyBorder="1" applyFont="1">
      <alignment horizontal="center"/>
    </xf>
    <xf borderId="18" fillId="0" fontId="14" numFmtId="0" xfId="0" applyAlignment="1" applyBorder="1" applyFont="1">
      <alignment horizontal="center" shrinkToFit="0" wrapText="1"/>
    </xf>
    <xf borderId="0" fillId="2" fontId="12" numFmtId="0" xfId="0" applyAlignment="1" applyFont="1">
      <alignment vertical="bottom"/>
    </xf>
    <xf borderId="0" fillId="2" fontId="12" numFmtId="0" xfId="0" applyFont="1"/>
    <xf borderId="0" fillId="2" fontId="13" numFmtId="0" xfId="0" applyAlignment="1" applyFont="1">
      <alignment horizontal="center" vertical="bottom"/>
    </xf>
    <xf borderId="0" fillId="2" fontId="1" numFmtId="0" xfId="0" applyAlignment="1" applyFont="1">
      <alignment horizontal="right" readingOrder="0"/>
    </xf>
    <xf borderId="0" fillId="2" fontId="1" numFmtId="0" xfId="0" applyAlignment="1" applyFont="1">
      <alignment horizontal="left" readingOrder="0" vertical="center"/>
    </xf>
    <xf borderId="0" fillId="2" fontId="3" numFmtId="0" xfId="0" applyAlignment="1" applyFont="1">
      <alignment horizontal="center" readingOrder="0" vertical="center"/>
    </xf>
    <xf borderId="5" fillId="0" fontId="13" numFmtId="0" xfId="0" applyAlignment="1" applyBorder="1" applyFont="1">
      <alignment horizontal="center"/>
    </xf>
    <xf borderId="0" fillId="2" fontId="12" numFmtId="0" xfId="0" applyAlignment="1" applyFont="1">
      <alignment vertical="bottom"/>
    </xf>
    <xf borderId="0" fillId="2" fontId="3" numFmtId="0" xfId="0" applyAlignment="1" applyFont="1">
      <alignment horizontal="center" readingOrder="0"/>
    </xf>
    <xf borderId="0" fillId="2" fontId="6" numFmtId="0" xfId="0" applyAlignment="1" applyFont="1">
      <alignment horizontal="center" readingOrder="0"/>
    </xf>
    <xf borderId="0" fillId="11" fontId="1" numFmtId="0" xfId="0" applyFill="1" applyFont="1"/>
    <xf borderId="0" fillId="11" fontId="3" numFmtId="0" xfId="0" applyAlignment="1" applyFont="1">
      <alignment readingOrder="0"/>
    </xf>
    <xf borderId="0" fillId="11" fontId="15" numFmtId="0" xfId="0" applyFont="1"/>
    <xf borderId="0" fillId="11" fontId="12"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youtube.com/redirect?event=video_description&amp;redir_token=QUFFLUhqa0U2OWV0QjZSQmd6LTVwaVdHT2dBTG80NXo4Z3xBQ3Jtc0tsbmtyS1VENlpqSG9CRVVOSGJWbTBMd001V3dOQWZvYkNGVVpCUjJDaEtEdWxjOV9Ha2lwN3ZZRTFhdkJxV1BfZlpya3hwSm5SRFM4VlBjQThvTC1XaGZRQXJabzdwYWc1S21FZDNRNTZuRDhqRy1KUQ&amp;q=https%3A%2F%2Fknckeys.com%2F&amp;v=qAMydDD1hN4"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hidden="1" min="1" max="1" width="7.63"/>
    <col customWidth="1" min="2" max="2" width="18.75"/>
    <col customWidth="1" min="3" max="3" width="31.38"/>
    <col customWidth="1" min="4" max="4" width="2.0"/>
    <col customWidth="1" min="5" max="5" width="31.38"/>
    <col customWidth="1" min="6" max="6" width="2.0"/>
    <col customWidth="1" min="7" max="7" width="31.38"/>
    <col customWidth="1" min="8" max="8" width="2.0"/>
    <col customWidth="1" min="9" max="9" width="31.38"/>
    <col customWidth="1" min="10" max="10" width="2.0"/>
    <col customWidth="1" min="11" max="11" width="31.38"/>
    <col customWidth="1" min="12" max="12" width="2.0"/>
    <col customWidth="1" min="13" max="13" width="31.38"/>
    <col customWidth="1" min="14" max="14" width="2.0"/>
    <col customWidth="1" min="15" max="15" width="31.38"/>
    <col customWidth="1" min="16" max="16" width="2.0"/>
    <col customWidth="1" min="17" max="17" width="31.38"/>
    <col customWidth="1" min="18" max="18" width="2.0"/>
    <col customWidth="1" min="19" max="19" width="31.38"/>
    <col customWidth="1" min="20" max="20" width="2.0"/>
    <col customWidth="1" min="21" max="21" width="31.38"/>
    <col customWidth="1" min="22" max="22" width="2.0"/>
    <col customWidth="1" min="23" max="23" width="31.38"/>
    <col customWidth="1" min="24" max="24" width="2.0"/>
    <col customWidth="1" min="25" max="25" width="31.38"/>
    <col customWidth="1" min="26" max="26" width="2.0"/>
    <col customWidth="1" min="27" max="27" width="31.38"/>
    <col customWidth="1" min="28" max="28" width="2.0"/>
    <col customWidth="1" min="29" max="29" width="31.38"/>
    <col customWidth="1" min="30" max="30" width="2.0"/>
    <col customWidth="1" min="31" max="31" width="31.38"/>
    <col customWidth="1" min="32" max="32" width="2.0"/>
    <col customWidth="1" min="33" max="33" width="31.38"/>
    <col customWidth="1" min="34" max="34" width="2.0"/>
    <col customWidth="1" min="35" max="35" width="31.38"/>
    <col customWidth="1" min="36" max="36" width="2.0"/>
    <col customWidth="1" min="37" max="37" width="31.38"/>
    <col customWidth="1" min="38" max="38" width="2.0"/>
    <col customWidth="1" min="39" max="39" width="31.38"/>
    <col customWidth="1" min="40" max="40" width="2.0"/>
    <col customWidth="1" min="41" max="41" width="31.38"/>
    <col customWidth="1" min="42" max="42" width="2.0"/>
    <col customWidth="1" min="43" max="43" width="31.38"/>
    <col customWidth="1" min="44" max="44" width="2.0"/>
    <col customWidth="1" min="45" max="45" width="31.38"/>
    <col customWidth="1" min="46" max="46" width="2.0"/>
    <col customWidth="1" min="47" max="47" width="31.38"/>
    <col customWidth="1" min="48" max="48" width="2.0"/>
    <col customWidth="1" min="49" max="49" width="31.38"/>
    <col customWidth="1" min="50" max="50" width="2.0"/>
    <col customWidth="1" min="51" max="51" width="31.38"/>
    <col customWidth="1" min="52" max="52" width="2.0"/>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1"/>
      <c r="B2" s="1"/>
      <c r="C2" s="2" t="s">
        <v>0</v>
      </c>
      <c r="D2" s="3"/>
      <c r="E2" s="4" t="s">
        <v>1</v>
      </c>
      <c r="F2" s="3"/>
      <c r="G2" s="4" t="s">
        <v>2</v>
      </c>
      <c r="H2" s="1"/>
      <c r="I2" s="4" t="s">
        <v>3</v>
      </c>
      <c r="J2" s="1"/>
      <c r="K2" s="4" t="s">
        <v>4</v>
      </c>
      <c r="L2" s="1"/>
      <c r="M2" s="5" t="s">
        <v>5</v>
      </c>
      <c r="N2" s="3"/>
      <c r="O2" s="5" t="s">
        <v>6</v>
      </c>
      <c r="P2" s="1"/>
      <c r="Q2" s="5" t="s">
        <v>7</v>
      </c>
      <c r="R2" s="1"/>
      <c r="S2" s="5" t="s">
        <v>8</v>
      </c>
      <c r="T2" s="1"/>
      <c r="U2" s="5" t="s">
        <v>9</v>
      </c>
      <c r="V2" s="3"/>
      <c r="W2" s="5" t="s">
        <v>10</v>
      </c>
      <c r="X2" s="1"/>
      <c r="Y2" s="6"/>
      <c r="Z2" s="1"/>
      <c r="AA2" s="6"/>
      <c r="AB2" s="1"/>
      <c r="AC2" s="6"/>
      <c r="AD2" s="3"/>
      <c r="AE2" s="6"/>
      <c r="AF2" s="1"/>
      <c r="AG2" s="6"/>
      <c r="AH2" s="1"/>
      <c r="AI2" s="6"/>
      <c r="AJ2" s="1"/>
      <c r="AK2" s="6"/>
      <c r="AL2" s="3"/>
      <c r="AM2" s="6"/>
      <c r="AN2" s="1"/>
      <c r="AO2" s="6"/>
      <c r="AP2" s="1"/>
      <c r="AQ2" s="6"/>
      <c r="AR2" s="1"/>
      <c r="AS2" s="6"/>
      <c r="AT2" s="3"/>
      <c r="AU2" s="6"/>
      <c r="AV2" s="1"/>
      <c r="AW2" s="6"/>
      <c r="AX2" s="1"/>
      <c r="AY2" s="6"/>
      <c r="AZ2" s="1"/>
    </row>
    <row r="3">
      <c r="A3" s="1"/>
      <c r="B3" s="7" t="s">
        <v>11</v>
      </c>
      <c r="C3" s="8" t="s">
        <v>12</v>
      </c>
      <c r="D3" s="1"/>
      <c r="E3" s="9" t="s">
        <v>13</v>
      </c>
      <c r="F3" s="1"/>
      <c r="G3" s="9" t="s">
        <v>14</v>
      </c>
      <c r="H3" s="3"/>
      <c r="I3" s="9" t="s">
        <v>15</v>
      </c>
      <c r="J3" s="3"/>
      <c r="K3" s="9" t="s">
        <v>16</v>
      </c>
      <c r="L3" s="3"/>
      <c r="M3" s="8" t="s">
        <v>17</v>
      </c>
      <c r="N3" s="1"/>
      <c r="O3" s="8" t="s">
        <v>17</v>
      </c>
      <c r="P3" s="3"/>
      <c r="Q3" s="9" t="s">
        <v>18</v>
      </c>
      <c r="R3" s="3"/>
      <c r="S3" s="9" t="s">
        <v>19</v>
      </c>
      <c r="T3" s="3"/>
      <c r="U3" s="9" t="s">
        <v>20</v>
      </c>
      <c r="V3" s="1"/>
      <c r="W3" s="9" t="s">
        <v>21</v>
      </c>
      <c r="X3" s="3"/>
      <c r="Y3" s="9"/>
      <c r="Z3" s="3"/>
      <c r="AA3" s="9"/>
      <c r="AB3" s="3"/>
      <c r="AC3" s="9"/>
      <c r="AD3" s="1"/>
      <c r="AE3" s="9"/>
      <c r="AF3" s="3"/>
      <c r="AG3" s="9"/>
      <c r="AH3" s="3"/>
      <c r="AI3" s="9"/>
      <c r="AJ3" s="3"/>
      <c r="AK3" s="9"/>
      <c r="AL3" s="1"/>
      <c r="AM3" s="9"/>
      <c r="AN3" s="3"/>
      <c r="AO3" s="9"/>
      <c r="AP3" s="3"/>
      <c r="AQ3" s="9"/>
      <c r="AR3" s="3"/>
      <c r="AS3" s="9"/>
      <c r="AT3" s="1"/>
      <c r="AU3" s="9"/>
      <c r="AV3" s="3"/>
      <c r="AW3" s="9"/>
      <c r="AX3" s="3"/>
      <c r="AY3" s="9"/>
      <c r="AZ3" s="3"/>
    </row>
    <row r="4">
      <c r="A4" s="1"/>
      <c r="B4" s="10"/>
      <c r="C4" s="11">
        <v>9.0</v>
      </c>
      <c r="D4" s="12"/>
      <c r="E4" s="13">
        <v>6.0</v>
      </c>
      <c r="F4" s="1"/>
      <c r="G4" s="13">
        <v>9.0</v>
      </c>
      <c r="H4" s="1"/>
      <c r="I4" s="13">
        <v>8.0</v>
      </c>
      <c r="J4" s="1"/>
      <c r="K4" s="13">
        <v>6.0</v>
      </c>
      <c r="L4" s="1"/>
      <c r="M4" s="11">
        <v>8.0</v>
      </c>
      <c r="N4" s="1"/>
      <c r="O4" s="11">
        <v>8.0</v>
      </c>
      <c r="P4" s="1"/>
      <c r="Q4" s="13">
        <v>8.0</v>
      </c>
      <c r="R4" s="1"/>
      <c r="S4" s="13">
        <v>5.0</v>
      </c>
      <c r="T4" s="1"/>
      <c r="U4" s="13">
        <v>7.0</v>
      </c>
      <c r="V4" s="1"/>
      <c r="W4" s="13">
        <v>8.0</v>
      </c>
      <c r="X4" s="1"/>
      <c r="Y4" s="13"/>
      <c r="Z4" s="1"/>
      <c r="AA4" s="13"/>
      <c r="AB4" s="1"/>
      <c r="AC4" s="13"/>
      <c r="AD4" s="1"/>
      <c r="AE4" s="13"/>
      <c r="AF4" s="1"/>
      <c r="AG4" s="13"/>
      <c r="AH4" s="1"/>
      <c r="AI4" s="13"/>
      <c r="AJ4" s="1"/>
      <c r="AK4" s="13"/>
      <c r="AL4" s="1"/>
      <c r="AM4" s="13"/>
      <c r="AN4" s="1"/>
      <c r="AO4" s="13"/>
      <c r="AP4" s="1"/>
      <c r="AQ4" s="13"/>
      <c r="AR4" s="1"/>
      <c r="AS4" s="13"/>
      <c r="AT4" s="1"/>
      <c r="AU4" s="13"/>
      <c r="AV4" s="1"/>
      <c r="AW4" s="13"/>
      <c r="AX4" s="1"/>
      <c r="AY4" s="13"/>
      <c r="AZ4" s="1"/>
    </row>
    <row r="5" ht="9.0" customHeight="1">
      <c r="A5" s="1"/>
      <c r="B5" s="1"/>
      <c r="C5" s="14"/>
      <c r="D5" s="1"/>
      <c r="E5" s="14"/>
      <c r="F5" s="1"/>
      <c r="G5" s="14"/>
      <c r="H5" s="1"/>
      <c r="I5" s="14"/>
      <c r="J5" s="1"/>
      <c r="K5" s="15"/>
      <c r="L5" s="1"/>
      <c r="M5" s="14"/>
      <c r="N5" s="1"/>
      <c r="O5" s="14"/>
      <c r="P5" s="1"/>
      <c r="Q5" s="14"/>
      <c r="R5" s="1"/>
      <c r="S5" s="15"/>
      <c r="T5" s="1"/>
      <c r="U5" s="15"/>
      <c r="V5" s="1"/>
      <c r="W5" s="14"/>
      <c r="X5" s="1"/>
      <c r="Y5" s="14"/>
      <c r="Z5" s="1"/>
      <c r="AA5" s="15"/>
      <c r="AB5" s="1"/>
      <c r="AC5" s="14"/>
      <c r="AD5" s="1"/>
      <c r="AE5" s="14"/>
      <c r="AF5" s="1"/>
      <c r="AG5" s="14"/>
      <c r="AH5" s="1"/>
      <c r="AI5" s="15"/>
      <c r="AJ5" s="1"/>
      <c r="AK5" s="14"/>
      <c r="AL5" s="1"/>
      <c r="AM5" s="14"/>
      <c r="AN5" s="1"/>
      <c r="AO5" s="14"/>
      <c r="AP5" s="1"/>
      <c r="AQ5" s="15"/>
      <c r="AR5" s="1"/>
      <c r="AS5" s="14"/>
      <c r="AT5" s="1"/>
      <c r="AU5" s="14"/>
      <c r="AV5" s="1"/>
      <c r="AW5" s="14"/>
      <c r="AX5" s="1"/>
      <c r="AY5" s="15"/>
      <c r="AZ5" s="1"/>
    </row>
    <row r="6">
      <c r="A6" s="1"/>
      <c r="B6" s="16" t="s">
        <v>22</v>
      </c>
      <c r="C6" s="17" t="s">
        <v>23</v>
      </c>
      <c r="D6" s="1"/>
      <c r="E6" s="18" t="s">
        <v>24</v>
      </c>
      <c r="F6" s="1"/>
      <c r="G6" s="18" t="s">
        <v>25</v>
      </c>
      <c r="H6" s="1"/>
      <c r="I6" s="18" t="s">
        <v>26</v>
      </c>
      <c r="J6" s="1"/>
      <c r="K6" s="18" t="s">
        <v>27</v>
      </c>
      <c r="L6" s="1"/>
      <c r="M6" s="17" t="s">
        <v>28</v>
      </c>
      <c r="N6" s="1"/>
      <c r="O6" s="17" t="s">
        <v>29</v>
      </c>
      <c r="P6" s="1"/>
      <c r="Q6" s="18" t="s">
        <v>30</v>
      </c>
      <c r="R6" s="1"/>
      <c r="S6" s="18" t="s">
        <v>31</v>
      </c>
      <c r="T6" s="1"/>
      <c r="U6" s="18" t="s">
        <v>32</v>
      </c>
      <c r="V6" s="1"/>
      <c r="W6" s="18" t="s">
        <v>33</v>
      </c>
      <c r="X6" s="1"/>
      <c r="Y6" s="18"/>
      <c r="Z6" s="1"/>
      <c r="AA6" s="18"/>
      <c r="AB6" s="1"/>
      <c r="AC6" s="18"/>
      <c r="AD6" s="1"/>
      <c r="AE6" s="18"/>
      <c r="AF6" s="1"/>
      <c r="AG6" s="18"/>
      <c r="AH6" s="1"/>
      <c r="AI6" s="18"/>
      <c r="AJ6" s="1"/>
      <c r="AK6" s="18"/>
      <c r="AL6" s="1"/>
      <c r="AM6" s="18"/>
      <c r="AN6" s="1"/>
      <c r="AO6" s="18"/>
      <c r="AP6" s="1"/>
      <c r="AQ6" s="18"/>
      <c r="AR6" s="1"/>
      <c r="AS6" s="18"/>
      <c r="AT6" s="1"/>
      <c r="AU6" s="18"/>
      <c r="AV6" s="1"/>
      <c r="AW6" s="18"/>
      <c r="AX6" s="1"/>
      <c r="AY6" s="18"/>
      <c r="AZ6" s="1"/>
    </row>
    <row r="7">
      <c r="A7" s="1"/>
      <c r="B7" s="10"/>
      <c r="C7" s="19">
        <v>4.0</v>
      </c>
      <c r="D7" s="20"/>
      <c r="E7" s="21">
        <v>8.0</v>
      </c>
      <c r="F7" s="20"/>
      <c r="G7" s="21">
        <v>5.0</v>
      </c>
      <c r="H7" s="1"/>
      <c r="I7" s="21">
        <v>8.0</v>
      </c>
      <c r="J7" s="1"/>
      <c r="K7" s="21">
        <v>7.0</v>
      </c>
      <c r="L7" s="1"/>
      <c r="M7" s="19">
        <v>6.0</v>
      </c>
      <c r="N7" s="20"/>
      <c r="O7" s="19">
        <v>7.0</v>
      </c>
      <c r="P7" s="1"/>
      <c r="Q7" s="21">
        <v>7.0</v>
      </c>
      <c r="R7" s="1"/>
      <c r="S7" s="21">
        <v>8.0</v>
      </c>
      <c r="T7" s="1"/>
      <c r="U7" s="21">
        <v>8.0</v>
      </c>
      <c r="V7" s="20"/>
      <c r="W7" s="21">
        <v>9.0</v>
      </c>
      <c r="X7" s="1"/>
      <c r="Y7" s="21"/>
      <c r="Z7" s="1"/>
      <c r="AA7" s="21"/>
      <c r="AB7" s="1"/>
      <c r="AC7" s="21"/>
      <c r="AD7" s="20"/>
      <c r="AE7" s="21"/>
      <c r="AF7" s="1"/>
      <c r="AG7" s="21"/>
      <c r="AH7" s="1"/>
      <c r="AI7" s="21"/>
      <c r="AJ7" s="1"/>
      <c r="AK7" s="21"/>
      <c r="AL7" s="20"/>
      <c r="AM7" s="21"/>
      <c r="AN7" s="1"/>
      <c r="AO7" s="21"/>
      <c r="AP7" s="1"/>
      <c r="AQ7" s="21"/>
      <c r="AR7" s="1"/>
      <c r="AS7" s="21"/>
      <c r="AT7" s="20"/>
      <c r="AU7" s="21"/>
      <c r="AV7" s="1"/>
      <c r="AW7" s="21"/>
      <c r="AX7" s="1"/>
      <c r="AY7" s="21"/>
      <c r="AZ7" s="1"/>
    </row>
    <row r="8" ht="9.0" customHeight="1">
      <c r="A8" s="1"/>
      <c r="B8" s="1"/>
      <c r="C8" s="14"/>
      <c r="D8" s="1"/>
      <c r="E8" s="14"/>
      <c r="F8" s="1"/>
      <c r="G8" s="14"/>
      <c r="H8" s="1"/>
      <c r="I8" s="14"/>
      <c r="J8" s="1"/>
      <c r="K8" s="15"/>
      <c r="L8" s="1"/>
      <c r="M8" s="14"/>
      <c r="N8" s="1"/>
      <c r="O8" s="14"/>
      <c r="P8" s="1"/>
      <c r="Q8" s="14"/>
      <c r="R8" s="1"/>
      <c r="S8" s="15"/>
      <c r="T8" s="1"/>
      <c r="U8" s="15"/>
      <c r="V8" s="1"/>
      <c r="W8" s="14"/>
      <c r="X8" s="1"/>
      <c r="Y8" s="14"/>
      <c r="Z8" s="1"/>
      <c r="AA8" s="15"/>
      <c r="AB8" s="1"/>
      <c r="AC8" s="14"/>
      <c r="AD8" s="1"/>
      <c r="AE8" s="14"/>
      <c r="AF8" s="1"/>
      <c r="AG8" s="14"/>
      <c r="AH8" s="1"/>
      <c r="AI8" s="15"/>
      <c r="AJ8" s="1"/>
      <c r="AK8" s="14"/>
      <c r="AL8" s="1"/>
      <c r="AM8" s="14"/>
      <c r="AN8" s="1"/>
      <c r="AO8" s="14"/>
      <c r="AP8" s="1"/>
      <c r="AQ8" s="15"/>
      <c r="AR8" s="1"/>
      <c r="AS8" s="14"/>
      <c r="AT8" s="1"/>
      <c r="AU8" s="14"/>
      <c r="AV8" s="1"/>
      <c r="AW8" s="14"/>
      <c r="AX8" s="1"/>
      <c r="AY8" s="15"/>
      <c r="AZ8" s="1"/>
    </row>
    <row r="9">
      <c r="A9" s="1"/>
      <c r="B9" s="22" t="s">
        <v>34</v>
      </c>
      <c r="C9" s="23" t="s">
        <v>35</v>
      </c>
      <c r="D9" s="1"/>
      <c r="E9" s="24" t="s">
        <v>36</v>
      </c>
      <c r="F9" s="1"/>
      <c r="G9" s="25" t="s">
        <v>37</v>
      </c>
      <c r="H9" s="20"/>
      <c r="I9" s="26" t="s">
        <v>38</v>
      </c>
      <c r="J9" s="20"/>
      <c r="K9" s="23" t="s">
        <v>39</v>
      </c>
      <c r="L9" s="1"/>
      <c r="M9" s="23" t="s">
        <v>40</v>
      </c>
      <c r="N9" s="1"/>
      <c r="O9" s="23" t="s">
        <v>41</v>
      </c>
      <c r="P9" s="20"/>
      <c r="Q9" s="26" t="s">
        <v>42</v>
      </c>
      <c r="R9" s="20"/>
      <c r="S9" s="23" t="s">
        <v>43</v>
      </c>
      <c r="T9" s="1"/>
      <c r="U9" s="23" t="s">
        <v>44</v>
      </c>
      <c r="V9" s="1"/>
      <c r="W9" s="25" t="s">
        <v>45</v>
      </c>
      <c r="X9" s="20"/>
      <c r="Y9" s="26"/>
      <c r="Z9" s="20"/>
      <c r="AA9" s="23"/>
      <c r="AB9" s="1"/>
      <c r="AC9" s="24"/>
      <c r="AD9" s="1"/>
      <c r="AE9" s="25"/>
      <c r="AF9" s="20"/>
      <c r="AG9" s="26"/>
      <c r="AH9" s="20"/>
      <c r="AI9" s="23"/>
      <c r="AJ9" s="1"/>
      <c r="AK9" s="24"/>
      <c r="AL9" s="1"/>
      <c r="AM9" s="25"/>
      <c r="AN9" s="20"/>
      <c r="AO9" s="26"/>
      <c r="AP9" s="20"/>
      <c r="AQ9" s="23"/>
      <c r="AR9" s="1"/>
      <c r="AS9" s="24"/>
      <c r="AT9" s="1"/>
      <c r="AU9" s="25"/>
      <c r="AV9" s="20"/>
      <c r="AW9" s="26"/>
      <c r="AX9" s="20"/>
      <c r="AY9" s="23"/>
      <c r="AZ9" s="1"/>
    </row>
    <row r="10">
      <c r="A10" s="1"/>
      <c r="B10" s="10"/>
      <c r="C10" s="27">
        <v>6.0</v>
      </c>
      <c r="D10" s="20"/>
      <c r="E10" s="28">
        <v>8.0</v>
      </c>
      <c r="F10" s="20"/>
      <c r="G10" s="28">
        <v>7.0</v>
      </c>
      <c r="H10" s="1"/>
      <c r="I10" s="28">
        <v>9.0</v>
      </c>
      <c r="J10" s="1"/>
      <c r="K10" s="28">
        <v>8.0</v>
      </c>
      <c r="L10" s="1"/>
      <c r="M10" s="27">
        <v>7.0</v>
      </c>
      <c r="N10" s="20"/>
      <c r="O10" s="27">
        <v>8.0</v>
      </c>
      <c r="P10" s="1"/>
      <c r="Q10" s="28">
        <v>7.0</v>
      </c>
      <c r="R10" s="1"/>
      <c r="S10" s="28">
        <v>6.0</v>
      </c>
      <c r="T10" s="1"/>
      <c r="U10" s="28">
        <v>8.0</v>
      </c>
      <c r="V10" s="20"/>
      <c r="W10" s="28">
        <v>9.0</v>
      </c>
      <c r="X10" s="1"/>
      <c r="Y10" s="28"/>
      <c r="Z10" s="1"/>
      <c r="AA10" s="28"/>
      <c r="AB10" s="1"/>
      <c r="AC10" s="28"/>
      <c r="AD10" s="20"/>
      <c r="AE10" s="28"/>
      <c r="AF10" s="1"/>
      <c r="AG10" s="28"/>
      <c r="AH10" s="1"/>
      <c r="AI10" s="28"/>
      <c r="AJ10" s="1"/>
      <c r="AK10" s="28"/>
      <c r="AL10" s="20"/>
      <c r="AM10" s="28"/>
      <c r="AN10" s="1"/>
      <c r="AO10" s="28"/>
      <c r="AP10" s="1"/>
      <c r="AQ10" s="28"/>
      <c r="AR10" s="1"/>
      <c r="AS10" s="28"/>
      <c r="AT10" s="20"/>
      <c r="AU10" s="28"/>
      <c r="AV10" s="1"/>
      <c r="AW10" s="28"/>
      <c r="AX10" s="1"/>
      <c r="AY10" s="28"/>
      <c r="AZ10" s="1"/>
    </row>
    <row r="11" ht="9.0" customHeight="1">
      <c r="A11" s="1"/>
      <c r="B11" s="1"/>
      <c r="C11" s="14"/>
      <c r="D11" s="1"/>
      <c r="E11" s="14"/>
      <c r="F11" s="1"/>
      <c r="G11" s="14"/>
      <c r="H11" s="1"/>
      <c r="I11" s="14"/>
      <c r="J11" s="1"/>
      <c r="K11" s="15"/>
      <c r="L11" s="1"/>
      <c r="M11" s="14"/>
      <c r="N11" s="1"/>
      <c r="O11" s="14"/>
      <c r="P11" s="1"/>
      <c r="Q11" s="14"/>
      <c r="R11" s="1"/>
      <c r="S11" s="15"/>
      <c r="T11" s="1"/>
      <c r="U11" s="15"/>
      <c r="V11" s="1"/>
      <c r="W11" s="14"/>
      <c r="X11" s="1"/>
      <c r="Y11" s="14"/>
      <c r="Z11" s="1"/>
      <c r="AA11" s="15"/>
      <c r="AB11" s="1"/>
      <c r="AC11" s="14"/>
      <c r="AD11" s="1"/>
      <c r="AE11" s="14"/>
      <c r="AF11" s="1"/>
      <c r="AG11" s="14"/>
      <c r="AH11" s="1"/>
      <c r="AI11" s="15"/>
      <c r="AJ11" s="1"/>
      <c r="AK11" s="14"/>
      <c r="AL11" s="1"/>
      <c r="AM11" s="14"/>
      <c r="AN11" s="1"/>
      <c r="AO11" s="14"/>
      <c r="AP11" s="1"/>
      <c r="AQ11" s="15"/>
      <c r="AR11" s="1"/>
      <c r="AS11" s="14"/>
      <c r="AT11" s="1"/>
      <c r="AU11" s="14"/>
      <c r="AV11" s="1"/>
      <c r="AW11" s="14"/>
      <c r="AX11" s="1"/>
      <c r="AY11" s="15"/>
      <c r="AZ11" s="1"/>
    </row>
    <row r="12">
      <c r="A12" s="1"/>
      <c r="B12" s="29" t="s">
        <v>46</v>
      </c>
      <c r="C12" s="30" t="s">
        <v>47</v>
      </c>
      <c r="D12" s="1"/>
      <c r="E12" s="31" t="s">
        <v>48</v>
      </c>
      <c r="F12" s="1"/>
      <c r="G12" s="31" t="s">
        <v>49</v>
      </c>
      <c r="H12" s="20"/>
      <c r="I12" s="31" t="s">
        <v>50</v>
      </c>
      <c r="J12" s="20"/>
      <c r="K12" s="31" t="s">
        <v>51</v>
      </c>
      <c r="L12" s="1"/>
      <c r="M12" s="30" t="s">
        <v>52</v>
      </c>
      <c r="N12" s="1"/>
      <c r="O12" s="30" t="s">
        <v>53</v>
      </c>
      <c r="P12" s="20"/>
      <c r="Q12" s="31" t="s">
        <v>54</v>
      </c>
      <c r="R12" s="20"/>
      <c r="S12" s="31" t="s">
        <v>55</v>
      </c>
      <c r="T12" s="1"/>
      <c r="U12" s="31" t="s">
        <v>56</v>
      </c>
      <c r="V12" s="1"/>
      <c r="W12" s="31" t="s">
        <v>57</v>
      </c>
      <c r="X12" s="20"/>
      <c r="Y12" s="31"/>
      <c r="Z12" s="20"/>
      <c r="AA12" s="31"/>
      <c r="AB12" s="1"/>
      <c r="AC12" s="31"/>
      <c r="AD12" s="1"/>
      <c r="AE12" s="31"/>
      <c r="AF12" s="20"/>
      <c r="AG12" s="31"/>
      <c r="AH12" s="20"/>
      <c r="AI12" s="31"/>
      <c r="AJ12" s="1"/>
      <c r="AK12" s="31"/>
      <c r="AL12" s="1"/>
      <c r="AM12" s="31"/>
      <c r="AN12" s="20"/>
      <c r="AO12" s="31"/>
      <c r="AP12" s="20"/>
      <c r="AQ12" s="31"/>
      <c r="AR12" s="1"/>
      <c r="AS12" s="31"/>
      <c r="AT12" s="1"/>
      <c r="AU12" s="31"/>
      <c r="AV12" s="20"/>
      <c r="AW12" s="31"/>
      <c r="AX12" s="20"/>
      <c r="AY12" s="31"/>
      <c r="AZ12" s="1"/>
    </row>
    <row r="13">
      <c r="A13" s="1"/>
      <c r="B13" s="10"/>
      <c r="C13" s="32">
        <v>6.0</v>
      </c>
      <c r="D13" s="20"/>
      <c r="E13" s="33">
        <v>8.0</v>
      </c>
      <c r="F13" s="20"/>
      <c r="G13" s="33">
        <v>6.0</v>
      </c>
      <c r="H13" s="1"/>
      <c r="I13" s="33">
        <v>9.0</v>
      </c>
      <c r="J13" s="1"/>
      <c r="K13" s="33">
        <v>7.0</v>
      </c>
      <c r="L13" s="1"/>
      <c r="M13" s="32">
        <v>7.0</v>
      </c>
      <c r="N13" s="20"/>
      <c r="O13" s="32">
        <v>8.0</v>
      </c>
      <c r="P13" s="1"/>
      <c r="Q13" s="33">
        <v>8.0</v>
      </c>
      <c r="R13" s="1"/>
      <c r="S13" s="33">
        <v>6.0</v>
      </c>
      <c r="T13" s="1"/>
      <c r="U13" s="33">
        <v>7.0</v>
      </c>
      <c r="V13" s="20"/>
      <c r="W13" s="33">
        <v>9.0</v>
      </c>
      <c r="X13" s="1"/>
      <c r="Y13" s="33"/>
      <c r="Z13" s="1"/>
      <c r="AA13" s="33"/>
      <c r="AB13" s="1"/>
      <c r="AC13" s="33"/>
      <c r="AD13" s="20"/>
      <c r="AE13" s="33"/>
      <c r="AF13" s="1"/>
      <c r="AG13" s="33"/>
      <c r="AH13" s="1"/>
      <c r="AI13" s="33"/>
      <c r="AJ13" s="1"/>
      <c r="AK13" s="33"/>
      <c r="AL13" s="20"/>
      <c r="AM13" s="33"/>
      <c r="AN13" s="1"/>
      <c r="AO13" s="33"/>
      <c r="AP13" s="1"/>
      <c r="AQ13" s="33"/>
      <c r="AR13" s="1"/>
      <c r="AS13" s="33"/>
      <c r="AT13" s="20"/>
      <c r="AU13" s="33"/>
      <c r="AV13" s="1"/>
      <c r="AW13" s="33"/>
      <c r="AX13" s="1"/>
      <c r="AY13" s="33"/>
      <c r="AZ13" s="1"/>
    </row>
    <row r="14" ht="9.0" customHeight="1">
      <c r="A14" s="1"/>
      <c r="B14" s="1"/>
      <c r="C14" s="14"/>
      <c r="D14" s="1"/>
      <c r="E14" s="14"/>
      <c r="F14" s="1"/>
      <c r="G14" s="14"/>
      <c r="H14" s="1"/>
      <c r="I14" s="14"/>
      <c r="J14" s="1"/>
      <c r="K14" s="15"/>
      <c r="L14" s="1"/>
      <c r="M14" s="14"/>
      <c r="N14" s="1"/>
      <c r="O14" s="14"/>
      <c r="P14" s="1"/>
      <c r="Q14" s="14"/>
      <c r="R14" s="1"/>
      <c r="S14" s="15"/>
      <c r="T14" s="1"/>
      <c r="U14" s="15"/>
      <c r="V14" s="1"/>
      <c r="W14" s="14"/>
      <c r="X14" s="1"/>
      <c r="Y14" s="14"/>
      <c r="Z14" s="1"/>
      <c r="AA14" s="15"/>
      <c r="AB14" s="1"/>
      <c r="AC14" s="14"/>
      <c r="AD14" s="1"/>
      <c r="AE14" s="14"/>
      <c r="AF14" s="1"/>
      <c r="AG14" s="14"/>
      <c r="AH14" s="1"/>
      <c r="AI14" s="15"/>
      <c r="AJ14" s="1"/>
      <c r="AK14" s="14"/>
      <c r="AL14" s="1"/>
      <c r="AM14" s="14"/>
      <c r="AN14" s="1"/>
      <c r="AO14" s="14"/>
      <c r="AP14" s="1"/>
      <c r="AQ14" s="15"/>
      <c r="AR14" s="1"/>
      <c r="AS14" s="14"/>
      <c r="AT14" s="1"/>
      <c r="AU14" s="14"/>
      <c r="AV14" s="1"/>
      <c r="AW14" s="14"/>
      <c r="AX14" s="1"/>
      <c r="AY14" s="15"/>
      <c r="AZ14" s="1"/>
    </row>
    <row r="15">
      <c r="A15" s="1"/>
      <c r="B15" s="34" t="s">
        <v>58</v>
      </c>
      <c r="C15" s="35" t="s">
        <v>59</v>
      </c>
      <c r="D15" s="1"/>
      <c r="E15" s="36" t="s">
        <v>60</v>
      </c>
      <c r="F15" s="1"/>
      <c r="G15" s="36" t="s">
        <v>61</v>
      </c>
      <c r="H15" s="20"/>
      <c r="I15" s="36" t="s">
        <v>62</v>
      </c>
      <c r="J15" s="20"/>
      <c r="K15" s="36" t="s">
        <v>63</v>
      </c>
      <c r="L15" s="1"/>
      <c r="M15" s="35" t="s">
        <v>64</v>
      </c>
      <c r="N15" s="1"/>
      <c r="O15" s="35" t="s">
        <v>65</v>
      </c>
      <c r="P15" s="20"/>
      <c r="Q15" s="36" t="s">
        <v>66</v>
      </c>
      <c r="R15" s="20"/>
      <c r="S15" s="36" t="s">
        <v>67</v>
      </c>
      <c r="T15" s="1"/>
      <c r="U15" s="36" t="s">
        <v>68</v>
      </c>
      <c r="V15" s="1"/>
      <c r="W15" s="36" t="s">
        <v>69</v>
      </c>
      <c r="X15" s="20"/>
      <c r="Y15" s="36"/>
      <c r="Z15" s="20"/>
      <c r="AA15" s="36"/>
      <c r="AB15" s="1"/>
      <c r="AC15" s="36"/>
      <c r="AD15" s="1"/>
      <c r="AE15" s="36"/>
      <c r="AF15" s="20"/>
      <c r="AG15" s="36"/>
      <c r="AH15" s="20"/>
      <c r="AI15" s="36"/>
      <c r="AJ15" s="1"/>
      <c r="AK15" s="36"/>
      <c r="AL15" s="1"/>
      <c r="AM15" s="36"/>
      <c r="AN15" s="20"/>
      <c r="AO15" s="36"/>
      <c r="AP15" s="20"/>
      <c r="AQ15" s="36"/>
      <c r="AR15" s="1"/>
      <c r="AS15" s="36"/>
      <c r="AT15" s="1"/>
      <c r="AU15" s="36"/>
      <c r="AV15" s="20"/>
      <c r="AW15" s="36"/>
      <c r="AX15" s="20"/>
      <c r="AY15" s="36"/>
      <c r="AZ15" s="1"/>
    </row>
    <row r="16">
      <c r="A16" s="1"/>
      <c r="B16" s="10"/>
      <c r="C16" s="37">
        <v>6.0</v>
      </c>
      <c r="D16" s="12"/>
      <c r="E16" s="38">
        <v>10.0</v>
      </c>
      <c r="F16" s="1"/>
      <c r="G16" s="38">
        <v>4.0</v>
      </c>
      <c r="H16" s="1"/>
      <c r="I16" s="38">
        <v>8.0</v>
      </c>
      <c r="J16" s="1"/>
      <c r="K16" s="38">
        <v>9.0</v>
      </c>
      <c r="L16" s="1"/>
      <c r="M16" s="37">
        <v>7.0</v>
      </c>
      <c r="N16" s="1"/>
      <c r="O16" s="37">
        <v>6.0</v>
      </c>
      <c r="P16" s="1"/>
      <c r="Q16" s="38">
        <v>8.0</v>
      </c>
      <c r="R16" s="1"/>
      <c r="S16" s="38">
        <v>7.0</v>
      </c>
      <c r="T16" s="1"/>
      <c r="U16" s="38">
        <v>8.0</v>
      </c>
      <c r="V16" s="1"/>
      <c r="W16" s="38">
        <v>8.0</v>
      </c>
      <c r="X16" s="1"/>
      <c r="Y16" s="38"/>
      <c r="Z16" s="1"/>
      <c r="AA16" s="38"/>
      <c r="AB16" s="1"/>
      <c r="AC16" s="38"/>
      <c r="AD16" s="1"/>
      <c r="AE16" s="38"/>
      <c r="AF16" s="1"/>
      <c r="AG16" s="38"/>
      <c r="AH16" s="1"/>
      <c r="AI16" s="38"/>
      <c r="AJ16" s="1"/>
      <c r="AK16" s="38"/>
      <c r="AL16" s="1"/>
      <c r="AM16" s="38"/>
      <c r="AN16" s="1"/>
      <c r="AO16" s="38"/>
      <c r="AP16" s="1"/>
      <c r="AQ16" s="38"/>
      <c r="AR16" s="1"/>
      <c r="AS16" s="38"/>
      <c r="AT16" s="1"/>
      <c r="AU16" s="38"/>
      <c r="AV16" s="1"/>
      <c r="AW16" s="38"/>
      <c r="AX16" s="1"/>
      <c r="AY16" s="38"/>
      <c r="AZ16" s="1"/>
    </row>
    <row r="17">
      <c r="A17" s="1"/>
      <c r="B17" s="1"/>
      <c r="C17" s="39"/>
      <c r="D17" s="1"/>
      <c r="E17" s="39"/>
      <c r="F17" s="39"/>
      <c r="G17" s="39"/>
      <c r="H17" s="1"/>
      <c r="I17" s="39"/>
      <c r="J17" s="1"/>
      <c r="K17" s="39"/>
      <c r="L17" s="1"/>
      <c r="M17" s="39"/>
      <c r="N17" s="39"/>
      <c r="O17" s="39"/>
      <c r="P17" s="1"/>
      <c r="Q17" s="39"/>
      <c r="R17" s="1"/>
      <c r="S17" s="39"/>
      <c r="T17" s="1"/>
      <c r="U17" s="39"/>
      <c r="V17" s="39"/>
      <c r="W17" s="39"/>
      <c r="X17" s="1"/>
      <c r="Y17" s="39"/>
      <c r="Z17" s="1"/>
      <c r="AA17" s="39"/>
      <c r="AB17" s="39"/>
      <c r="AC17" s="39"/>
      <c r="AD17" s="39"/>
      <c r="AE17" s="39"/>
      <c r="AF17" s="1"/>
      <c r="AG17" s="39"/>
      <c r="AH17" s="1"/>
      <c r="AI17" s="39"/>
      <c r="AJ17" s="1"/>
      <c r="AK17" s="39"/>
      <c r="AL17" s="39"/>
      <c r="AM17" s="39"/>
      <c r="AN17" s="1"/>
      <c r="AO17" s="39"/>
      <c r="AP17" s="1"/>
      <c r="AQ17" s="39"/>
      <c r="AR17" s="1"/>
      <c r="AS17" s="39"/>
      <c r="AT17" s="39"/>
      <c r="AU17" s="39"/>
      <c r="AV17" s="1"/>
      <c r="AW17" s="39"/>
      <c r="AX17" s="1"/>
      <c r="AY17" s="39"/>
      <c r="AZ17" s="39"/>
    </row>
    <row r="18">
      <c r="A18" s="1"/>
      <c r="B18" s="40" t="s">
        <v>70</v>
      </c>
      <c r="C18" s="41">
        <f>SUM(C4,C7,C10,C13)</f>
        <v>25</v>
      </c>
      <c r="D18" s="42"/>
      <c r="E18" s="41">
        <f>SUM(E4,E7,E10,E13)</f>
        <v>30</v>
      </c>
      <c r="F18" s="42"/>
      <c r="G18" s="41">
        <f>SUM(G4,G7,G10,G13)</f>
        <v>27</v>
      </c>
      <c r="H18" s="42"/>
      <c r="I18" s="41">
        <f>SUM(I4,I7,I10,I13)</f>
        <v>34</v>
      </c>
      <c r="J18" s="42"/>
      <c r="K18" s="41">
        <f>SUM(K4,K7,K10,K13)</f>
        <v>28</v>
      </c>
      <c r="L18" s="39"/>
      <c r="M18" s="41">
        <f>SUM(M4,M7,M10,M13)</f>
        <v>28</v>
      </c>
      <c r="N18" s="39"/>
      <c r="O18" s="41">
        <f>SUM(O4,O7,O10,O13)</f>
        <v>31</v>
      </c>
      <c r="P18" s="39"/>
      <c r="Q18" s="41">
        <f>SUM(Q4,Q7,Q10,Q13)</f>
        <v>30</v>
      </c>
      <c r="R18" s="39"/>
      <c r="S18" s="41">
        <f>SUM(S4,S7,S10,S13)</f>
        <v>25</v>
      </c>
      <c r="T18" s="39"/>
      <c r="U18" s="41">
        <f>SUM(U4,U7,U10,U13)</f>
        <v>30</v>
      </c>
      <c r="V18" s="39"/>
      <c r="W18" s="41">
        <f>SUM(W4,W7,W10,W13)</f>
        <v>35</v>
      </c>
      <c r="X18" s="39"/>
      <c r="Y18" s="41">
        <f>SUM(Y4,Y7,Y10,Y13)</f>
        <v>0</v>
      </c>
      <c r="Z18" s="39"/>
      <c r="AA18" s="41">
        <f>SUM(AA4,AA7,AA10,AA13)</f>
        <v>0</v>
      </c>
      <c r="AB18" s="39"/>
      <c r="AC18" s="41">
        <f>SUM(AC4,AC7,AC10,AC13)</f>
        <v>0</v>
      </c>
      <c r="AD18" s="39"/>
      <c r="AE18" s="41">
        <f>SUM(AE4,AE7,AE10,AE13)</f>
        <v>0</v>
      </c>
      <c r="AF18" s="39"/>
      <c r="AG18" s="41">
        <f>SUM(AG4,AG7,AG10,AG13)</f>
        <v>0</v>
      </c>
      <c r="AH18" s="39"/>
      <c r="AI18" s="41">
        <f>SUM(AI4,AI7,AI10,AI13)</f>
        <v>0</v>
      </c>
      <c r="AJ18" s="39"/>
      <c r="AK18" s="41">
        <f>SUM(AK4,AK7,AK10,AK13)</f>
        <v>0</v>
      </c>
      <c r="AL18" s="39"/>
      <c r="AM18" s="41">
        <f>SUM(AM4,AM7,AM10,AM13)</f>
        <v>0</v>
      </c>
      <c r="AN18" s="39"/>
      <c r="AO18" s="41">
        <f>SUM(AO4,AO7,AO10,AO13)</f>
        <v>0</v>
      </c>
      <c r="AP18" s="39"/>
      <c r="AQ18" s="41">
        <f>SUM(AQ4,AQ7,AQ10,AQ13)</f>
        <v>0</v>
      </c>
      <c r="AR18" s="39"/>
      <c r="AS18" s="41">
        <f>SUM(AS4,AS7,AS10,AS13)</f>
        <v>0</v>
      </c>
      <c r="AT18" s="39"/>
      <c r="AU18" s="41">
        <f>SUM(AU4,AU7,AU10,AU13)</f>
        <v>0</v>
      </c>
      <c r="AV18" s="39"/>
      <c r="AW18" s="41">
        <f>SUM(AW4,AW7,AW10,AW13)</f>
        <v>0</v>
      </c>
      <c r="AX18" s="39"/>
      <c r="AY18" s="41">
        <f>SUM(AY4,AY7,AY10,AY13)</f>
        <v>0</v>
      </c>
      <c r="AZ18" s="39"/>
    </row>
    <row r="19">
      <c r="A19" s="1"/>
      <c r="B19" s="43" t="s">
        <v>71</v>
      </c>
      <c r="C19" s="41">
        <f>SUM(C18,C16)</f>
        <v>31</v>
      </c>
      <c r="D19" s="12"/>
      <c r="E19" s="41">
        <f>SUM(E18,E16)</f>
        <v>40</v>
      </c>
      <c r="F19" s="12"/>
      <c r="G19" s="41">
        <f>SUM(G18,G16)</f>
        <v>31</v>
      </c>
      <c r="H19" s="12"/>
      <c r="I19" s="41">
        <f>SUM(I18,I16)</f>
        <v>42</v>
      </c>
      <c r="J19" s="12"/>
      <c r="K19" s="41">
        <f>SUM(K18,K16)</f>
        <v>37</v>
      </c>
      <c r="L19" s="39"/>
      <c r="M19" s="41">
        <f>SUM(M18,M16)</f>
        <v>35</v>
      </c>
      <c r="N19" s="39"/>
      <c r="O19" s="41">
        <f>SUM(O18,O16)</f>
        <v>37</v>
      </c>
      <c r="P19" s="39"/>
      <c r="Q19" s="41">
        <f>SUM(Q18,Q16)</f>
        <v>38</v>
      </c>
      <c r="R19" s="39"/>
      <c r="S19" s="41">
        <f>SUM(S18,S16)</f>
        <v>32</v>
      </c>
      <c r="T19" s="39"/>
      <c r="U19" s="41">
        <f>SUM(U18,U16)</f>
        <v>38</v>
      </c>
      <c r="V19" s="39"/>
      <c r="W19" s="41">
        <f>SUM(W18,W16)</f>
        <v>43</v>
      </c>
      <c r="X19" s="39"/>
      <c r="Y19" s="41">
        <f>SUM(Y18,Y16)</f>
        <v>0</v>
      </c>
      <c r="Z19" s="39"/>
      <c r="AA19" s="41">
        <f>SUM(AA18,AA16)</f>
        <v>0</v>
      </c>
      <c r="AB19" s="39"/>
      <c r="AC19" s="41">
        <f>SUM(AC18,AC16)</f>
        <v>0</v>
      </c>
      <c r="AD19" s="39"/>
      <c r="AE19" s="41">
        <f>SUM(AE18,AE16)</f>
        <v>0</v>
      </c>
      <c r="AF19" s="39"/>
      <c r="AG19" s="41">
        <f>SUM(AG18,AG16)</f>
        <v>0</v>
      </c>
      <c r="AH19" s="39"/>
      <c r="AI19" s="41">
        <f>SUM(AI18,AI16)</f>
        <v>0</v>
      </c>
      <c r="AJ19" s="39"/>
      <c r="AK19" s="41">
        <f>SUM(AK18,AK16)</f>
        <v>0</v>
      </c>
      <c r="AL19" s="39"/>
      <c r="AM19" s="41">
        <f>SUM(AM18,AM16)</f>
        <v>0</v>
      </c>
      <c r="AN19" s="39"/>
      <c r="AO19" s="41">
        <f>SUM(AO18,AO16)</f>
        <v>0</v>
      </c>
      <c r="AP19" s="39"/>
      <c r="AQ19" s="41">
        <f>SUM(AQ18,AQ16)</f>
        <v>0</v>
      </c>
      <c r="AR19" s="39"/>
      <c r="AS19" s="41">
        <f>SUM(AS18,AS16)</f>
        <v>0</v>
      </c>
      <c r="AT19" s="39"/>
      <c r="AU19" s="41">
        <f>SUM(AU18,AU16)</f>
        <v>0</v>
      </c>
      <c r="AV19" s="39"/>
      <c r="AW19" s="41">
        <f>SUM(AW18,AW16)</f>
        <v>0</v>
      </c>
      <c r="AX19" s="39"/>
      <c r="AY19" s="41">
        <f>SUM(AY18,AY16)</f>
        <v>0</v>
      </c>
      <c r="AZ19" s="39"/>
    </row>
    <row r="20">
      <c r="A20" s="1"/>
      <c r="B20" s="1"/>
      <c r="C20" s="1"/>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row>
    <row r="21">
      <c r="A21" s="1"/>
      <c r="B21" s="44" t="s">
        <v>72</v>
      </c>
      <c r="C21" s="45" t="s">
        <v>73</v>
      </c>
      <c r="D21" s="46"/>
      <c r="E21" s="45" t="s">
        <v>74</v>
      </c>
      <c r="F21" s="46"/>
      <c r="G21" s="45" t="s">
        <v>75</v>
      </c>
      <c r="H21" s="46"/>
      <c r="I21" s="45" t="s">
        <v>76</v>
      </c>
      <c r="J21" s="46"/>
      <c r="K21" s="45" t="s">
        <v>77</v>
      </c>
      <c r="L21" s="46"/>
      <c r="M21" s="45" t="s">
        <v>78</v>
      </c>
      <c r="N21" s="46"/>
      <c r="O21" s="45" t="s">
        <v>79</v>
      </c>
      <c r="P21" s="46"/>
      <c r="Q21" s="45" t="s">
        <v>80</v>
      </c>
      <c r="R21" s="46"/>
      <c r="S21" s="45" t="s">
        <v>81</v>
      </c>
      <c r="T21" s="46"/>
      <c r="U21" s="45" t="s">
        <v>82</v>
      </c>
      <c r="V21" s="46"/>
      <c r="W21" s="45" t="s">
        <v>83</v>
      </c>
      <c r="X21" s="46"/>
      <c r="Y21" s="45"/>
      <c r="Z21" s="46"/>
      <c r="AA21" s="45"/>
      <c r="AB21" s="46"/>
      <c r="AC21" s="45"/>
      <c r="AD21" s="46"/>
      <c r="AE21" s="45"/>
      <c r="AF21" s="46"/>
      <c r="AG21" s="45"/>
      <c r="AH21" s="46"/>
      <c r="AI21" s="39"/>
      <c r="AJ21" s="39"/>
      <c r="AK21" s="39"/>
      <c r="AL21" s="39"/>
      <c r="AM21" s="39"/>
      <c r="AN21" s="39"/>
      <c r="AO21" s="39"/>
      <c r="AP21" s="39"/>
      <c r="AQ21" s="39"/>
      <c r="AR21" s="39"/>
      <c r="AS21" s="39"/>
      <c r="AT21" s="39"/>
      <c r="AU21" s="39"/>
      <c r="AV21" s="39"/>
      <c r="AW21" s="39"/>
      <c r="AX21" s="39"/>
      <c r="AY21" s="39"/>
      <c r="AZ21" s="39"/>
    </row>
    <row r="22">
      <c r="A22" s="1"/>
      <c r="B22" s="47"/>
      <c r="C22" s="48">
        <v>4.0</v>
      </c>
      <c r="D22" s="46"/>
      <c r="E22" s="48">
        <v>6.0</v>
      </c>
      <c r="F22" s="46"/>
      <c r="G22" s="48">
        <v>5.0</v>
      </c>
      <c r="H22" s="46"/>
      <c r="I22" s="48">
        <v>9.0</v>
      </c>
      <c r="J22" s="46"/>
      <c r="K22" s="48">
        <v>6.0</v>
      </c>
      <c r="L22" s="46"/>
      <c r="M22" s="48">
        <v>7.5</v>
      </c>
      <c r="N22" s="46"/>
      <c r="O22" s="48">
        <v>7.5</v>
      </c>
      <c r="P22" s="46"/>
      <c r="Q22" s="48">
        <v>7.0</v>
      </c>
      <c r="R22" s="46"/>
      <c r="S22" s="48">
        <v>4.0</v>
      </c>
      <c r="T22" s="46"/>
      <c r="U22" s="48">
        <v>7.0</v>
      </c>
      <c r="V22" s="46"/>
      <c r="W22" s="48">
        <v>9.0</v>
      </c>
      <c r="X22" s="46"/>
      <c r="Y22" s="48"/>
      <c r="Z22" s="46"/>
      <c r="AA22" s="48"/>
      <c r="AB22" s="46"/>
      <c r="AC22" s="48"/>
      <c r="AD22" s="46"/>
      <c r="AE22" s="48"/>
      <c r="AF22" s="46"/>
      <c r="AG22" s="48"/>
      <c r="AH22" s="46"/>
      <c r="AI22" s="39"/>
      <c r="AJ22" s="39"/>
      <c r="AK22" s="39"/>
      <c r="AL22" s="39"/>
      <c r="AM22" s="39"/>
      <c r="AN22" s="39"/>
      <c r="AO22" s="39"/>
      <c r="AP22" s="39"/>
      <c r="AQ22" s="39"/>
      <c r="AR22" s="39"/>
      <c r="AS22" s="39"/>
      <c r="AT22" s="39"/>
      <c r="AU22" s="39"/>
      <c r="AV22" s="39"/>
      <c r="AW22" s="39"/>
      <c r="AX22" s="39"/>
      <c r="AY22" s="39"/>
      <c r="AZ22" s="39"/>
    </row>
    <row r="23">
      <c r="A23" s="1"/>
      <c r="B23" s="1"/>
      <c r="C23" s="49"/>
      <c r="D23" s="50"/>
      <c r="E23" s="50"/>
      <c r="F23" s="50"/>
      <c r="G23" s="50"/>
      <c r="H23" s="50"/>
      <c r="I23" s="50"/>
      <c r="J23" s="50"/>
      <c r="K23" s="50"/>
      <c r="L23" s="50"/>
      <c r="M23" s="50"/>
      <c r="N23" s="50"/>
      <c r="O23" s="50"/>
      <c r="P23" s="50"/>
      <c r="Q23" s="50"/>
      <c r="R23" s="50"/>
      <c r="S23" s="50"/>
      <c r="T23" s="50"/>
      <c r="U23" s="50"/>
      <c r="V23" s="50"/>
      <c r="W23" s="50"/>
      <c r="X23" s="50"/>
      <c r="Y23" s="50"/>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row>
    <row r="24">
      <c r="A24" s="1"/>
      <c r="B24" s="51" t="s">
        <v>84</v>
      </c>
      <c r="C24" s="52" t="s">
        <v>85</v>
      </c>
      <c r="D24" s="53"/>
      <c r="E24" s="52" t="s">
        <v>85</v>
      </c>
      <c r="F24" s="53"/>
      <c r="G24" s="52" t="s">
        <v>85</v>
      </c>
      <c r="H24" s="53"/>
      <c r="I24" s="52"/>
      <c r="J24" s="53"/>
      <c r="K24" s="52" t="s">
        <v>85</v>
      </c>
      <c r="L24" s="50"/>
      <c r="M24" s="50"/>
      <c r="N24" s="50"/>
      <c r="O24" s="50"/>
      <c r="P24" s="50"/>
      <c r="Q24" s="50"/>
      <c r="R24" s="50"/>
      <c r="S24" s="50"/>
      <c r="T24" s="50"/>
      <c r="U24" s="50"/>
      <c r="V24" s="50"/>
      <c r="W24" s="50"/>
      <c r="X24" s="50"/>
      <c r="Y24" s="50"/>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row>
    <row r="25">
      <c r="A25" s="1"/>
      <c r="B25" s="1"/>
      <c r="C25" s="50"/>
      <c r="D25" s="50"/>
      <c r="E25" s="50"/>
      <c r="F25" s="50"/>
      <c r="G25" s="50"/>
      <c r="H25" s="50"/>
      <c r="I25" s="50"/>
      <c r="J25" s="50"/>
      <c r="K25" s="50"/>
      <c r="L25" s="50"/>
      <c r="M25" s="50"/>
      <c r="N25" s="50"/>
      <c r="O25" s="50"/>
      <c r="P25" s="50"/>
      <c r="Q25" s="50"/>
      <c r="R25" s="50"/>
      <c r="S25" s="50"/>
      <c r="T25" s="50"/>
      <c r="U25" s="50"/>
      <c r="V25" s="50"/>
      <c r="W25" s="50"/>
      <c r="X25" s="50"/>
      <c r="Y25" s="50"/>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row>
    <row r="26">
      <c r="A26" s="1"/>
      <c r="B26" s="1"/>
      <c r="C26" s="50"/>
      <c r="D26" s="50"/>
      <c r="E26" s="50"/>
      <c r="F26" s="50"/>
      <c r="G26" s="50"/>
      <c r="H26" s="50"/>
      <c r="I26" s="50"/>
      <c r="J26" s="50"/>
      <c r="K26" s="50"/>
      <c r="L26" s="50"/>
      <c r="M26" s="50"/>
      <c r="N26" s="50"/>
      <c r="O26" s="50"/>
      <c r="P26" s="50"/>
      <c r="Q26" s="50"/>
      <c r="R26" s="50"/>
      <c r="S26" s="50"/>
      <c r="T26" s="50"/>
      <c r="U26" s="50"/>
      <c r="V26" s="50"/>
      <c r="W26" s="50"/>
      <c r="X26" s="50"/>
      <c r="Y26" s="50"/>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row>
    <row r="27">
      <c r="A27" s="1"/>
      <c r="B27" s="1"/>
      <c r="C27" s="50"/>
      <c r="D27" s="50"/>
      <c r="E27" s="50"/>
      <c r="F27" s="50"/>
      <c r="G27" s="50"/>
      <c r="H27" s="50"/>
      <c r="I27" s="50"/>
      <c r="J27" s="50"/>
      <c r="K27" s="50"/>
      <c r="L27" s="50"/>
      <c r="M27" s="50"/>
      <c r="N27" s="50"/>
      <c r="O27" s="50"/>
      <c r="P27" s="50"/>
      <c r="Q27" s="50"/>
      <c r="R27" s="50"/>
      <c r="S27" s="50"/>
      <c r="T27" s="50"/>
      <c r="U27" s="50"/>
      <c r="V27" s="50"/>
      <c r="W27" s="50"/>
      <c r="X27" s="50"/>
      <c r="Y27" s="50"/>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row>
    <row r="28">
      <c r="C28" s="54"/>
      <c r="D28" s="55"/>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row>
    <row r="29">
      <c r="C29" s="54"/>
      <c r="D29" s="55"/>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row>
    <row r="30">
      <c r="C30" s="54"/>
      <c r="D30" s="55"/>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row>
    <row r="31">
      <c r="C31" s="54"/>
      <c r="D31" s="55"/>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row>
    <row r="32">
      <c r="C32" s="54"/>
      <c r="D32" s="55"/>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row>
    <row r="33">
      <c r="C33" s="54"/>
      <c r="D33" s="55"/>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row>
    <row r="34">
      <c r="C34" s="54"/>
      <c r="D34" s="55"/>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row>
    <row r="35">
      <c r="C35" s="54"/>
      <c r="D35" s="55"/>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row>
    <row r="36">
      <c r="C36" s="54"/>
      <c r="D36" s="55"/>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row>
    <row r="37">
      <c r="C37" s="54"/>
      <c r="D37" s="55"/>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row>
    <row r="38">
      <c r="C38" s="54"/>
      <c r="D38" s="55"/>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row>
    <row r="39">
      <c r="C39" s="54"/>
      <c r="D39" s="55"/>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row>
    <row r="40">
      <c r="C40" s="54"/>
      <c r="D40" s="55"/>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row>
    <row r="41">
      <c r="C41" s="54"/>
      <c r="D41" s="55"/>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row>
    <row r="42">
      <c r="C42" s="54"/>
      <c r="D42" s="55"/>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row>
    <row r="43">
      <c r="C43" s="54"/>
      <c r="D43" s="55"/>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row>
    <row r="44">
      <c r="D44" s="56"/>
    </row>
    <row r="45">
      <c r="D45" s="56"/>
    </row>
    <row r="46">
      <c r="D46" s="56"/>
    </row>
    <row r="47">
      <c r="D47" s="56"/>
    </row>
    <row r="48">
      <c r="D48" s="56"/>
    </row>
    <row r="49">
      <c r="D49" s="56"/>
    </row>
    <row r="50">
      <c r="D50" s="56"/>
    </row>
    <row r="51">
      <c r="D51" s="56"/>
    </row>
    <row r="52">
      <c r="D52" s="56"/>
    </row>
    <row r="53">
      <c r="D53" s="56"/>
    </row>
    <row r="54">
      <c r="D54" s="56"/>
    </row>
    <row r="55">
      <c r="D55" s="56"/>
    </row>
    <row r="56">
      <c r="D56" s="56"/>
    </row>
    <row r="57">
      <c r="D57" s="56"/>
    </row>
    <row r="58">
      <c r="D58" s="56"/>
    </row>
    <row r="59">
      <c r="D59" s="56"/>
    </row>
    <row r="60">
      <c r="D60" s="56"/>
    </row>
    <row r="61">
      <c r="D61" s="56"/>
    </row>
    <row r="62">
      <c r="D62" s="56"/>
    </row>
    <row r="63">
      <c r="D63" s="56"/>
    </row>
    <row r="64">
      <c r="D64" s="56"/>
    </row>
    <row r="65">
      <c r="D65" s="56"/>
    </row>
    <row r="66">
      <c r="D66" s="56"/>
    </row>
    <row r="67">
      <c r="D67" s="56"/>
    </row>
    <row r="68">
      <c r="D68" s="56"/>
    </row>
    <row r="69">
      <c r="D69" s="56"/>
    </row>
    <row r="70">
      <c r="D70" s="56"/>
    </row>
    <row r="71">
      <c r="D71" s="56"/>
    </row>
    <row r="72">
      <c r="D72" s="56"/>
    </row>
    <row r="73">
      <c r="D73" s="56"/>
    </row>
    <row r="74">
      <c r="D74" s="56"/>
    </row>
    <row r="75">
      <c r="D75" s="56"/>
    </row>
    <row r="76">
      <c r="D76" s="56"/>
    </row>
    <row r="77">
      <c r="D77" s="56"/>
    </row>
    <row r="78">
      <c r="D78" s="56"/>
    </row>
    <row r="79">
      <c r="D79" s="56"/>
    </row>
    <row r="80">
      <c r="D80" s="56"/>
    </row>
    <row r="81">
      <c r="D81" s="56"/>
    </row>
    <row r="82">
      <c r="D82" s="56"/>
    </row>
    <row r="83">
      <c r="D83" s="56"/>
    </row>
    <row r="84">
      <c r="D84" s="56"/>
    </row>
    <row r="85">
      <c r="D85" s="56"/>
    </row>
    <row r="86">
      <c r="D86" s="56"/>
    </row>
    <row r="87">
      <c r="D87" s="56"/>
    </row>
    <row r="88">
      <c r="D88" s="56"/>
    </row>
    <row r="89">
      <c r="D89" s="56"/>
    </row>
    <row r="90">
      <c r="D90" s="56"/>
    </row>
    <row r="91">
      <c r="D91" s="56"/>
    </row>
    <row r="92">
      <c r="D92" s="56"/>
    </row>
    <row r="93">
      <c r="D93" s="56"/>
    </row>
    <row r="94">
      <c r="D94" s="56"/>
    </row>
    <row r="95">
      <c r="D95" s="56"/>
    </row>
    <row r="96">
      <c r="D96" s="56"/>
    </row>
    <row r="97">
      <c r="D97" s="56"/>
    </row>
    <row r="98">
      <c r="D98" s="56"/>
    </row>
    <row r="99">
      <c r="D99" s="56"/>
    </row>
    <row r="100">
      <c r="D100" s="56"/>
    </row>
    <row r="101">
      <c r="D101" s="56"/>
    </row>
    <row r="102">
      <c r="D102" s="56"/>
    </row>
    <row r="103">
      <c r="D103" s="56"/>
    </row>
    <row r="104">
      <c r="D104" s="56"/>
    </row>
    <row r="105">
      <c r="D105" s="56"/>
    </row>
    <row r="106">
      <c r="D106" s="56"/>
    </row>
    <row r="107">
      <c r="D107" s="56"/>
    </row>
    <row r="108">
      <c r="D108" s="56"/>
    </row>
    <row r="109">
      <c r="D109" s="56"/>
    </row>
    <row r="110">
      <c r="D110" s="56"/>
    </row>
    <row r="111">
      <c r="D111" s="56"/>
    </row>
    <row r="112">
      <c r="D112" s="56"/>
    </row>
    <row r="113">
      <c r="D113" s="56"/>
    </row>
    <row r="114">
      <c r="D114" s="56"/>
    </row>
    <row r="115">
      <c r="D115" s="56"/>
    </row>
    <row r="116">
      <c r="D116" s="56"/>
    </row>
    <row r="117">
      <c r="D117" s="56"/>
    </row>
    <row r="118">
      <c r="D118" s="56"/>
    </row>
    <row r="119">
      <c r="D119" s="56"/>
    </row>
    <row r="120">
      <c r="D120" s="56"/>
    </row>
    <row r="121">
      <c r="D121" s="56"/>
    </row>
    <row r="122">
      <c r="D122" s="56"/>
    </row>
    <row r="123">
      <c r="D123" s="56"/>
    </row>
    <row r="124">
      <c r="D124" s="56"/>
    </row>
    <row r="125">
      <c r="D125" s="56"/>
    </row>
    <row r="126">
      <c r="D126" s="56"/>
    </row>
    <row r="127">
      <c r="D127" s="56"/>
    </row>
    <row r="128">
      <c r="D128" s="56"/>
    </row>
    <row r="129">
      <c r="D129" s="56"/>
    </row>
    <row r="130">
      <c r="D130" s="56"/>
    </row>
    <row r="131">
      <c r="D131" s="56"/>
    </row>
    <row r="132">
      <c r="D132" s="56"/>
    </row>
    <row r="133">
      <c r="D133" s="56"/>
    </row>
    <row r="134">
      <c r="D134" s="56"/>
    </row>
    <row r="135">
      <c r="D135" s="56"/>
    </row>
    <row r="136">
      <c r="D136" s="56"/>
    </row>
    <row r="137">
      <c r="D137" s="56"/>
    </row>
    <row r="138">
      <c r="D138" s="56"/>
    </row>
    <row r="139">
      <c r="D139" s="56"/>
    </row>
    <row r="140">
      <c r="D140" s="56"/>
    </row>
    <row r="141">
      <c r="D141" s="56"/>
    </row>
    <row r="142">
      <c r="D142" s="56"/>
    </row>
    <row r="143">
      <c r="D143" s="56"/>
    </row>
    <row r="144">
      <c r="D144" s="56"/>
    </row>
    <row r="145">
      <c r="D145" s="56"/>
    </row>
    <row r="146">
      <c r="D146" s="56"/>
    </row>
    <row r="147">
      <c r="D147" s="56"/>
    </row>
    <row r="148">
      <c r="D148" s="56"/>
    </row>
    <row r="149">
      <c r="D149" s="56"/>
    </row>
    <row r="150">
      <c r="D150" s="56"/>
    </row>
    <row r="151">
      <c r="D151" s="56"/>
    </row>
    <row r="152">
      <c r="D152" s="56"/>
    </row>
    <row r="153">
      <c r="D153" s="56"/>
    </row>
    <row r="154">
      <c r="D154" s="56"/>
    </row>
    <row r="155">
      <c r="D155" s="56"/>
    </row>
    <row r="156">
      <c r="D156" s="56"/>
    </row>
    <row r="157">
      <c r="D157" s="56"/>
    </row>
    <row r="158">
      <c r="D158" s="56"/>
    </row>
    <row r="159">
      <c r="D159" s="56"/>
    </row>
    <row r="160">
      <c r="D160" s="56"/>
    </row>
    <row r="161">
      <c r="D161" s="56"/>
    </row>
    <row r="162">
      <c r="D162" s="56"/>
    </row>
    <row r="163">
      <c r="D163" s="56"/>
    </row>
    <row r="164">
      <c r="D164" s="56"/>
    </row>
    <row r="165">
      <c r="D165" s="56"/>
    </row>
    <row r="166">
      <c r="D166" s="56"/>
    </row>
    <row r="167">
      <c r="D167" s="56"/>
    </row>
    <row r="168">
      <c r="D168" s="56"/>
    </row>
    <row r="169">
      <c r="D169" s="56"/>
    </row>
    <row r="170">
      <c r="D170" s="56"/>
    </row>
    <row r="171">
      <c r="D171" s="56"/>
    </row>
    <row r="172">
      <c r="D172" s="56"/>
    </row>
    <row r="173">
      <c r="D173" s="56"/>
    </row>
    <row r="174">
      <c r="D174" s="56"/>
    </row>
    <row r="175">
      <c r="D175" s="56"/>
    </row>
    <row r="176">
      <c r="D176" s="56"/>
    </row>
    <row r="177">
      <c r="D177" s="56"/>
    </row>
    <row r="178">
      <c r="D178" s="56"/>
    </row>
    <row r="179">
      <c r="D179" s="56"/>
    </row>
    <row r="180">
      <c r="D180" s="56"/>
    </row>
    <row r="181">
      <c r="D181" s="56"/>
    </row>
    <row r="182">
      <c r="D182" s="56"/>
    </row>
    <row r="183">
      <c r="D183" s="56"/>
    </row>
    <row r="184">
      <c r="D184" s="56"/>
    </row>
    <row r="185">
      <c r="D185" s="56"/>
    </row>
    <row r="186">
      <c r="D186" s="56"/>
    </row>
    <row r="187">
      <c r="D187" s="56"/>
    </row>
    <row r="188">
      <c r="D188" s="56"/>
    </row>
    <row r="189">
      <c r="D189" s="56"/>
    </row>
    <row r="190">
      <c r="D190" s="56"/>
    </row>
    <row r="191">
      <c r="D191" s="56"/>
    </row>
    <row r="192">
      <c r="D192" s="56"/>
    </row>
    <row r="193">
      <c r="D193" s="56"/>
    </row>
    <row r="194">
      <c r="D194" s="56"/>
    </row>
    <row r="195">
      <c r="D195" s="56"/>
    </row>
    <row r="196">
      <c r="D196" s="56"/>
    </row>
    <row r="197">
      <c r="D197" s="56"/>
    </row>
    <row r="198">
      <c r="D198" s="56"/>
    </row>
    <row r="199">
      <c r="D199" s="56"/>
    </row>
    <row r="200">
      <c r="D200" s="56"/>
    </row>
    <row r="201">
      <c r="D201" s="56"/>
    </row>
    <row r="202">
      <c r="D202" s="56"/>
    </row>
    <row r="203">
      <c r="D203" s="56"/>
    </row>
    <row r="204">
      <c r="D204" s="56"/>
    </row>
    <row r="205">
      <c r="D205" s="56"/>
    </row>
    <row r="206">
      <c r="D206" s="56"/>
    </row>
    <row r="207">
      <c r="D207" s="56"/>
    </row>
    <row r="208">
      <c r="D208" s="56"/>
    </row>
    <row r="209">
      <c r="D209" s="56"/>
    </row>
    <row r="210">
      <c r="D210" s="56"/>
    </row>
    <row r="211">
      <c r="D211" s="56"/>
    </row>
    <row r="212">
      <c r="D212" s="56"/>
    </row>
    <row r="213">
      <c r="D213" s="56"/>
    </row>
    <row r="214">
      <c r="D214" s="56"/>
    </row>
    <row r="215">
      <c r="D215" s="56"/>
    </row>
    <row r="216">
      <c r="D216" s="56"/>
    </row>
    <row r="217">
      <c r="D217" s="56"/>
    </row>
    <row r="218">
      <c r="D218" s="56"/>
    </row>
    <row r="219">
      <c r="D219" s="56"/>
    </row>
    <row r="220">
      <c r="D220" s="56"/>
    </row>
    <row r="221">
      <c r="D221" s="56"/>
    </row>
    <row r="222">
      <c r="D222" s="56"/>
    </row>
    <row r="223">
      <c r="D223" s="56"/>
    </row>
    <row r="224">
      <c r="D224" s="56"/>
    </row>
    <row r="225">
      <c r="D225" s="56"/>
    </row>
    <row r="226">
      <c r="D226" s="56"/>
    </row>
    <row r="227">
      <c r="D227" s="56"/>
    </row>
    <row r="228">
      <c r="D228" s="56"/>
    </row>
    <row r="229">
      <c r="D229" s="56"/>
    </row>
    <row r="230">
      <c r="D230" s="56"/>
    </row>
    <row r="231">
      <c r="D231" s="56"/>
    </row>
    <row r="232">
      <c r="D232" s="56"/>
    </row>
    <row r="233">
      <c r="D233" s="56"/>
    </row>
    <row r="234">
      <c r="D234" s="56"/>
    </row>
    <row r="235">
      <c r="D235" s="56"/>
    </row>
    <row r="236">
      <c r="D236" s="56"/>
    </row>
    <row r="237">
      <c r="D237" s="56"/>
    </row>
    <row r="238">
      <c r="D238" s="56"/>
    </row>
    <row r="239">
      <c r="D239" s="56"/>
    </row>
    <row r="240">
      <c r="D240" s="56"/>
    </row>
    <row r="241">
      <c r="D241" s="56"/>
    </row>
    <row r="242">
      <c r="D242" s="56"/>
    </row>
    <row r="243">
      <c r="D243" s="56"/>
    </row>
    <row r="244">
      <c r="D244" s="56"/>
    </row>
    <row r="245">
      <c r="D245" s="56"/>
    </row>
    <row r="246">
      <c r="D246" s="56"/>
    </row>
    <row r="247">
      <c r="D247" s="56"/>
    </row>
    <row r="248">
      <c r="D248" s="56"/>
    </row>
    <row r="249">
      <c r="D249" s="56"/>
    </row>
    <row r="250">
      <c r="D250" s="56"/>
    </row>
    <row r="251">
      <c r="D251" s="56"/>
    </row>
    <row r="252">
      <c r="D252" s="56"/>
    </row>
    <row r="253">
      <c r="D253" s="56"/>
    </row>
    <row r="254">
      <c r="D254" s="56"/>
    </row>
    <row r="255">
      <c r="D255" s="56"/>
    </row>
    <row r="256">
      <c r="D256" s="56"/>
    </row>
    <row r="257">
      <c r="D257" s="56"/>
    </row>
    <row r="258">
      <c r="D258" s="56"/>
    </row>
    <row r="259">
      <c r="D259" s="56"/>
    </row>
    <row r="260">
      <c r="D260" s="56"/>
    </row>
    <row r="261">
      <c r="D261" s="56"/>
    </row>
    <row r="262">
      <c r="D262" s="56"/>
    </row>
    <row r="263">
      <c r="D263" s="56"/>
    </row>
    <row r="264">
      <c r="D264" s="56"/>
    </row>
    <row r="265">
      <c r="D265" s="56"/>
    </row>
    <row r="266">
      <c r="D266" s="56"/>
    </row>
    <row r="267">
      <c r="D267" s="56"/>
    </row>
    <row r="268">
      <c r="D268" s="56"/>
    </row>
    <row r="269">
      <c r="D269" s="56"/>
    </row>
    <row r="270">
      <c r="D270" s="56"/>
    </row>
    <row r="271">
      <c r="D271" s="56"/>
    </row>
    <row r="272">
      <c r="D272" s="56"/>
    </row>
    <row r="273">
      <c r="D273" s="56"/>
    </row>
    <row r="274">
      <c r="D274" s="56"/>
    </row>
    <row r="275">
      <c r="D275" s="56"/>
    </row>
    <row r="276">
      <c r="D276" s="56"/>
    </row>
    <row r="277">
      <c r="D277" s="56"/>
    </row>
    <row r="278">
      <c r="D278" s="56"/>
    </row>
    <row r="279">
      <c r="D279" s="56"/>
    </row>
    <row r="280">
      <c r="D280" s="56"/>
    </row>
    <row r="281">
      <c r="D281" s="56"/>
    </row>
    <row r="282">
      <c r="D282" s="56"/>
    </row>
    <row r="283">
      <c r="D283" s="56"/>
    </row>
    <row r="284">
      <c r="D284" s="56"/>
    </row>
    <row r="285">
      <c r="D285" s="56"/>
    </row>
    <row r="286">
      <c r="D286" s="56"/>
    </row>
    <row r="287">
      <c r="D287" s="56"/>
    </row>
    <row r="288">
      <c r="D288" s="56"/>
    </row>
    <row r="289">
      <c r="D289" s="56"/>
    </row>
    <row r="290">
      <c r="D290" s="56"/>
    </row>
    <row r="291">
      <c r="D291" s="56"/>
    </row>
    <row r="292">
      <c r="D292" s="56"/>
    </row>
    <row r="293">
      <c r="D293" s="56"/>
    </row>
    <row r="294">
      <c r="D294" s="56"/>
    </row>
    <row r="295">
      <c r="D295" s="56"/>
    </row>
    <row r="296">
      <c r="D296" s="56"/>
    </row>
    <row r="297">
      <c r="D297" s="56"/>
    </row>
    <row r="298">
      <c r="D298" s="56"/>
    </row>
    <row r="299">
      <c r="D299" s="56"/>
    </row>
    <row r="300">
      <c r="D300" s="56"/>
    </row>
    <row r="301">
      <c r="D301" s="56"/>
    </row>
    <row r="302">
      <c r="D302" s="56"/>
    </row>
    <row r="303">
      <c r="D303" s="56"/>
    </row>
    <row r="304">
      <c r="D304" s="56"/>
    </row>
    <row r="305">
      <c r="D305" s="56"/>
    </row>
    <row r="306">
      <c r="D306" s="56"/>
    </row>
    <row r="307">
      <c r="D307" s="56"/>
    </row>
    <row r="308">
      <c r="D308" s="56"/>
    </row>
    <row r="309">
      <c r="D309" s="56"/>
    </row>
    <row r="310">
      <c r="D310" s="56"/>
    </row>
    <row r="311">
      <c r="D311" s="56"/>
    </row>
    <row r="312">
      <c r="D312" s="56"/>
    </row>
    <row r="313">
      <c r="D313" s="56"/>
    </row>
    <row r="314">
      <c r="D314" s="56"/>
    </row>
    <row r="315">
      <c r="D315" s="56"/>
    </row>
    <row r="316">
      <c r="D316" s="56"/>
    </row>
    <row r="317">
      <c r="D317" s="56"/>
    </row>
    <row r="318">
      <c r="D318" s="56"/>
    </row>
    <row r="319">
      <c r="D319" s="56"/>
    </row>
    <row r="320">
      <c r="D320" s="56"/>
    </row>
    <row r="321">
      <c r="D321" s="56"/>
    </row>
    <row r="322">
      <c r="D322" s="56"/>
    </row>
    <row r="323">
      <c r="D323" s="56"/>
    </row>
    <row r="324">
      <c r="D324" s="56"/>
    </row>
    <row r="325">
      <c r="D325" s="56"/>
    </row>
    <row r="326">
      <c r="D326" s="56"/>
    </row>
    <row r="327">
      <c r="D327" s="56"/>
    </row>
    <row r="328">
      <c r="D328" s="56"/>
    </row>
    <row r="329">
      <c r="D329" s="56"/>
    </row>
    <row r="330">
      <c r="D330" s="56"/>
    </row>
    <row r="331">
      <c r="D331" s="56"/>
    </row>
    <row r="332">
      <c r="D332" s="56"/>
    </row>
    <row r="333">
      <c r="D333" s="56"/>
    </row>
    <row r="334">
      <c r="D334" s="56"/>
    </row>
    <row r="335">
      <c r="D335" s="56"/>
    </row>
    <row r="336">
      <c r="D336" s="56"/>
    </row>
    <row r="337">
      <c r="D337" s="56"/>
    </row>
    <row r="338">
      <c r="D338" s="56"/>
    </row>
    <row r="339">
      <c r="D339" s="56"/>
    </row>
    <row r="340">
      <c r="D340" s="56"/>
    </row>
    <row r="341">
      <c r="D341" s="56"/>
    </row>
    <row r="342">
      <c r="D342" s="56"/>
    </row>
    <row r="343">
      <c r="D343" s="56"/>
    </row>
    <row r="344">
      <c r="D344" s="56"/>
    </row>
    <row r="345">
      <c r="D345" s="56"/>
    </row>
    <row r="346">
      <c r="D346" s="56"/>
    </row>
    <row r="347">
      <c r="D347" s="56"/>
    </row>
    <row r="348">
      <c r="D348" s="56"/>
    </row>
    <row r="349">
      <c r="D349" s="56"/>
    </row>
    <row r="350">
      <c r="D350" s="56"/>
    </row>
    <row r="351">
      <c r="D351" s="56"/>
    </row>
    <row r="352">
      <c r="D352" s="56"/>
    </row>
    <row r="353">
      <c r="D353" s="56"/>
    </row>
    <row r="354">
      <c r="D354" s="56"/>
    </row>
    <row r="355">
      <c r="D355" s="56"/>
    </row>
    <row r="356">
      <c r="D356" s="56"/>
    </row>
    <row r="357">
      <c r="D357" s="56"/>
    </row>
    <row r="358">
      <c r="D358" s="56"/>
    </row>
    <row r="359">
      <c r="D359" s="56"/>
    </row>
    <row r="360">
      <c r="D360" s="56"/>
    </row>
    <row r="361">
      <c r="D361" s="56"/>
    </row>
    <row r="362">
      <c r="D362" s="56"/>
    </row>
    <row r="363">
      <c r="D363" s="56"/>
    </row>
    <row r="364">
      <c r="D364" s="56"/>
    </row>
    <row r="365">
      <c r="D365" s="56"/>
    </row>
    <row r="366">
      <c r="D366" s="56"/>
    </row>
    <row r="367">
      <c r="D367" s="56"/>
    </row>
    <row r="368">
      <c r="D368" s="56"/>
    </row>
    <row r="369">
      <c r="D369" s="56"/>
    </row>
    <row r="370">
      <c r="D370" s="56"/>
    </row>
    <row r="371">
      <c r="D371" s="56"/>
    </row>
    <row r="372">
      <c r="D372" s="56"/>
    </row>
    <row r="373">
      <c r="D373" s="56"/>
    </row>
    <row r="374">
      <c r="D374" s="56"/>
    </row>
    <row r="375">
      <c r="D375" s="56"/>
    </row>
    <row r="376">
      <c r="D376" s="56"/>
    </row>
    <row r="377">
      <c r="D377" s="56"/>
    </row>
    <row r="378">
      <c r="D378" s="56"/>
    </row>
    <row r="379">
      <c r="D379" s="56"/>
    </row>
    <row r="380">
      <c r="D380" s="56"/>
    </row>
    <row r="381">
      <c r="D381" s="56"/>
    </row>
    <row r="382">
      <c r="D382" s="56"/>
    </row>
    <row r="383">
      <c r="D383" s="56"/>
    </row>
    <row r="384">
      <c r="D384" s="56"/>
    </row>
    <row r="385">
      <c r="D385" s="56"/>
    </row>
    <row r="386">
      <c r="D386" s="56"/>
    </row>
    <row r="387">
      <c r="D387" s="56"/>
    </row>
    <row r="388">
      <c r="D388" s="56"/>
    </row>
    <row r="389">
      <c r="D389" s="56"/>
    </row>
    <row r="390">
      <c r="D390" s="56"/>
    </row>
    <row r="391">
      <c r="D391" s="56"/>
    </row>
    <row r="392">
      <c r="D392" s="56"/>
    </row>
    <row r="393">
      <c r="D393" s="56"/>
    </row>
    <row r="394">
      <c r="D394" s="56"/>
    </row>
    <row r="395">
      <c r="D395" s="56"/>
    </row>
    <row r="396">
      <c r="D396" s="56"/>
    </row>
    <row r="397">
      <c r="D397" s="56"/>
    </row>
    <row r="398">
      <c r="D398" s="56"/>
    </row>
    <row r="399">
      <c r="D399" s="56"/>
    </row>
    <row r="400">
      <c r="D400" s="56"/>
    </row>
    <row r="401">
      <c r="D401" s="56"/>
    </row>
    <row r="402">
      <c r="D402" s="56"/>
    </row>
    <row r="403">
      <c r="D403" s="56"/>
    </row>
    <row r="404">
      <c r="D404" s="56"/>
    </row>
    <row r="405">
      <c r="D405" s="56"/>
    </row>
    <row r="406">
      <c r="D406" s="56"/>
    </row>
    <row r="407">
      <c r="D407" s="56"/>
    </row>
    <row r="408">
      <c r="D408" s="56"/>
    </row>
    <row r="409">
      <c r="D409" s="56"/>
    </row>
    <row r="410">
      <c r="D410" s="56"/>
    </row>
    <row r="411">
      <c r="D411" s="56"/>
    </row>
    <row r="412">
      <c r="D412" s="56"/>
    </row>
    <row r="413">
      <c r="D413" s="56"/>
    </row>
    <row r="414">
      <c r="D414" s="56"/>
    </row>
    <row r="415">
      <c r="D415" s="56"/>
    </row>
    <row r="416">
      <c r="D416" s="56"/>
    </row>
    <row r="417">
      <c r="D417" s="56"/>
    </row>
    <row r="418">
      <c r="D418" s="56"/>
    </row>
    <row r="419">
      <c r="D419" s="56"/>
    </row>
    <row r="420">
      <c r="D420" s="56"/>
    </row>
    <row r="421">
      <c r="D421" s="56"/>
    </row>
    <row r="422">
      <c r="D422" s="56"/>
    </row>
    <row r="423">
      <c r="D423" s="56"/>
    </row>
    <row r="424">
      <c r="D424" s="56"/>
    </row>
    <row r="425">
      <c r="D425" s="56"/>
    </row>
    <row r="426">
      <c r="D426" s="56"/>
    </row>
    <row r="427">
      <c r="D427" s="56"/>
    </row>
    <row r="428">
      <c r="D428" s="56"/>
    </row>
    <row r="429">
      <c r="D429" s="56"/>
    </row>
    <row r="430">
      <c r="D430" s="56"/>
    </row>
    <row r="431">
      <c r="D431" s="56"/>
    </row>
    <row r="432">
      <c r="D432" s="56"/>
    </row>
    <row r="433">
      <c r="D433" s="56"/>
    </row>
    <row r="434">
      <c r="D434" s="56"/>
    </row>
    <row r="435">
      <c r="D435" s="56"/>
    </row>
    <row r="436">
      <c r="D436" s="56"/>
    </row>
    <row r="437">
      <c r="D437" s="56"/>
    </row>
    <row r="438">
      <c r="D438" s="56"/>
    </row>
    <row r="439">
      <c r="D439" s="56"/>
    </row>
    <row r="440">
      <c r="D440" s="56"/>
    </row>
    <row r="441">
      <c r="D441" s="56"/>
    </row>
    <row r="442">
      <c r="D442" s="56"/>
    </row>
    <row r="443">
      <c r="D443" s="56"/>
    </row>
    <row r="444">
      <c r="D444" s="56"/>
    </row>
    <row r="445">
      <c r="D445" s="56"/>
    </row>
    <row r="446">
      <c r="D446" s="56"/>
    </row>
    <row r="447">
      <c r="D447" s="56"/>
    </row>
    <row r="448">
      <c r="D448" s="56"/>
    </row>
    <row r="449">
      <c r="D449" s="56"/>
    </row>
    <row r="450">
      <c r="D450" s="56"/>
    </row>
    <row r="451">
      <c r="D451" s="56"/>
    </row>
    <row r="452">
      <c r="D452" s="56"/>
    </row>
    <row r="453">
      <c r="D453" s="56"/>
    </row>
    <row r="454">
      <c r="D454" s="56"/>
    </row>
    <row r="455">
      <c r="D455" s="56"/>
    </row>
    <row r="456">
      <c r="D456" s="56"/>
    </row>
    <row r="457">
      <c r="D457" s="56"/>
    </row>
    <row r="458">
      <c r="D458" s="56"/>
    </row>
    <row r="459">
      <c r="D459" s="56"/>
    </row>
    <row r="460">
      <c r="D460" s="56"/>
    </row>
    <row r="461">
      <c r="D461" s="56"/>
    </row>
    <row r="462">
      <c r="D462" s="56"/>
    </row>
    <row r="463">
      <c r="D463" s="56"/>
    </row>
    <row r="464">
      <c r="D464" s="56"/>
    </row>
    <row r="465">
      <c r="D465" s="56"/>
    </row>
    <row r="466">
      <c r="D466" s="56"/>
    </row>
    <row r="467">
      <c r="D467" s="56"/>
    </row>
    <row r="468">
      <c r="D468" s="56"/>
    </row>
    <row r="469">
      <c r="D469" s="56"/>
    </row>
    <row r="470">
      <c r="D470" s="56"/>
    </row>
    <row r="471">
      <c r="D471" s="56"/>
    </row>
    <row r="472">
      <c r="D472" s="56"/>
    </row>
    <row r="473">
      <c r="D473" s="56"/>
    </row>
    <row r="474">
      <c r="D474" s="56"/>
    </row>
    <row r="475">
      <c r="D475" s="56"/>
    </row>
    <row r="476">
      <c r="D476" s="56"/>
    </row>
    <row r="477">
      <c r="D477" s="56"/>
    </row>
    <row r="478">
      <c r="D478" s="56"/>
    </row>
    <row r="479">
      <c r="D479" s="56"/>
    </row>
    <row r="480">
      <c r="D480" s="56"/>
    </row>
    <row r="481">
      <c r="D481" s="56"/>
    </row>
    <row r="482">
      <c r="D482" s="56"/>
    </row>
    <row r="483">
      <c r="D483" s="56"/>
    </row>
    <row r="484">
      <c r="D484" s="56"/>
    </row>
    <row r="485">
      <c r="D485" s="56"/>
    </row>
    <row r="486">
      <c r="D486" s="56"/>
    </row>
    <row r="487">
      <c r="D487" s="56"/>
    </row>
    <row r="488">
      <c r="D488" s="56"/>
    </row>
    <row r="489">
      <c r="D489" s="56"/>
    </row>
    <row r="490">
      <c r="D490" s="56"/>
    </row>
    <row r="491">
      <c r="D491" s="56"/>
    </row>
    <row r="492">
      <c r="D492" s="56"/>
    </row>
    <row r="493">
      <c r="D493" s="56"/>
    </row>
    <row r="494">
      <c r="D494" s="56"/>
    </row>
    <row r="495">
      <c r="D495" s="56"/>
    </row>
    <row r="496">
      <c r="D496" s="56"/>
    </row>
    <row r="497">
      <c r="D497" s="56"/>
    </row>
    <row r="498">
      <c r="D498" s="56"/>
    </row>
    <row r="499">
      <c r="D499" s="56"/>
    </row>
    <row r="500">
      <c r="D500" s="56"/>
    </row>
    <row r="501">
      <c r="D501" s="56"/>
    </row>
    <row r="502">
      <c r="D502" s="56"/>
    </row>
    <row r="503">
      <c r="D503" s="56"/>
    </row>
    <row r="504">
      <c r="D504" s="56"/>
    </row>
    <row r="505">
      <c r="D505" s="56"/>
    </row>
    <row r="506">
      <c r="D506" s="56"/>
    </row>
    <row r="507">
      <c r="D507" s="56"/>
    </row>
    <row r="508">
      <c r="D508" s="56"/>
    </row>
    <row r="509">
      <c r="D509" s="56"/>
    </row>
    <row r="510">
      <c r="D510" s="56"/>
    </row>
    <row r="511">
      <c r="D511" s="56"/>
    </row>
    <row r="512">
      <c r="D512" s="56"/>
    </row>
    <row r="513">
      <c r="D513" s="56"/>
    </row>
    <row r="514">
      <c r="D514" s="56"/>
    </row>
    <row r="515">
      <c r="D515" s="56"/>
    </row>
    <row r="516">
      <c r="D516" s="56"/>
    </row>
    <row r="517">
      <c r="D517" s="56"/>
    </row>
    <row r="518">
      <c r="D518" s="56"/>
    </row>
    <row r="519">
      <c r="D519" s="56"/>
    </row>
    <row r="520">
      <c r="D520" s="56"/>
    </row>
    <row r="521">
      <c r="D521" s="56"/>
    </row>
    <row r="522">
      <c r="D522" s="56"/>
    </row>
    <row r="523">
      <c r="D523" s="56"/>
    </row>
    <row r="524">
      <c r="D524" s="56"/>
    </row>
    <row r="525">
      <c r="D525" s="56"/>
    </row>
    <row r="526">
      <c r="D526" s="56"/>
    </row>
    <row r="527">
      <c r="D527" s="56"/>
    </row>
    <row r="528">
      <c r="D528" s="56"/>
    </row>
    <row r="529">
      <c r="D529" s="56"/>
    </row>
    <row r="530">
      <c r="D530" s="56"/>
    </row>
    <row r="531">
      <c r="D531" s="56"/>
    </row>
    <row r="532">
      <c r="D532" s="56"/>
    </row>
    <row r="533">
      <c r="D533" s="56"/>
    </row>
    <row r="534">
      <c r="D534" s="56"/>
    </row>
    <row r="535">
      <c r="D535" s="56"/>
    </row>
    <row r="536">
      <c r="D536" s="56"/>
    </row>
    <row r="537">
      <c r="D537" s="56"/>
    </row>
    <row r="538">
      <c r="D538" s="56"/>
    </row>
    <row r="539">
      <c r="D539" s="56"/>
    </row>
    <row r="540">
      <c r="D540" s="56"/>
    </row>
    <row r="541">
      <c r="D541" s="56"/>
    </row>
    <row r="542">
      <c r="D542" s="56"/>
    </row>
    <row r="543">
      <c r="D543" s="56"/>
    </row>
    <row r="544">
      <c r="D544" s="56"/>
    </row>
    <row r="545">
      <c r="D545" s="56"/>
    </row>
    <row r="546">
      <c r="D546" s="56"/>
    </row>
    <row r="547">
      <c r="D547" s="56"/>
    </row>
    <row r="548">
      <c r="D548" s="56"/>
    </row>
    <row r="549">
      <c r="D549" s="56"/>
    </row>
    <row r="550">
      <c r="D550" s="56"/>
    </row>
    <row r="551">
      <c r="D551" s="56"/>
    </row>
    <row r="552">
      <c r="D552" s="56"/>
    </row>
    <row r="553">
      <c r="D553" s="56"/>
    </row>
    <row r="554">
      <c r="D554" s="56"/>
    </row>
    <row r="555">
      <c r="D555" s="56"/>
    </row>
    <row r="556">
      <c r="D556" s="56"/>
    </row>
    <row r="557">
      <c r="D557" s="56"/>
    </row>
    <row r="558">
      <c r="D558" s="56"/>
    </row>
    <row r="559">
      <c r="D559" s="56"/>
    </row>
    <row r="560">
      <c r="D560" s="56"/>
    </row>
    <row r="561">
      <c r="D561" s="56"/>
    </row>
    <row r="562">
      <c r="D562" s="56"/>
    </row>
    <row r="563">
      <c r="D563" s="56"/>
    </row>
    <row r="564">
      <c r="D564" s="56"/>
    </row>
    <row r="565">
      <c r="D565" s="56"/>
    </row>
    <row r="566">
      <c r="D566" s="56"/>
    </row>
    <row r="567">
      <c r="D567" s="56"/>
    </row>
    <row r="568">
      <c r="D568" s="56"/>
    </row>
    <row r="569">
      <c r="D569" s="56"/>
    </row>
    <row r="570">
      <c r="D570" s="56"/>
    </row>
    <row r="571">
      <c r="D571" s="56"/>
    </row>
    <row r="572">
      <c r="D572" s="56"/>
    </row>
    <row r="573">
      <c r="D573" s="56"/>
    </row>
    <row r="574">
      <c r="D574" s="56"/>
    </row>
    <row r="575">
      <c r="D575" s="56"/>
    </row>
    <row r="576">
      <c r="D576" s="56"/>
    </row>
    <row r="577">
      <c r="D577" s="56"/>
    </row>
    <row r="578">
      <c r="D578" s="56"/>
    </row>
    <row r="579">
      <c r="D579" s="56"/>
    </row>
    <row r="580">
      <c r="D580" s="56"/>
    </row>
    <row r="581">
      <c r="D581" s="56"/>
    </row>
    <row r="582">
      <c r="D582" s="56"/>
    </row>
    <row r="583">
      <c r="D583" s="56"/>
    </row>
    <row r="584">
      <c r="D584" s="56"/>
    </row>
    <row r="585">
      <c r="D585" s="56"/>
    </row>
    <row r="586">
      <c r="D586" s="56"/>
    </row>
    <row r="587">
      <c r="D587" s="56"/>
    </row>
    <row r="588">
      <c r="D588" s="56"/>
    </row>
    <row r="589">
      <c r="D589" s="56"/>
    </row>
    <row r="590">
      <c r="D590" s="56"/>
    </row>
    <row r="591">
      <c r="D591" s="56"/>
    </row>
    <row r="592">
      <c r="D592" s="56"/>
    </row>
    <row r="593">
      <c r="D593" s="56"/>
    </row>
    <row r="594">
      <c r="D594" s="56"/>
    </row>
    <row r="595">
      <c r="D595" s="56"/>
    </row>
    <row r="596">
      <c r="D596" s="56"/>
    </row>
    <row r="597">
      <c r="D597" s="56"/>
    </row>
    <row r="598">
      <c r="D598" s="56"/>
    </row>
    <row r="599">
      <c r="D599" s="56"/>
    </row>
    <row r="600">
      <c r="D600" s="56"/>
    </row>
    <row r="601">
      <c r="D601" s="56"/>
    </row>
    <row r="602">
      <c r="D602" s="56"/>
    </row>
    <row r="603">
      <c r="D603" s="56"/>
    </row>
    <row r="604">
      <c r="D604" s="56"/>
    </row>
    <row r="605">
      <c r="D605" s="56"/>
    </row>
    <row r="606">
      <c r="D606" s="56"/>
    </row>
    <row r="607">
      <c r="D607" s="56"/>
    </row>
    <row r="608">
      <c r="D608" s="56"/>
    </row>
    <row r="609">
      <c r="D609" s="56"/>
    </row>
    <row r="610">
      <c r="D610" s="56"/>
    </row>
    <row r="611">
      <c r="D611" s="56"/>
    </row>
    <row r="612">
      <c r="D612" s="56"/>
    </row>
    <row r="613">
      <c r="D613" s="56"/>
    </row>
    <row r="614">
      <c r="D614" s="56"/>
    </row>
    <row r="615">
      <c r="D615" s="56"/>
    </row>
    <row r="616">
      <c r="D616" s="56"/>
    </row>
    <row r="617">
      <c r="D617" s="56"/>
    </row>
    <row r="618">
      <c r="D618" s="56"/>
    </row>
    <row r="619">
      <c r="D619" s="56"/>
    </row>
    <row r="620">
      <c r="D620" s="56"/>
    </row>
    <row r="621">
      <c r="D621" s="56"/>
    </row>
    <row r="622">
      <c r="D622" s="56"/>
    </row>
    <row r="623">
      <c r="D623" s="56"/>
    </row>
    <row r="624">
      <c r="D624" s="56"/>
    </row>
    <row r="625">
      <c r="D625" s="56"/>
    </row>
    <row r="626">
      <c r="D626" s="56"/>
    </row>
    <row r="627">
      <c r="D627" s="56"/>
    </row>
    <row r="628">
      <c r="D628" s="56"/>
    </row>
    <row r="629">
      <c r="D629" s="56"/>
    </row>
    <row r="630">
      <c r="D630" s="56"/>
    </row>
    <row r="631">
      <c r="D631" s="56"/>
    </row>
    <row r="632">
      <c r="D632" s="56"/>
    </row>
    <row r="633">
      <c r="D633" s="56"/>
    </row>
    <row r="634">
      <c r="D634" s="56"/>
    </row>
    <row r="635">
      <c r="D635" s="56"/>
    </row>
    <row r="636">
      <c r="D636" s="56"/>
    </row>
    <row r="637">
      <c r="D637" s="56"/>
    </row>
    <row r="638">
      <c r="D638" s="56"/>
    </row>
    <row r="639">
      <c r="D639" s="56"/>
    </row>
    <row r="640">
      <c r="D640" s="56"/>
    </row>
    <row r="641">
      <c r="D641" s="56"/>
    </row>
    <row r="642">
      <c r="D642" s="56"/>
    </row>
    <row r="643">
      <c r="D643" s="56"/>
    </row>
    <row r="644">
      <c r="D644" s="56"/>
    </row>
    <row r="645">
      <c r="D645" s="56"/>
    </row>
    <row r="646">
      <c r="D646" s="56"/>
    </row>
    <row r="647">
      <c r="D647" s="56"/>
    </row>
    <row r="648">
      <c r="D648" s="56"/>
    </row>
    <row r="649">
      <c r="D649" s="56"/>
    </row>
    <row r="650">
      <c r="D650" s="56"/>
    </row>
    <row r="651">
      <c r="D651" s="56"/>
    </row>
    <row r="652">
      <c r="D652" s="56"/>
    </row>
    <row r="653">
      <c r="D653" s="56"/>
    </row>
    <row r="654">
      <c r="D654" s="56"/>
    </row>
    <row r="655">
      <c r="D655" s="56"/>
    </row>
    <row r="656">
      <c r="D656" s="56"/>
    </row>
    <row r="657">
      <c r="D657" s="56"/>
    </row>
    <row r="658">
      <c r="D658" s="56"/>
    </row>
    <row r="659">
      <c r="D659" s="56"/>
    </row>
    <row r="660">
      <c r="D660" s="56"/>
    </row>
    <row r="661">
      <c r="D661" s="56"/>
    </row>
    <row r="662">
      <c r="D662" s="56"/>
    </row>
    <row r="663">
      <c r="D663" s="56"/>
    </row>
    <row r="664">
      <c r="D664" s="56"/>
    </row>
    <row r="665">
      <c r="D665" s="56"/>
    </row>
    <row r="666">
      <c r="D666" s="56"/>
    </row>
    <row r="667">
      <c r="D667" s="56"/>
    </row>
    <row r="668">
      <c r="D668" s="56"/>
    </row>
    <row r="669">
      <c r="D669" s="56"/>
    </row>
    <row r="670">
      <c r="D670" s="56"/>
    </row>
    <row r="671">
      <c r="D671" s="56"/>
    </row>
    <row r="672">
      <c r="D672" s="56"/>
    </row>
    <row r="673">
      <c r="D673" s="56"/>
    </row>
    <row r="674">
      <c r="D674" s="56"/>
    </row>
    <row r="675">
      <c r="D675" s="56"/>
    </row>
    <row r="676">
      <c r="D676" s="56"/>
    </row>
    <row r="677">
      <c r="D677" s="56"/>
    </row>
    <row r="678">
      <c r="D678" s="56"/>
    </row>
    <row r="679">
      <c r="D679" s="56"/>
    </row>
    <row r="680">
      <c r="D680" s="56"/>
    </row>
    <row r="681">
      <c r="D681" s="56"/>
    </row>
    <row r="682">
      <c r="D682" s="56"/>
    </row>
    <row r="683">
      <c r="D683" s="56"/>
    </row>
    <row r="684">
      <c r="D684" s="56"/>
    </row>
    <row r="685">
      <c r="D685" s="56"/>
    </row>
    <row r="686">
      <c r="D686" s="56"/>
    </row>
    <row r="687">
      <c r="D687" s="56"/>
    </row>
    <row r="688">
      <c r="D688" s="56"/>
    </row>
    <row r="689">
      <c r="D689" s="56"/>
    </row>
    <row r="690">
      <c r="D690" s="56"/>
    </row>
    <row r="691">
      <c r="D691" s="56"/>
    </row>
    <row r="692">
      <c r="D692" s="56"/>
    </row>
    <row r="693">
      <c r="D693" s="56"/>
    </row>
    <row r="694">
      <c r="D694" s="56"/>
    </row>
    <row r="695">
      <c r="D695" s="56"/>
    </row>
    <row r="696">
      <c r="D696" s="56"/>
    </row>
    <row r="697">
      <c r="D697" s="56"/>
    </row>
    <row r="698">
      <c r="D698" s="56"/>
    </row>
    <row r="699">
      <c r="D699" s="56"/>
    </row>
    <row r="700">
      <c r="D700" s="56"/>
    </row>
    <row r="701">
      <c r="D701" s="56"/>
    </row>
    <row r="702">
      <c r="D702" s="56"/>
    </row>
    <row r="703">
      <c r="D703" s="56"/>
    </row>
    <row r="704">
      <c r="D704" s="56"/>
    </row>
    <row r="705">
      <c r="D705" s="56"/>
    </row>
    <row r="706">
      <c r="D706" s="56"/>
    </row>
    <row r="707">
      <c r="D707" s="56"/>
    </row>
    <row r="708">
      <c r="D708" s="56"/>
    </row>
    <row r="709">
      <c r="D709" s="56"/>
    </row>
    <row r="710">
      <c r="D710" s="56"/>
    </row>
    <row r="711">
      <c r="D711" s="56"/>
    </row>
    <row r="712">
      <c r="D712" s="56"/>
    </row>
    <row r="713">
      <c r="D713" s="56"/>
    </row>
    <row r="714">
      <c r="D714" s="56"/>
    </row>
    <row r="715">
      <c r="D715" s="56"/>
    </row>
    <row r="716">
      <c r="D716" s="56"/>
    </row>
    <row r="717">
      <c r="D717" s="56"/>
    </row>
    <row r="718">
      <c r="D718" s="56"/>
    </row>
    <row r="719">
      <c r="D719" s="56"/>
    </row>
    <row r="720">
      <c r="D720" s="56"/>
    </row>
    <row r="721">
      <c r="D721" s="56"/>
    </row>
    <row r="722">
      <c r="D722" s="56"/>
    </row>
    <row r="723">
      <c r="D723" s="56"/>
    </row>
    <row r="724">
      <c r="D724" s="56"/>
    </row>
    <row r="725">
      <c r="D725" s="56"/>
    </row>
    <row r="726">
      <c r="D726" s="56"/>
    </row>
    <row r="727">
      <c r="D727" s="56"/>
    </row>
    <row r="728">
      <c r="D728" s="56"/>
    </row>
    <row r="729">
      <c r="D729" s="56"/>
    </row>
    <row r="730">
      <c r="D730" s="56"/>
    </row>
    <row r="731">
      <c r="D731" s="56"/>
    </row>
    <row r="732">
      <c r="D732" s="56"/>
    </row>
    <row r="733">
      <c r="D733" s="56"/>
    </row>
    <row r="734">
      <c r="D734" s="56"/>
    </row>
    <row r="735">
      <c r="D735" s="56"/>
    </row>
    <row r="736">
      <c r="D736" s="56"/>
    </row>
    <row r="737">
      <c r="D737" s="56"/>
    </row>
    <row r="738">
      <c r="D738" s="56"/>
    </row>
    <row r="739">
      <c r="D739" s="56"/>
    </row>
    <row r="740">
      <c r="D740" s="56"/>
    </row>
    <row r="741">
      <c r="D741" s="56"/>
    </row>
    <row r="742">
      <c r="D742" s="56"/>
    </row>
    <row r="743">
      <c r="D743" s="56"/>
    </row>
    <row r="744">
      <c r="D744" s="56"/>
    </row>
    <row r="745">
      <c r="D745" s="56"/>
    </row>
    <row r="746">
      <c r="D746" s="56"/>
    </row>
    <row r="747">
      <c r="D747" s="56"/>
    </row>
    <row r="748">
      <c r="D748" s="56"/>
    </row>
    <row r="749">
      <c r="D749" s="56"/>
    </row>
    <row r="750">
      <c r="D750" s="56"/>
    </row>
    <row r="751">
      <c r="D751" s="56"/>
    </row>
    <row r="752">
      <c r="D752" s="56"/>
    </row>
    <row r="753">
      <c r="D753" s="56"/>
    </row>
    <row r="754">
      <c r="D754" s="56"/>
    </row>
    <row r="755">
      <c r="D755" s="56"/>
    </row>
    <row r="756">
      <c r="D756" s="56"/>
    </row>
    <row r="757">
      <c r="D757" s="56"/>
    </row>
    <row r="758">
      <c r="D758" s="56"/>
    </row>
    <row r="759">
      <c r="D759" s="56"/>
    </row>
    <row r="760">
      <c r="D760" s="56"/>
    </row>
    <row r="761">
      <c r="D761" s="56"/>
    </row>
    <row r="762">
      <c r="D762" s="56"/>
    </row>
    <row r="763">
      <c r="D763" s="56"/>
    </row>
    <row r="764">
      <c r="D764" s="56"/>
    </row>
    <row r="765">
      <c r="D765" s="56"/>
    </row>
    <row r="766">
      <c r="D766" s="56"/>
    </row>
    <row r="767">
      <c r="D767" s="56"/>
    </row>
    <row r="768">
      <c r="D768" s="56"/>
    </row>
    <row r="769">
      <c r="D769" s="56"/>
    </row>
    <row r="770">
      <c r="D770" s="56"/>
    </row>
    <row r="771">
      <c r="D771" s="56"/>
    </row>
    <row r="772">
      <c r="D772" s="56"/>
    </row>
    <row r="773">
      <c r="D773" s="56"/>
    </row>
    <row r="774">
      <c r="D774" s="56"/>
    </row>
    <row r="775">
      <c r="D775" s="56"/>
    </row>
    <row r="776">
      <c r="D776" s="56"/>
    </row>
    <row r="777">
      <c r="D777" s="56"/>
    </row>
    <row r="778">
      <c r="D778" s="56"/>
    </row>
    <row r="779">
      <c r="D779" s="56"/>
    </row>
    <row r="780">
      <c r="D780" s="56"/>
    </row>
    <row r="781">
      <c r="D781" s="56"/>
    </row>
    <row r="782">
      <c r="D782" s="56"/>
    </row>
    <row r="783">
      <c r="D783" s="56"/>
    </row>
    <row r="784">
      <c r="D784" s="56"/>
    </row>
    <row r="785">
      <c r="D785" s="56"/>
    </row>
    <row r="786">
      <c r="D786" s="56"/>
    </row>
    <row r="787">
      <c r="D787" s="56"/>
    </row>
    <row r="788">
      <c r="D788" s="56"/>
    </row>
    <row r="789">
      <c r="D789" s="56"/>
    </row>
    <row r="790">
      <c r="D790" s="56"/>
    </row>
    <row r="791">
      <c r="D791" s="56"/>
    </row>
    <row r="792">
      <c r="D792" s="56"/>
    </row>
    <row r="793">
      <c r="D793" s="56"/>
    </row>
    <row r="794">
      <c r="D794" s="56"/>
    </row>
    <row r="795">
      <c r="D795" s="56"/>
    </row>
    <row r="796">
      <c r="D796" s="56"/>
    </row>
    <row r="797">
      <c r="D797" s="56"/>
    </row>
    <row r="798">
      <c r="D798" s="56"/>
    </row>
    <row r="799">
      <c r="D799" s="56"/>
    </row>
    <row r="800">
      <c r="D800" s="56"/>
    </row>
    <row r="801">
      <c r="D801" s="56"/>
    </row>
    <row r="802">
      <c r="D802" s="56"/>
    </row>
    <row r="803">
      <c r="D803" s="56"/>
    </row>
    <row r="804">
      <c r="D804" s="56"/>
    </row>
    <row r="805">
      <c r="D805" s="56"/>
    </row>
    <row r="806">
      <c r="D806" s="56"/>
    </row>
    <row r="807">
      <c r="D807" s="56"/>
    </row>
    <row r="808">
      <c r="D808" s="56"/>
    </row>
    <row r="809">
      <c r="D809" s="56"/>
    </row>
    <row r="810">
      <c r="D810" s="56"/>
    </row>
    <row r="811">
      <c r="D811" s="56"/>
    </row>
    <row r="812">
      <c r="D812" s="56"/>
    </row>
    <row r="813">
      <c r="D813" s="56"/>
    </row>
    <row r="814">
      <c r="D814" s="56"/>
    </row>
    <row r="815">
      <c r="D815" s="56"/>
    </row>
    <row r="816">
      <c r="D816" s="56"/>
    </row>
    <row r="817">
      <c r="D817" s="56"/>
    </row>
    <row r="818">
      <c r="D818" s="56"/>
    </row>
    <row r="819">
      <c r="D819" s="56"/>
    </row>
    <row r="820">
      <c r="D820" s="56"/>
    </row>
    <row r="821">
      <c r="D821" s="56"/>
    </row>
    <row r="822">
      <c r="D822" s="56"/>
    </row>
    <row r="823">
      <c r="D823" s="56"/>
    </row>
    <row r="824">
      <c r="D824" s="56"/>
    </row>
    <row r="825">
      <c r="D825" s="56"/>
    </row>
    <row r="826">
      <c r="D826" s="56"/>
    </row>
    <row r="827">
      <c r="D827" s="56"/>
    </row>
    <row r="828">
      <c r="D828" s="56"/>
    </row>
    <row r="829">
      <c r="D829" s="56"/>
    </row>
    <row r="830">
      <c r="D830" s="56"/>
    </row>
    <row r="831">
      <c r="D831" s="56"/>
    </row>
    <row r="832">
      <c r="D832" s="56"/>
    </row>
    <row r="833">
      <c r="D833" s="56"/>
    </row>
    <row r="834">
      <c r="D834" s="56"/>
    </row>
    <row r="835">
      <c r="D835" s="56"/>
    </row>
    <row r="836">
      <c r="D836" s="56"/>
    </row>
    <row r="837">
      <c r="D837" s="56"/>
    </row>
    <row r="838">
      <c r="D838" s="56"/>
    </row>
    <row r="839">
      <c r="D839" s="56"/>
    </row>
    <row r="840">
      <c r="D840" s="56"/>
    </row>
    <row r="841">
      <c r="D841" s="56"/>
    </row>
    <row r="842">
      <c r="D842" s="56"/>
    </row>
    <row r="843">
      <c r="D843" s="56"/>
    </row>
    <row r="844">
      <c r="D844" s="56"/>
    </row>
    <row r="845">
      <c r="D845" s="56"/>
    </row>
    <row r="846">
      <c r="D846" s="56"/>
    </row>
    <row r="847">
      <c r="D847" s="56"/>
    </row>
    <row r="848">
      <c r="D848" s="56"/>
    </row>
    <row r="849">
      <c r="D849" s="56"/>
    </row>
    <row r="850">
      <c r="D850" s="56"/>
    </row>
    <row r="851">
      <c r="D851" s="56"/>
    </row>
    <row r="852">
      <c r="D852" s="56"/>
    </row>
    <row r="853">
      <c r="D853" s="56"/>
    </row>
    <row r="854">
      <c r="D854" s="56"/>
    </row>
    <row r="855">
      <c r="D855" s="56"/>
    </row>
    <row r="856">
      <c r="D856" s="56"/>
    </row>
    <row r="857">
      <c r="D857" s="56"/>
    </row>
    <row r="858">
      <c r="D858" s="56"/>
    </row>
    <row r="859">
      <c r="D859" s="56"/>
    </row>
    <row r="860">
      <c r="D860" s="56"/>
    </row>
    <row r="861">
      <c r="D861" s="56"/>
    </row>
    <row r="862">
      <c r="D862" s="56"/>
    </row>
    <row r="863">
      <c r="D863" s="56"/>
    </row>
    <row r="864">
      <c r="D864" s="56"/>
    </row>
    <row r="865">
      <c r="D865" s="56"/>
    </row>
    <row r="866">
      <c r="D866" s="56"/>
    </row>
    <row r="867">
      <c r="D867" s="56"/>
    </row>
    <row r="868">
      <c r="D868" s="56"/>
    </row>
    <row r="869">
      <c r="D869" s="56"/>
    </row>
    <row r="870">
      <c r="D870" s="56"/>
    </row>
    <row r="871">
      <c r="D871" s="56"/>
    </row>
    <row r="872">
      <c r="D872" s="56"/>
    </row>
    <row r="873">
      <c r="D873" s="56"/>
    </row>
    <row r="874">
      <c r="D874" s="56"/>
    </row>
    <row r="875">
      <c r="D875" s="56"/>
    </row>
    <row r="876">
      <c r="D876" s="56"/>
    </row>
    <row r="877">
      <c r="D877" s="56"/>
    </row>
    <row r="878">
      <c r="D878" s="56"/>
    </row>
    <row r="879">
      <c r="D879" s="56"/>
    </row>
    <row r="880">
      <c r="D880" s="56"/>
    </row>
    <row r="881">
      <c r="D881" s="56"/>
    </row>
    <row r="882">
      <c r="D882" s="56"/>
    </row>
    <row r="883">
      <c r="D883" s="56"/>
    </row>
    <row r="884">
      <c r="D884" s="56"/>
    </row>
    <row r="885">
      <c r="D885" s="56"/>
    </row>
    <row r="886">
      <c r="D886" s="56"/>
    </row>
    <row r="887">
      <c r="D887" s="56"/>
    </row>
    <row r="888">
      <c r="D888" s="56"/>
    </row>
    <row r="889">
      <c r="D889" s="56"/>
    </row>
    <row r="890">
      <c r="D890" s="56"/>
    </row>
    <row r="891">
      <c r="D891" s="56"/>
    </row>
    <row r="892">
      <c r="D892" s="56"/>
    </row>
    <row r="893">
      <c r="D893" s="56"/>
    </row>
    <row r="894">
      <c r="D894" s="56"/>
    </row>
    <row r="895">
      <c r="D895" s="56"/>
    </row>
    <row r="896">
      <c r="D896" s="56"/>
    </row>
    <row r="897">
      <c r="D897" s="56"/>
    </row>
    <row r="898">
      <c r="D898" s="56"/>
    </row>
    <row r="899">
      <c r="D899" s="56"/>
    </row>
    <row r="900">
      <c r="D900" s="56"/>
    </row>
    <row r="901">
      <c r="D901" s="56"/>
    </row>
    <row r="902">
      <c r="D902" s="56"/>
    </row>
    <row r="903">
      <c r="D903" s="56"/>
    </row>
    <row r="904">
      <c r="D904" s="56"/>
    </row>
    <row r="905">
      <c r="D905" s="56"/>
    </row>
    <row r="906">
      <c r="D906" s="56"/>
    </row>
    <row r="907">
      <c r="D907" s="56"/>
    </row>
    <row r="908">
      <c r="D908" s="56"/>
    </row>
    <row r="909">
      <c r="D909" s="56"/>
    </row>
    <row r="910">
      <c r="D910" s="56"/>
    </row>
    <row r="911">
      <c r="D911" s="56"/>
    </row>
    <row r="912">
      <c r="D912" s="56"/>
    </row>
    <row r="913">
      <c r="D913" s="56"/>
    </row>
    <row r="914">
      <c r="D914" s="56"/>
    </row>
    <row r="915">
      <c r="D915" s="56"/>
    </row>
    <row r="916">
      <c r="D916" s="56"/>
    </row>
    <row r="917">
      <c r="D917" s="56"/>
    </row>
    <row r="918">
      <c r="D918" s="56"/>
    </row>
    <row r="919">
      <c r="D919" s="56"/>
    </row>
    <row r="920">
      <c r="D920" s="56"/>
    </row>
    <row r="921">
      <c r="D921" s="56"/>
    </row>
    <row r="922">
      <c r="D922" s="56"/>
    </row>
    <row r="923">
      <c r="D923" s="56"/>
    </row>
    <row r="924">
      <c r="D924" s="56"/>
    </row>
    <row r="925">
      <c r="D925" s="56"/>
    </row>
    <row r="926">
      <c r="D926" s="56"/>
    </row>
    <row r="927">
      <c r="D927" s="56"/>
    </row>
    <row r="928">
      <c r="D928" s="56"/>
    </row>
    <row r="929">
      <c r="D929" s="56"/>
    </row>
    <row r="930">
      <c r="D930" s="56"/>
    </row>
    <row r="931">
      <c r="D931" s="56"/>
    </row>
    <row r="932">
      <c r="D932" s="56"/>
    </row>
    <row r="933">
      <c r="D933" s="56"/>
    </row>
    <row r="934">
      <c r="D934" s="56"/>
    </row>
    <row r="935">
      <c r="D935" s="56"/>
    </row>
    <row r="936">
      <c r="D936" s="56"/>
    </row>
    <row r="937">
      <c r="D937" s="56"/>
    </row>
    <row r="938">
      <c r="D938" s="56"/>
    </row>
    <row r="939">
      <c r="D939" s="56"/>
    </row>
    <row r="940">
      <c r="D940" s="56"/>
    </row>
    <row r="941">
      <c r="D941" s="56"/>
    </row>
    <row r="942">
      <c r="D942" s="56"/>
    </row>
    <row r="943">
      <c r="D943" s="56"/>
    </row>
    <row r="944">
      <c r="D944" s="56"/>
    </row>
    <row r="945">
      <c r="D945" s="56"/>
    </row>
    <row r="946">
      <c r="D946" s="56"/>
    </row>
    <row r="947">
      <c r="D947" s="56"/>
    </row>
    <row r="948">
      <c r="D948" s="56"/>
    </row>
    <row r="949">
      <c r="D949" s="56"/>
    </row>
    <row r="950">
      <c r="D950" s="56"/>
    </row>
    <row r="951">
      <c r="D951" s="56"/>
    </row>
    <row r="952">
      <c r="D952" s="56"/>
    </row>
    <row r="953">
      <c r="D953" s="56"/>
    </row>
    <row r="954">
      <c r="D954" s="56"/>
    </row>
    <row r="955">
      <c r="D955" s="56"/>
    </row>
    <row r="956">
      <c r="D956" s="56"/>
    </row>
    <row r="957">
      <c r="D957" s="56"/>
    </row>
    <row r="958">
      <c r="D958" s="56"/>
    </row>
    <row r="959">
      <c r="D959" s="56"/>
    </row>
    <row r="960">
      <c r="D960" s="56"/>
    </row>
    <row r="961">
      <c r="D961" s="56"/>
    </row>
    <row r="962">
      <c r="D962" s="56"/>
    </row>
    <row r="963">
      <c r="D963" s="56"/>
    </row>
    <row r="964">
      <c r="D964" s="56"/>
    </row>
    <row r="965">
      <c r="D965" s="56"/>
    </row>
    <row r="966">
      <c r="D966" s="56"/>
    </row>
    <row r="967">
      <c r="D967" s="56"/>
    </row>
    <row r="968">
      <c r="D968" s="56"/>
    </row>
    <row r="969">
      <c r="D969" s="56"/>
    </row>
    <row r="970">
      <c r="D970" s="56"/>
    </row>
    <row r="971">
      <c r="D971" s="56"/>
    </row>
    <row r="972">
      <c r="D972" s="56"/>
    </row>
    <row r="973">
      <c r="D973" s="56"/>
    </row>
    <row r="974">
      <c r="D974" s="56"/>
    </row>
    <row r="975">
      <c r="D975" s="56"/>
    </row>
    <row r="976">
      <c r="D976" s="56"/>
    </row>
    <row r="977">
      <c r="D977" s="56"/>
    </row>
    <row r="978">
      <c r="D978" s="56"/>
    </row>
    <row r="979">
      <c r="D979" s="56"/>
    </row>
    <row r="980">
      <c r="D980" s="56"/>
    </row>
    <row r="981">
      <c r="D981" s="56"/>
    </row>
    <row r="982">
      <c r="D982" s="56"/>
    </row>
    <row r="983">
      <c r="D983" s="56"/>
    </row>
    <row r="984">
      <c r="D984" s="56"/>
    </row>
    <row r="985">
      <c r="D985" s="56"/>
    </row>
    <row r="986">
      <c r="D986" s="56"/>
    </row>
    <row r="987">
      <c r="D987" s="56"/>
    </row>
    <row r="988">
      <c r="D988" s="56"/>
    </row>
    <row r="989">
      <c r="D989" s="56"/>
    </row>
    <row r="990">
      <c r="D990" s="56"/>
    </row>
    <row r="991">
      <c r="D991" s="56"/>
    </row>
    <row r="992">
      <c r="D992" s="56"/>
    </row>
    <row r="993">
      <c r="D993" s="56"/>
    </row>
    <row r="994">
      <c r="D994" s="56"/>
    </row>
    <row r="995">
      <c r="D995" s="56"/>
    </row>
    <row r="996">
      <c r="D996" s="56"/>
    </row>
    <row r="997">
      <c r="D997" s="56"/>
    </row>
    <row r="998">
      <c r="D998" s="56"/>
    </row>
    <row r="999">
      <c r="D999" s="56"/>
    </row>
    <row r="1000">
      <c r="D1000" s="56"/>
    </row>
    <row r="1001">
      <c r="D1001" s="56"/>
    </row>
    <row r="1002">
      <c r="D1002" s="56"/>
    </row>
    <row r="1003">
      <c r="D1003" s="56"/>
    </row>
    <row r="1004">
      <c r="D1004" s="56"/>
    </row>
    <row r="1005">
      <c r="D1005" s="56"/>
    </row>
    <row r="1006">
      <c r="D1006" s="56"/>
    </row>
    <row r="1007">
      <c r="D1007" s="56"/>
    </row>
    <row r="1008">
      <c r="D1008" s="56"/>
    </row>
    <row r="1009">
      <c r="D1009" s="56"/>
    </row>
  </sheetData>
  <mergeCells count="6">
    <mergeCell ref="B3:B4"/>
    <mergeCell ref="B6:B7"/>
    <mergeCell ref="B9:B10"/>
    <mergeCell ref="B12:B13"/>
    <mergeCell ref="B15:B16"/>
    <mergeCell ref="B21:B22"/>
  </mergeCells>
  <hyperlinks>
    <hyperlink display="Gateron KS-9 Pro 1.0" location="Gateron KS-9 Pro 1.0!A1" ref="C2"/>
    <hyperlink display="KTT Rose" location="KTT Rose!A1" ref="E2"/>
    <hyperlink display="Oil King" location="Oil King!A1" ref="G2"/>
    <hyperlink display="Matcha Latte" location="Matcha Latte!A1" ref="I2"/>
    <hyperlink display="WS Aurora Clear" location="WS Aurora Clear!A1" ref="K2"/>
    <hyperlink display="AE Raed V1.5" location="AE Raed V1.5!A1" ref="M2"/>
    <hyperlink display="JWICK Ginger Milk" location="JWICK Ginger Milk!A1" ref="O2"/>
    <hyperlink display="Keyfirst Bling (Pink)" location="Keyfirst Bling!A1" ref="Q2"/>
    <hyperlink display="Alexandrite" location="Alexandrite!A1" ref="S2"/>
    <hyperlink display="Nebula" location="Nebula!A1" ref="U2"/>
    <hyperlink display="Green Jackets" location="Green Jacket!A1" ref="W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6" max="6" width="16.63"/>
    <col customWidth="1" min="8" max="8" width="17.5"/>
    <col customWidth="1" min="11" max="11" width="18.63"/>
  </cols>
  <sheetData>
    <row r="1">
      <c r="A1" s="57" t="s">
        <v>86</v>
      </c>
      <c r="B1" s="57" t="s">
        <v>11</v>
      </c>
      <c r="C1" s="57" t="s">
        <v>22</v>
      </c>
      <c r="D1" s="57" t="s">
        <v>34</v>
      </c>
      <c r="E1" s="57" t="s">
        <v>46</v>
      </c>
      <c r="F1" s="57" t="s">
        <v>58</v>
      </c>
      <c r="G1" s="57" t="s">
        <v>70</v>
      </c>
      <c r="H1" s="57" t="s">
        <v>71</v>
      </c>
      <c r="I1" s="58" t="s">
        <v>87</v>
      </c>
      <c r="J1" s="59" t="s">
        <v>88</v>
      </c>
      <c r="K1" s="60" t="s">
        <v>72</v>
      </c>
      <c r="M1" s="61" t="s">
        <v>89</v>
      </c>
    </row>
    <row r="2">
      <c r="A2" s="62" t="s">
        <v>10</v>
      </c>
      <c r="B2" s="63">
        <f>HLOOKUP($J2, 'Stock Switch Notes'!$C$2:$AY$32, 3, false)</f>
        <v>8</v>
      </c>
      <c r="C2" s="63">
        <f>HLOOKUP($J2, 'Stock Switch Notes'!$C$2:$AY$32, 6, false)</f>
        <v>9</v>
      </c>
      <c r="D2" s="63">
        <f>HLOOKUP($J2, 'Stock Switch Notes'!$C$2:$AY$32, 9, false)</f>
        <v>9</v>
      </c>
      <c r="E2" s="63">
        <f>HLOOKUP($J2, 'Stock Switch Notes'!$C$2:$AY$32, 12, false)</f>
        <v>9</v>
      </c>
      <c r="F2" s="63">
        <f>HLOOKUP($J2, 'Stock Switch Notes'!$C$2:$AY$32, 15, false)</f>
        <v>8</v>
      </c>
      <c r="G2" s="64">
        <f t="shared" ref="G2:G53" si="1">SUM(B2:E2)</f>
        <v>35</v>
      </c>
      <c r="H2" s="65">
        <f t="shared" ref="H2:H53" si="2">SUM(F2:G2)</f>
        <v>43</v>
      </c>
      <c r="I2" s="66">
        <v>0.24</v>
      </c>
      <c r="J2" s="67" t="s">
        <v>10</v>
      </c>
      <c r="K2" s="68">
        <f>HLOOKUP($J2, 'Stock Switch Notes'!$C$2:$AY$32, 21, false)</f>
        <v>9</v>
      </c>
      <c r="M2" s="61">
        <v>40.0</v>
      </c>
    </row>
    <row r="3">
      <c r="A3" s="69" t="s">
        <v>3</v>
      </c>
      <c r="B3" s="70">
        <f>HLOOKUP($J3, 'Stock Switch Notes'!$C$2:$AY$32, 3, false)</f>
        <v>8</v>
      </c>
      <c r="C3" s="70">
        <f>HLOOKUP($J3, 'Stock Switch Notes'!$C$2:$AY$32, 6, false)</f>
        <v>8</v>
      </c>
      <c r="D3" s="70">
        <f>HLOOKUP($J3, 'Stock Switch Notes'!$C$2:$AY$32, 9, false)</f>
        <v>9</v>
      </c>
      <c r="E3" s="70">
        <f>HLOOKUP($J3, 'Stock Switch Notes'!$C$2:$AY$32, 12, false)</f>
        <v>9</v>
      </c>
      <c r="F3" s="70">
        <f>HLOOKUP($J3, 'Stock Switch Notes'!$C$2:$AY$32, 15, false)</f>
        <v>8</v>
      </c>
      <c r="G3" s="71">
        <f t="shared" si="1"/>
        <v>34</v>
      </c>
      <c r="H3" s="72">
        <f t="shared" si="2"/>
        <v>42</v>
      </c>
      <c r="I3" s="73">
        <v>0.55</v>
      </c>
      <c r="J3" s="74" t="s">
        <v>3</v>
      </c>
      <c r="K3" s="68">
        <f>HLOOKUP($J3, 'Stock Switch Notes'!$C$2:$AY$32, 21, false)</f>
        <v>9</v>
      </c>
      <c r="M3" s="61" t="s">
        <v>90</v>
      </c>
      <c r="O3" s="75"/>
    </row>
    <row r="4">
      <c r="A4" s="62" t="s">
        <v>6</v>
      </c>
      <c r="B4" s="63">
        <f>HLOOKUP($J4, 'Stock Switch Notes'!$C$2:$AY$32, 3, false)</f>
        <v>8</v>
      </c>
      <c r="C4" s="63">
        <f>HLOOKUP($J4, 'Stock Switch Notes'!$C$2:$AY$32, 6, false)</f>
        <v>7</v>
      </c>
      <c r="D4" s="63">
        <f>HLOOKUP($J4, 'Stock Switch Notes'!$C$2:$AY$32, 9, false)</f>
        <v>8</v>
      </c>
      <c r="E4" s="63">
        <f>HLOOKUP($J4, 'Stock Switch Notes'!$C$2:$AY$32, 12, false)</f>
        <v>8</v>
      </c>
      <c r="F4" s="63">
        <f>HLOOKUP($J4, 'Stock Switch Notes'!$C$2:$AY$32, 15, false)</f>
        <v>6</v>
      </c>
      <c r="G4" s="64">
        <f t="shared" si="1"/>
        <v>31</v>
      </c>
      <c r="H4" s="65">
        <f t="shared" si="2"/>
        <v>37</v>
      </c>
      <c r="I4" s="66">
        <v>0.65</v>
      </c>
      <c r="J4" s="74" t="s">
        <v>6</v>
      </c>
      <c r="K4" s="68">
        <f>HLOOKUP($J4, 'Stock Switch Notes'!$C$2:$AY$32, 21, false)</f>
        <v>7.5</v>
      </c>
      <c r="M4" s="61">
        <v>50.0</v>
      </c>
      <c r="O4" s="75"/>
    </row>
    <row r="5">
      <c r="A5" s="69" t="s">
        <v>9</v>
      </c>
      <c r="B5" s="70">
        <f>HLOOKUP($J5, 'Stock Switch Notes'!$C$2:$AY$32, 3, false)</f>
        <v>7</v>
      </c>
      <c r="C5" s="70">
        <f>HLOOKUP($J5, 'Stock Switch Notes'!$C$2:$AY$32, 6, false)</f>
        <v>8</v>
      </c>
      <c r="D5" s="70">
        <f>HLOOKUP($J5, 'Stock Switch Notes'!$C$2:$AY$32, 9, false)</f>
        <v>8</v>
      </c>
      <c r="E5" s="70">
        <f>HLOOKUP($J5, 'Stock Switch Notes'!$C$2:$AY$32, 12, false)</f>
        <v>7</v>
      </c>
      <c r="F5" s="70">
        <f>HLOOKUP($J5, 'Stock Switch Notes'!$C$2:$AY$32, 15, false)</f>
        <v>8</v>
      </c>
      <c r="G5" s="71">
        <f t="shared" si="1"/>
        <v>30</v>
      </c>
      <c r="H5" s="72">
        <f t="shared" si="2"/>
        <v>38</v>
      </c>
      <c r="I5" s="73">
        <v>0.5</v>
      </c>
      <c r="J5" s="74" t="s">
        <v>9</v>
      </c>
      <c r="K5" s="68">
        <f>HLOOKUP($J5, 'Stock Switch Notes'!$C$2:$AY$32, 21, false)</f>
        <v>7</v>
      </c>
      <c r="O5" s="75"/>
    </row>
    <row r="6">
      <c r="A6" s="62" t="s">
        <v>7</v>
      </c>
      <c r="B6" s="63">
        <f>HLOOKUP($J6, 'Stock Switch Notes'!$C$2:$AY$32, 3, false)</f>
        <v>8</v>
      </c>
      <c r="C6" s="63">
        <f>HLOOKUP($J6, 'Stock Switch Notes'!$C$2:$AY$32, 6, false)</f>
        <v>7</v>
      </c>
      <c r="D6" s="63">
        <f>HLOOKUP($J6, 'Stock Switch Notes'!$C$2:$AY$32, 9, false)</f>
        <v>7</v>
      </c>
      <c r="E6" s="63">
        <f>HLOOKUP($J6, 'Stock Switch Notes'!$C$2:$AY$32, 12, false)</f>
        <v>8</v>
      </c>
      <c r="F6" s="63">
        <f>HLOOKUP($J6, 'Stock Switch Notes'!$C$2:$AY$32, 15, false)</f>
        <v>8</v>
      </c>
      <c r="G6" s="64">
        <f t="shared" si="1"/>
        <v>30</v>
      </c>
      <c r="H6" s="65">
        <f t="shared" si="2"/>
        <v>38</v>
      </c>
      <c r="I6" s="66">
        <v>0.65</v>
      </c>
      <c r="J6" s="67" t="s">
        <v>7</v>
      </c>
      <c r="K6" s="68">
        <f>HLOOKUP($J6, 'Stock Switch Notes'!$C$2:$AY$32, 21, false)</f>
        <v>7</v>
      </c>
      <c r="O6" s="75"/>
    </row>
    <row r="7">
      <c r="A7" s="69" t="s">
        <v>1</v>
      </c>
      <c r="B7" s="70">
        <f>HLOOKUP($J7, 'Stock Switch Notes'!$C$2:$AY$32, 3, false)</f>
        <v>6</v>
      </c>
      <c r="C7" s="70">
        <f>HLOOKUP($J7, 'Stock Switch Notes'!$C$2:$AY$32, 6, false)</f>
        <v>8</v>
      </c>
      <c r="D7" s="70">
        <f>HLOOKUP($J7, 'Stock Switch Notes'!$C$2:$AY$32, 9, false)</f>
        <v>8</v>
      </c>
      <c r="E7" s="70">
        <f>HLOOKUP($J7, 'Stock Switch Notes'!$C$2:$AY$32, 12, false)</f>
        <v>8</v>
      </c>
      <c r="F7" s="70">
        <f>HLOOKUP($J7, 'Stock Switch Notes'!$C$2:$AY$32, 15, false)</f>
        <v>10</v>
      </c>
      <c r="G7" s="71">
        <f t="shared" si="1"/>
        <v>30</v>
      </c>
      <c r="H7" s="72">
        <f t="shared" si="2"/>
        <v>40</v>
      </c>
      <c r="I7" s="73">
        <v>0.65</v>
      </c>
      <c r="J7" s="74" t="s">
        <v>1</v>
      </c>
      <c r="K7" s="68">
        <f>HLOOKUP($J7, 'Stock Switch Notes'!$C$2:$AY$32, 21, false)</f>
        <v>6</v>
      </c>
      <c r="O7" s="75"/>
    </row>
    <row r="8">
      <c r="A8" s="62" t="s">
        <v>5</v>
      </c>
      <c r="B8" s="63">
        <f>HLOOKUP($J8, 'Stock Switch Notes'!$C$2:$AY$32, 3, false)</f>
        <v>8</v>
      </c>
      <c r="C8" s="63">
        <f>HLOOKUP($J8, 'Stock Switch Notes'!$C$2:$AY$32, 6, false)</f>
        <v>6</v>
      </c>
      <c r="D8" s="63">
        <f>HLOOKUP($J8, 'Stock Switch Notes'!$C$2:$AY$32, 9, false)</f>
        <v>7</v>
      </c>
      <c r="E8" s="63">
        <f>HLOOKUP($J8, 'Stock Switch Notes'!$C$2:$AY$32, 12, false)</f>
        <v>7</v>
      </c>
      <c r="F8" s="63">
        <f>HLOOKUP($J8, 'Stock Switch Notes'!$C$2:$AY$32, 15, false)</f>
        <v>7</v>
      </c>
      <c r="G8" s="64">
        <f t="shared" si="1"/>
        <v>28</v>
      </c>
      <c r="H8" s="65">
        <f t="shared" si="2"/>
        <v>35</v>
      </c>
      <c r="I8" s="66">
        <v>0.55</v>
      </c>
      <c r="J8" s="67" t="s">
        <v>5</v>
      </c>
      <c r="K8" s="68">
        <f>HLOOKUP($J8, 'Stock Switch Notes'!$C$2:$AY$32, 21, false)</f>
        <v>7.5</v>
      </c>
      <c r="O8" s="75"/>
    </row>
    <row r="9">
      <c r="A9" s="69" t="s">
        <v>4</v>
      </c>
      <c r="B9" s="70">
        <f>HLOOKUP($J9, 'Stock Switch Notes'!$C$2:$AY$32, 3, false)</f>
        <v>6</v>
      </c>
      <c r="C9" s="70">
        <f>HLOOKUP($J9, 'Stock Switch Notes'!$C$2:$AY$32, 6, false)</f>
        <v>7</v>
      </c>
      <c r="D9" s="70">
        <f>HLOOKUP($J9, 'Stock Switch Notes'!$C$2:$AY$32, 9, false)</f>
        <v>8</v>
      </c>
      <c r="E9" s="70">
        <f>HLOOKUP($J9, 'Stock Switch Notes'!$C$2:$AY$32, 12, false)</f>
        <v>7</v>
      </c>
      <c r="F9" s="70">
        <f>HLOOKUP($J9, 'Stock Switch Notes'!$C$2:$AY$32, 15, false)</f>
        <v>9</v>
      </c>
      <c r="G9" s="71">
        <f t="shared" si="1"/>
        <v>28</v>
      </c>
      <c r="H9" s="72">
        <f t="shared" si="2"/>
        <v>37</v>
      </c>
      <c r="I9" s="73">
        <v>0.27</v>
      </c>
      <c r="J9" s="74" t="s">
        <v>4</v>
      </c>
      <c r="K9" s="68">
        <f>HLOOKUP($J9, 'Stock Switch Notes'!$C$2:$AY$32, 21, false)</f>
        <v>6</v>
      </c>
      <c r="O9" s="75"/>
    </row>
    <row r="10">
      <c r="A10" s="62" t="s">
        <v>2</v>
      </c>
      <c r="B10" s="63">
        <f>HLOOKUP($J10, 'Stock Switch Notes'!$C$2:$AY$32, 3, false)</f>
        <v>9</v>
      </c>
      <c r="C10" s="63">
        <f>HLOOKUP($J10, 'Stock Switch Notes'!$C$2:$AY$32, 6, false)</f>
        <v>5</v>
      </c>
      <c r="D10" s="63">
        <f>HLOOKUP($J10, 'Stock Switch Notes'!$C$2:$AY$32, 9, false)</f>
        <v>7</v>
      </c>
      <c r="E10" s="63">
        <f>HLOOKUP($J10, 'Stock Switch Notes'!$C$2:$AY$32, 12, false)</f>
        <v>6</v>
      </c>
      <c r="F10" s="63">
        <f>HLOOKUP($J10, 'Stock Switch Notes'!$C$2:$AY$32, 15, false)</f>
        <v>4</v>
      </c>
      <c r="G10" s="64">
        <f t="shared" si="1"/>
        <v>27</v>
      </c>
      <c r="H10" s="65">
        <f t="shared" si="2"/>
        <v>31</v>
      </c>
      <c r="I10" s="66">
        <v>0.65</v>
      </c>
      <c r="J10" s="74" t="s">
        <v>2</v>
      </c>
      <c r="K10" s="68">
        <f>HLOOKUP($J10, 'Stock Switch Notes'!$C$2:$AY$32, 21, false)</f>
        <v>5</v>
      </c>
      <c r="O10" s="75"/>
    </row>
    <row r="11">
      <c r="A11" s="69" t="s">
        <v>0</v>
      </c>
      <c r="B11" s="70">
        <f>HLOOKUP($J11, 'Stock Switch Notes'!$C$2:$AY$32, 3, false)</f>
        <v>9</v>
      </c>
      <c r="C11" s="70">
        <f>HLOOKUP($J11, 'Stock Switch Notes'!$C$2:$AY$32, 6, false)</f>
        <v>4</v>
      </c>
      <c r="D11" s="70">
        <f>HLOOKUP($J11, 'Stock Switch Notes'!$C$2:$AY$32, 9, false)</f>
        <v>6</v>
      </c>
      <c r="E11" s="70">
        <f>HLOOKUP($J11, 'Stock Switch Notes'!$C$2:$AY$32, 12, false)</f>
        <v>6</v>
      </c>
      <c r="F11" s="70">
        <f>HLOOKUP($J11, 'Stock Switch Notes'!$C$2:$AY$32, 15, false)</f>
        <v>6</v>
      </c>
      <c r="G11" s="71">
        <f t="shared" si="1"/>
        <v>25</v>
      </c>
      <c r="H11" s="72">
        <f t="shared" si="2"/>
        <v>31</v>
      </c>
      <c r="I11" s="73">
        <v>0.65</v>
      </c>
      <c r="J11" s="76" t="s">
        <v>0</v>
      </c>
      <c r="K11" s="68">
        <f>HLOOKUP($J11, 'Stock Switch Notes'!$C$2:$AY$32, 21, false)</f>
        <v>4</v>
      </c>
      <c r="O11" s="75"/>
    </row>
    <row r="12">
      <c r="A12" s="62" t="s">
        <v>8</v>
      </c>
      <c r="B12" s="63">
        <f>HLOOKUP($J12, 'Stock Switch Notes'!$C$2:$AY$32, 3, false)</f>
        <v>5</v>
      </c>
      <c r="C12" s="63">
        <f>HLOOKUP($J12, 'Stock Switch Notes'!$C$2:$AY$32, 6, false)</f>
        <v>8</v>
      </c>
      <c r="D12" s="63">
        <f>HLOOKUP($J12, 'Stock Switch Notes'!$C$2:$AY$32, 9, false)</f>
        <v>6</v>
      </c>
      <c r="E12" s="63">
        <f>HLOOKUP($J12, 'Stock Switch Notes'!$C$2:$AY$32, 12, false)</f>
        <v>6</v>
      </c>
      <c r="F12" s="63">
        <f>HLOOKUP($J12, 'Stock Switch Notes'!$C$2:$AY$32, 15, false)</f>
        <v>7</v>
      </c>
      <c r="G12" s="64">
        <f t="shared" si="1"/>
        <v>25</v>
      </c>
      <c r="H12" s="65">
        <f t="shared" si="2"/>
        <v>32</v>
      </c>
      <c r="I12" s="66">
        <v>0.65</v>
      </c>
      <c r="J12" s="74" t="s">
        <v>8</v>
      </c>
      <c r="K12" s="68">
        <f>HLOOKUP($J12, 'Stock Switch Notes'!$C$2:$AY$32, 21, false)</f>
        <v>4</v>
      </c>
    </row>
    <row r="13">
      <c r="A13" s="70"/>
      <c r="B13" s="70"/>
      <c r="C13" s="70"/>
      <c r="D13" s="70"/>
      <c r="E13" s="70"/>
      <c r="F13" s="70"/>
      <c r="G13" s="71">
        <f t="shared" si="1"/>
        <v>0</v>
      </c>
      <c r="H13" s="72">
        <f t="shared" si="2"/>
        <v>0</v>
      </c>
      <c r="I13" s="77"/>
    </row>
    <row r="14">
      <c r="A14" s="63"/>
      <c r="B14" s="63"/>
      <c r="C14" s="63"/>
      <c r="D14" s="63"/>
      <c r="E14" s="63"/>
      <c r="F14" s="63"/>
      <c r="G14" s="64">
        <f t="shared" si="1"/>
        <v>0</v>
      </c>
      <c r="H14" s="65">
        <f t="shared" si="2"/>
        <v>0</v>
      </c>
      <c r="I14" s="78"/>
    </row>
    <row r="15">
      <c r="A15" s="70"/>
      <c r="B15" s="70"/>
      <c r="C15" s="70"/>
      <c r="D15" s="70"/>
      <c r="E15" s="70"/>
      <c r="F15" s="70"/>
      <c r="G15" s="71">
        <f t="shared" si="1"/>
        <v>0</v>
      </c>
      <c r="H15" s="72">
        <f t="shared" si="2"/>
        <v>0</v>
      </c>
    </row>
    <row r="16">
      <c r="A16" s="63"/>
      <c r="B16" s="63"/>
      <c r="C16" s="63"/>
      <c r="D16" s="63"/>
      <c r="E16" s="63"/>
      <c r="F16" s="63"/>
      <c r="G16" s="64">
        <f t="shared" si="1"/>
        <v>0</v>
      </c>
      <c r="H16" s="65">
        <f t="shared" si="2"/>
        <v>0</v>
      </c>
    </row>
    <row r="17">
      <c r="A17" s="70"/>
      <c r="B17" s="70"/>
      <c r="C17" s="70"/>
      <c r="D17" s="70"/>
      <c r="E17" s="70"/>
      <c r="F17" s="70"/>
      <c r="G17" s="71">
        <f t="shared" si="1"/>
        <v>0</v>
      </c>
      <c r="H17" s="72">
        <f t="shared" si="2"/>
        <v>0</v>
      </c>
    </row>
    <row r="18">
      <c r="A18" s="63"/>
      <c r="B18" s="63"/>
      <c r="C18" s="63"/>
      <c r="D18" s="63"/>
      <c r="E18" s="63"/>
      <c r="F18" s="63"/>
      <c r="G18" s="64">
        <f t="shared" si="1"/>
        <v>0</v>
      </c>
      <c r="H18" s="65">
        <f t="shared" si="2"/>
        <v>0</v>
      </c>
    </row>
    <row r="19">
      <c r="A19" s="70"/>
      <c r="B19" s="70"/>
      <c r="C19" s="70"/>
      <c r="D19" s="70"/>
      <c r="E19" s="70"/>
      <c r="F19" s="70"/>
      <c r="G19" s="71">
        <f t="shared" si="1"/>
        <v>0</v>
      </c>
      <c r="H19" s="72">
        <f t="shared" si="2"/>
        <v>0</v>
      </c>
    </row>
    <row r="20">
      <c r="A20" s="63"/>
      <c r="B20" s="63"/>
      <c r="C20" s="63"/>
      <c r="D20" s="63"/>
      <c r="E20" s="63"/>
      <c r="F20" s="63"/>
      <c r="G20" s="64">
        <f t="shared" si="1"/>
        <v>0</v>
      </c>
      <c r="H20" s="65">
        <f t="shared" si="2"/>
        <v>0</v>
      </c>
    </row>
    <row r="21">
      <c r="A21" s="70"/>
      <c r="B21" s="70"/>
      <c r="C21" s="70"/>
      <c r="D21" s="70"/>
      <c r="E21" s="70"/>
      <c r="F21" s="70"/>
      <c r="G21" s="71">
        <f t="shared" si="1"/>
        <v>0</v>
      </c>
      <c r="H21" s="72">
        <f t="shared" si="2"/>
        <v>0</v>
      </c>
    </row>
    <row r="22">
      <c r="A22" s="63"/>
      <c r="B22" s="63"/>
      <c r="C22" s="63"/>
      <c r="D22" s="63"/>
      <c r="E22" s="63"/>
      <c r="F22" s="63"/>
      <c r="G22" s="64">
        <f t="shared" si="1"/>
        <v>0</v>
      </c>
      <c r="H22" s="65">
        <f t="shared" si="2"/>
        <v>0</v>
      </c>
    </row>
    <row r="23">
      <c r="A23" s="70"/>
      <c r="B23" s="70"/>
      <c r="C23" s="70"/>
      <c r="D23" s="70"/>
      <c r="E23" s="70"/>
      <c r="F23" s="70"/>
      <c r="G23" s="71">
        <f t="shared" si="1"/>
        <v>0</v>
      </c>
      <c r="H23" s="72">
        <f t="shared" si="2"/>
        <v>0</v>
      </c>
    </row>
    <row r="24">
      <c r="A24" s="63"/>
      <c r="B24" s="63"/>
      <c r="C24" s="63"/>
      <c r="D24" s="63"/>
      <c r="E24" s="63"/>
      <c r="F24" s="63"/>
      <c r="G24" s="64">
        <f t="shared" si="1"/>
        <v>0</v>
      </c>
      <c r="H24" s="65">
        <f t="shared" si="2"/>
        <v>0</v>
      </c>
    </row>
    <row r="25">
      <c r="A25" s="70"/>
      <c r="B25" s="70"/>
      <c r="C25" s="70"/>
      <c r="D25" s="70"/>
      <c r="E25" s="70"/>
      <c r="F25" s="70"/>
      <c r="G25" s="71">
        <f t="shared" si="1"/>
        <v>0</v>
      </c>
      <c r="H25" s="72">
        <f t="shared" si="2"/>
        <v>0</v>
      </c>
    </row>
    <row r="26">
      <c r="A26" s="63"/>
      <c r="B26" s="63"/>
      <c r="C26" s="63"/>
      <c r="D26" s="63"/>
      <c r="E26" s="63"/>
      <c r="F26" s="63"/>
      <c r="G26" s="64">
        <f t="shared" si="1"/>
        <v>0</v>
      </c>
      <c r="H26" s="65">
        <f t="shared" si="2"/>
        <v>0</v>
      </c>
    </row>
    <row r="27">
      <c r="A27" s="70"/>
      <c r="B27" s="70"/>
      <c r="C27" s="70"/>
      <c r="D27" s="70"/>
      <c r="E27" s="70"/>
      <c r="F27" s="70"/>
      <c r="G27" s="71">
        <f t="shared" si="1"/>
        <v>0</v>
      </c>
      <c r="H27" s="72">
        <f t="shared" si="2"/>
        <v>0</v>
      </c>
      <c r="M27" s="59"/>
    </row>
    <row r="28">
      <c r="A28" s="63"/>
      <c r="B28" s="63"/>
      <c r="C28" s="63"/>
      <c r="D28" s="63"/>
      <c r="E28" s="63"/>
      <c r="F28" s="63"/>
      <c r="G28" s="64">
        <f t="shared" si="1"/>
        <v>0</v>
      </c>
      <c r="H28" s="65">
        <f t="shared" si="2"/>
        <v>0</v>
      </c>
    </row>
    <row r="29">
      <c r="A29" s="70"/>
      <c r="B29" s="70"/>
      <c r="C29" s="70"/>
      <c r="D29" s="70"/>
      <c r="E29" s="70"/>
      <c r="F29" s="70"/>
      <c r="G29" s="71">
        <f t="shared" si="1"/>
        <v>0</v>
      </c>
      <c r="H29" s="72">
        <f t="shared" si="2"/>
        <v>0</v>
      </c>
    </row>
    <row r="30">
      <c r="A30" s="63"/>
      <c r="B30" s="63"/>
      <c r="C30" s="63"/>
      <c r="D30" s="63"/>
      <c r="E30" s="63"/>
      <c r="F30" s="63"/>
      <c r="G30" s="64">
        <f t="shared" si="1"/>
        <v>0</v>
      </c>
      <c r="H30" s="65">
        <f t="shared" si="2"/>
        <v>0</v>
      </c>
    </row>
    <row r="31">
      <c r="A31" s="70"/>
      <c r="B31" s="70"/>
      <c r="C31" s="70"/>
      <c r="D31" s="70"/>
      <c r="E31" s="70"/>
      <c r="F31" s="70"/>
      <c r="G31" s="71">
        <f t="shared" si="1"/>
        <v>0</v>
      </c>
      <c r="H31" s="72">
        <f t="shared" si="2"/>
        <v>0</v>
      </c>
    </row>
    <row r="32">
      <c r="A32" s="79"/>
      <c r="B32" s="79"/>
      <c r="C32" s="79"/>
      <c r="D32" s="79"/>
      <c r="E32" s="79"/>
      <c r="F32" s="79"/>
      <c r="G32" s="64">
        <f t="shared" si="1"/>
        <v>0</v>
      </c>
      <c r="H32" s="65">
        <f t="shared" si="2"/>
        <v>0</v>
      </c>
    </row>
    <row r="33">
      <c r="A33" s="80"/>
      <c r="B33" s="80"/>
      <c r="C33" s="80"/>
      <c r="D33" s="80"/>
      <c r="E33" s="80"/>
      <c r="F33" s="80"/>
      <c r="G33" s="71">
        <f t="shared" si="1"/>
        <v>0</v>
      </c>
      <c r="H33" s="72">
        <f t="shared" si="2"/>
        <v>0</v>
      </c>
    </row>
    <row r="34">
      <c r="A34" s="79"/>
      <c r="B34" s="79"/>
      <c r="C34" s="79"/>
      <c r="D34" s="79"/>
      <c r="E34" s="79"/>
      <c r="F34" s="79"/>
      <c r="G34" s="64">
        <f t="shared" si="1"/>
        <v>0</v>
      </c>
      <c r="H34" s="65">
        <f t="shared" si="2"/>
        <v>0</v>
      </c>
    </row>
    <row r="35">
      <c r="A35" s="80"/>
      <c r="B35" s="80"/>
      <c r="C35" s="80"/>
      <c r="D35" s="80"/>
      <c r="E35" s="80"/>
      <c r="F35" s="80"/>
      <c r="G35" s="71">
        <f t="shared" si="1"/>
        <v>0</v>
      </c>
      <c r="H35" s="72">
        <f t="shared" si="2"/>
        <v>0</v>
      </c>
    </row>
    <row r="36">
      <c r="A36" s="79"/>
      <c r="B36" s="79"/>
      <c r="C36" s="79"/>
      <c r="D36" s="79"/>
      <c r="E36" s="79"/>
      <c r="F36" s="79"/>
      <c r="G36" s="64">
        <f t="shared" si="1"/>
        <v>0</v>
      </c>
      <c r="H36" s="65">
        <f t="shared" si="2"/>
        <v>0</v>
      </c>
    </row>
    <row r="37">
      <c r="A37" s="80"/>
      <c r="B37" s="80"/>
      <c r="C37" s="80"/>
      <c r="D37" s="80"/>
      <c r="E37" s="80"/>
      <c r="F37" s="80"/>
      <c r="G37" s="71">
        <f t="shared" si="1"/>
        <v>0</v>
      </c>
      <c r="H37" s="72">
        <f t="shared" si="2"/>
        <v>0</v>
      </c>
    </row>
    <row r="38">
      <c r="A38" s="79"/>
      <c r="B38" s="79"/>
      <c r="C38" s="79"/>
      <c r="D38" s="79"/>
      <c r="E38" s="79"/>
      <c r="F38" s="79"/>
      <c r="G38" s="64">
        <f t="shared" si="1"/>
        <v>0</v>
      </c>
      <c r="H38" s="65">
        <f t="shared" si="2"/>
        <v>0</v>
      </c>
    </row>
    <row r="39">
      <c r="A39" s="80"/>
      <c r="B39" s="80"/>
      <c r="C39" s="80"/>
      <c r="D39" s="80"/>
      <c r="E39" s="80"/>
      <c r="F39" s="80"/>
      <c r="G39" s="71">
        <f t="shared" si="1"/>
        <v>0</v>
      </c>
      <c r="H39" s="72">
        <f t="shared" si="2"/>
        <v>0</v>
      </c>
    </row>
    <row r="40">
      <c r="A40" s="79"/>
      <c r="B40" s="79"/>
      <c r="C40" s="79"/>
      <c r="D40" s="79"/>
      <c r="E40" s="79"/>
      <c r="F40" s="79"/>
      <c r="G40" s="64">
        <f t="shared" si="1"/>
        <v>0</v>
      </c>
      <c r="H40" s="65">
        <f t="shared" si="2"/>
        <v>0</v>
      </c>
    </row>
    <row r="41">
      <c r="A41" s="80"/>
      <c r="B41" s="80"/>
      <c r="C41" s="80"/>
      <c r="D41" s="80"/>
      <c r="E41" s="80"/>
      <c r="F41" s="80"/>
      <c r="G41" s="71">
        <f t="shared" si="1"/>
        <v>0</v>
      </c>
      <c r="H41" s="72">
        <f t="shared" si="2"/>
        <v>0</v>
      </c>
    </row>
    <row r="42">
      <c r="A42" s="79"/>
      <c r="B42" s="79"/>
      <c r="C42" s="79"/>
      <c r="D42" s="79"/>
      <c r="E42" s="79"/>
      <c r="F42" s="79"/>
      <c r="G42" s="64">
        <f t="shared" si="1"/>
        <v>0</v>
      </c>
      <c r="H42" s="65">
        <f t="shared" si="2"/>
        <v>0</v>
      </c>
    </row>
    <row r="43">
      <c r="A43" s="80"/>
      <c r="B43" s="80"/>
      <c r="C43" s="80"/>
      <c r="D43" s="80"/>
      <c r="E43" s="80"/>
      <c r="F43" s="80"/>
      <c r="G43" s="71">
        <f t="shared" si="1"/>
        <v>0</v>
      </c>
      <c r="H43" s="72">
        <f t="shared" si="2"/>
        <v>0</v>
      </c>
    </row>
    <row r="44">
      <c r="A44" s="79"/>
      <c r="B44" s="79"/>
      <c r="C44" s="79"/>
      <c r="D44" s="79"/>
      <c r="E44" s="79"/>
      <c r="F44" s="79"/>
      <c r="G44" s="64">
        <f t="shared" si="1"/>
        <v>0</v>
      </c>
      <c r="H44" s="65">
        <f t="shared" si="2"/>
        <v>0</v>
      </c>
    </row>
    <row r="45">
      <c r="A45" s="80"/>
      <c r="B45" s="80"/>
      <c r="C45" s="80"/>
      <c r="D45" s="80"/>
      <c r="E45" s="80"/>
      <c r="F45" s="80"/>
      <c r="G45" s="71">
        <f t="shared" si="1"/>
        <v>0</v>
      </c>
      <c r="H45" s="72">
        <f t="shared" si="2"/>
        <v>0</v>
      </c>
    </row>
    <row r="46">
      <c r="A46" s="79"/>
      <c r="B46" s="79"/>
      <c r="C46" s="79"/>
      <c r="D46" s="79"/>
      <c r="E46" s="79"/>
      <c r="F46" s="79"/>
      <c r="G46" s="64">
        <f t="shared" si="1"/>
        <v>0</v>
      </c>
      <c r="H46" s="65">
        <f t="shared" si="2"/>
        <v>0</v>
      </c>
    </row>
    <row r="47">
      <c r="A47" s="80"/>
      <c r="B47" s="80"/>
      <c r="C47" s="80"/>
      <c r="D47" s="80"/>
      <c r="E47" s="80"/>
      <c r="F47" s="80"/>
      <c r="G47" s="71">
        <f t="shared" si="1"/>
        <v>0</v>
      </c>
      <c r="H47" s="72">
        <f t="shared" si="2"/>
        <v>0</v>
      </c>
    </row>
    <row r="48">
      <c r="A48" s="79"/>
      <c r="B48" s="79"/>
      <c r="C48" s="79"/>
      <c r="D48" s="79"/>
      <c r="E48" s="79"/>
      <c r="F48" s="79"/>
      <c r="G48" s="64">
        <f t="shared" si="1"/>
        <v>0</v>
      </c>
      <c r="H48" s="65">
        <f t="shared" si="2"/>
        <v>0</v>
      </c>
    </row>
    <row r="49">
      <c r="A49" s="80"/>
      <c r="B49" s="80"/>
      <c r="C49" s="80"/>
      <c r="D49" s="80"/>
      <c r="E49" s="80"/>
      <c r="F49" s="80"/>
      <c r="G49" s="71">
        <f t="shared" si="1"/>
        <v>0</v>
      </c>
      <c r="H49" s="72">
        <f t="shared" si="2"/>
        <v>0</v>
      </c>
    </row>
    <row r="50">
      <c r="A50" s="79"/>
      <c r="B50" s="79"/>
      <c r="C50" s="79"/>
      <c r="D50" s="79"/>
      <c r="E50" s="79"/>
      <c r="F50" s="79"/>
      <c r="G50" s="64">
        <f t="shared" si="1"/>
        <v>0</v>
      </c>
      <c r="H50" s="65">
        <f t="shared" si="2"/>
        <v>0</v>
      </c>
    </row>
    <row r="51">
      <c r="A51" s="80"/>
      <c r="B51" s="80"/>
      <c r="C51" s="80"/>
      <c r="D51" s="80"/>
      <c r="E51" s="80"/>
      <c r="F51" s="80"/>
      <c r="G51" s="71">
        <f t="shared" si="1"/>
        <v>0</v>
      </c>
      <c r="H51" s="72">
        <f t="shared" si="2"/>
        <v>0</v>
      </c>
    </row>
    <row r="52">
      <c r="A52" s="79"/>
      <c r="B52" s="79"/>
      <c r="C52" s="79"/>
      <c r="D52" s="79"/>
      <c r="E52" s="79"/>
      <c r="F52" s="79"/>
      <c r="G52" s="64">
        <f t="shared" si="1"/>
        <v>0</v>
      </c>
      <c r="H52" s="65">
        <f t="shared" si="2"/>
        <v>0</v>
      </c>
    </row>
    <row r="53">
      <c r="A53" s="80"/>
      <c r="B53" s="80"/>
      <c r="C53" s="80"/>
      <c r="D53" s="80"/>
      <c r="E53" s="80"/>
      <c r="F53" s="80"/>
      <c r="G53" s="71">
        <f t="shared" si="1"/>
        <v>0</v>
      </c>
      <c r="H53" s="72">
        <f t="shared" si="2"/>
        <v>0</v>
      </c>
    </row>
    <row r="54">
      <c r="A54" s="81"/>
      <c r="B54" s="81"/>
      <c r="C54" s="81"/>
      <c r="D54" s="81"/>
      <c r="E54" s="81"/>
      <c r="F54" s="81"/>
      <c r="G54" s="81"/>
      <c r="H54" s="81"/>
    </row>
    <row r="55">
      <c r="A55" s="82"/>
      <c r="B55" s="82"/>
      <c r="C55" s="82"/>
      <c r="D55" s="82"/>
      <c r="E55" s="82"/>
      <c r="F55" s="82"/>
      <c r="G55" s="82"/>
      <c r="H55" s="82"/>
    </row>
    <row r="56">
      <c r="A56" s="81"/>
      <c r="B56" s="81"/>
      <c r="C56" s="81"/>
      <c r="D56" s="81"/>
      <c r="E56" s="81"/>
      <c r="F56" s="81"/>
      <c r="G56" s="81"/>
      <c r="H56" s="81"/>
    </row>
    <row r="57">
      <c r="A57" s="82"/>
      <c r="B57" s="82"/>
      <c r="C57" s="82"/>
      <c r="D57" s="82"/>
      <c r="E57" s="82"/>
      <c r="F57" s="82"/>
      <c r="G57" s="82"/>
      <c r="H57" s="82"/>
    </row>
    <row r="58">
      <c r="A58" s="81"/>
      <c r="B58" s="81"/>
      <c r="C58" s="81"/>
      <c r="D58" s="81"/>
      <c r="E58" s="81"/>
      <c r="F58" s="81"/>
      <c r="G58" s="81"/>
      <c r="H58" s="81"/>
    </row>
    <row r="59">
      <c r="A59" s="82"/>
      <c r="B59" s="82"/>
      <c r="C59" s="82"/>
      <c r="D59" s="82"/>
      <c r="E59" s="82"/>
      <c r="F59" s="82"/>
      <c r="G59" s="82"/>
      <c r="H59" s="82"/>
    </row>
    <row r="60">
      <c r="A60" s="81"/>
      <c r="B60" s="81"/>
      <c r="C60" s="81"/>
      <c r="D60" s="81"/>
      <c r="E60" s="81"/>
      <c r="F60" s="81"/>
      <c r="G60" s="81"/>
      <c r="H60" s="81"/>
    </row>
    <row r="61">
      <c r="A61" s="82"/>
      <c r="B61" s="82"/>
      <c r="C61" s="82"/>
      <c r="D61" s="82"/>
      <c r="E61" s="82"/>
      <c r="F61" s="82"/>
      <c r="G61" s="82"/>
      <c r="H61" s="82"/>
    </row>
    <row r="62">
      <c r="A62" s="81"/>
      <c r="B62" s="81"/>
      <c r="C62" s="81"/>
      <c r="D62" s="81"/>
      <c r="E62" s="81"/>
      <c r="F62" s="81"/>
      <c r="G62" s="81"/>
      <c r="H62" s="81"/>
    </row>
    <row r="63">
      <c r="A63" s="82"/>
      <c r="B63" s="82"/>
      <c r="C63" s="82"/>
      <c r="D63" s="82"/>
      <c r="E63" s="82"/>
      <c r="F63" s="82"/>
      <c r="G63" s="82"/>
      <c r="H63" s="82"/>
    </row>
    <row r="64">
      <c r="A64" s="81"/>
      <c r="B64" s="81"/>
      <c r="C64" s="81"/>
      <c r="D64" s="81"/>
      <c r="E64" s="81"/>
      <c r="F64" s="81"/>
      <c r="G64" s="81"/>
      <c r="H64" s="81"/>
    </row>
    <row r="65">
      <c r="A65" s="82"/>
      <c r="B65" s="82"/>
      <c r="C65" s="82"/>
      <c r="D65" s="82"/>
      <c r="E65" s="82"/>
      <c r="F65" s="82"/>
      <c r="G65" s="82"/>
      <c r="H65" s="82"/>
    </row>
    <row r="66">
      <c r="A66" s="81"/>
      <c r="B66" s="81"/>
      <c r="C66" s="81"/>
      <c r="D66" s="81"/>
      <c r="E66" s="81"/>
      <c r="F66" s="81"/>
      <c r="G66" s="81"/>
      <c r="H66" s="81"/>
    </row>
    <row r="67">
      <c r="A67" s="82"/>
      <c r="B67" s="82"/>
      <c r="C67" s="82"/>
      <c r="D67" s="82"/>
      <c r="E67" s="82"/>
      <c r="F67" s="82"/>
      <c r="G67" s="82"/>
      <c r="H67" s="82"/>
    </row>
    <row r="68">
      <c r="A68" s="81"/>
      <c r="B68" s="81"/>
      <c r="C68" s="81"/>
      <c r="D68" s="81"/>
      <c r="E68" s="81"/>
      <c r="F68" s="81"/>
      <c r="G68" s="81"/>
      <c r="H68" s="81"/>
    </row>
    <row r="69">
      <c r="A69" s="82"/>
      <c r="B69" s="82"/>
      <c r="C69" s="82"/>
      <c r="D69" s="82"/>
      <c r="E69" s="82"/>
      <c r="F69" s="82"/>
      <c r="G69" s="82"/>
      <c r="H69" s="82"/>
    </row>
    <row r="70">
      <c r="A70" s="81"/>
      <c r="B70" s="81"/>
      <c r="C70" s="81"/>
      <c r="D70" s="81"/>
      <c r="E70" s="81"/>
      <c r="F70" s="81"/>
      <c r="G70" s="81"/>
      <c r="H70" s="81"/>
    </row>
    <row r="71">
      <c r="A71" s="82"/>
      <c r="B71" s="82"/>
      <c r="C71" s="82"/>
      <c r="D71" s="82"/>
      <c r="E71" s="82"/>
      <c r="F71" s="82"/>
      <c r="G71" s="82"/>
      <c r="H71" s="82"/>
    </row>
    <row r="72">
      <c r="A72" s="81"/>
      <c r="B72" s="81"/>
      <c r="C72" s="81"/>
      <c r="D72" s="81"/>
      <c r="E72" s="81"/>
      <c r="F72" s="81"/>
      <c r="G72" s="81"/>
      <c r="H72" s="81"/>
    </row>
    <row r="73">
      <c r="A73" s="82"/>
      <c r="B73" s="82"/>
      <c r="C73" s="82"/>
      <c r="D73" s="82"/>
      <c r="E73" s="82"/>
      <c r="F73" s="82"/>
      <c r="G73" s="82"/>
      <c r="H73" s="82"/>
    </row>
    <row r="74">
      <c r="A74" s="81"/>
      <c r="B74" s="81"/>
      <c r="C74" s="81"/>
      <c r="D74" s="81"/>
      <c r="E74" s="81"/>
      <c r="F74" s="81"/>
      <c r="G74" s="81"/>
      <c r="H74" s="81"/>
    </row>
    <row r="75">
      <c r="A75" s="82"/>
      <c r="B75" s="82"/>
      <c r="C75" s="82"/>
      <c r="D75" s="82"/>
      <c r="E75" s="82"/>
      <c r="F75" s="82"/>
      <c r="G75" s="82"/>
      <c r="H75" s="82"/>
    </row>
    <row r="76">
      <c r="A76" s="81"/>
      <c r="B76" s="81"/>
      <c r="C76" s="81"/>
      <c r="D76" s="81"/>
      <c r="E76" s="81"/>
      <c r="F76" s="81"/>
      <c r="G76" s="81"/>
      <c r="H76" s="81"/>
    </row>
    <row r="77">
      <c r="A77" s="82"/>
      <c r="B77" s="82"/>
      <c r="C77" s="82"/>
      <c r="D77" s="82"/>
      <c r="E77" s="82"/>
      <c r="F77" s="82"/>
      <c r="G77" s="82"/>
      <c r="H77" s="82"/>
    </row>
    <row r="78">
      <c r="A78" s="81"/>
      <c r="B78" s="81"/>
      <c r="C78" s="81"/>
      <c r="D78" s="81"/>
      <c r="E78" s="81"/>
      <c r="F78" s="81"/>
      <c r="G78" s="81"/>
      <c r="H78" s="81"/>
    </row>
    <row r="79">
      <c r="A79" s="82"/>
      <c r="B79" s="82"/>
      <c r="C79" s="82"/>
      <c r="D79" s="82"/>
      <c r="E79" s="82"/>
      <c r="F79" s="82"/>
      <c r="G79" s="82"/>
      <c r="H79" s="82"/>
    </row>
    <row r="80">
      <c r="A80" s="81"/>
      <c r="B80" s="81"/>
      <c r="C80" s="81"/>
      <c r="D80" s="81"/>
      <c r="E80" s="81"/>
      <c r="F80" s="81"/>
      <c r="G80" s="81"/>
      <c r="H80" s="81"/>
    </row>
    <row r="81">
      <c r="A81" s="82"/>
      <c r="B81" s="82"/>
      <c r="C81" s="82"/>
      <c r="D81" s="82"/>
      <c r="E81" s="82"/>
      <c r="F81" s="82"/>
      <c r="G81" s="82"/>
      <c r="H81" s="82"/>
    </row>
    <row r="82">
      <c r="A82" s="81"/>
      <c r="B82" s="81"/>
      <c r="C82" s="81"/>
      <c r="D82" s="81"/>
      <c r="E82" s="81"/>
      <c r="F82" s="81"/>
      <c r="G82" s="81"/>
      <c r="H82" s="81"/>
    </row>
    <row r="83">
      <c r="A83" s="82"/>
      <c r="B83" s="82"/>
      <c r="C83" s="82"/>
      <c r="D83" s="82"/>
      <c r="E83" s="82"/>
      <c r="F83" s="82"/>
      <c r="G83" s="82"/>
      <c r="H83" s="82"/>
    </row>
    <row r="84">
      <c r="A84" s="81"/>
      <c r="B84" s="81"/>
      <c r="C84" s="81"/>
      <c r="D84" s="81"/>
      <c r="E84" s="81"/>
      <c r="F84" s="81"/>
      <c r="G84" s="81"/>
      <c r="H84" s="81"/>
    </row>
    <row r="85">
      <c r="A85" s="82"/>
      <c r="B85" s="82"/>
      <c r="C85" s="82"/>
      <c r="D85" s="82"/>
      <c r="E85" s="82"/>
      <c r="F85" s="82"/>
      <c r="G85" s="82"/>
      <c r="H85" s="82"/>
    </row>
    <row r="86">
      <c r="A86" s="81"/>
      <c r="B86" s="81"/>
      <c r="C86" s="81"/>
      <c r="D86" s="81"/>
      <c r="E86" s="81"/>
      <c r="F86" s="81"/>
      <c r="G86" s="81"/>
      <c r="H86" s="81"/>
    </row>
    <row r="87">
      <c r="A87" s="82"/>
      <c r="B87" s="82"/>
      <c r="C87" s="82"/>
      <c r="D87" s="82"/>
      <c r="E87" s="82"/>
      <c r="F87" s="82"/>
      <c r="G87" s="82"/>
      <c r="H87" s="82"/>
    </row>
    <row r="88">
      <c r="A88" s="81"/>
      <c r="B88" s="81"/>
      <c r="C88" s="81"/>
      <c r="D88" s="81"/>
      <c r="E88" s="81"/>
      <c r="F88" s="81"/>
      <c r="G88" s="81"/>
      <c r="H88" s="81"/>
    </row>
    <row r="89">
      <c r="A89" s="82"/>
      <c r="B89" s="82"/>
      <c r="C89" s="82"/>
      <c r="D89" s="82"/>
      <c r="E89" s="82"/>
      <c r="F89" s="82"/>
      <c r="G89" s="82"/>
      <c r="H89" s="82"/>
    </row>
    <row r="90">
      <c r="A90" s="81"/>
      <c r="B90" s="81"/>
      <c r="C90" s="81"/>
      <c r="D90" s="81"/>
      <c r="E90" s="81"/>
      <c r="F90" s="81"/>
      <c r="G90" s="81"/>
      <c r="H90" s="81"/>
    </row>
    <row r="91">
      <c r="A91" s="82"/>
      <c r="B91" s="82"/>
      <c r="C91" s="82"/>
      <c r="D91" s="82"/>
      <c r="E91" s="82"/>
      <c r="F91" s="82"/>
      <c r="G91" s="82"/>
      <c r="H91" s="82"/>
    </row>
    <row r="92">
      <c r="A92" s="81"/>
      <c r="B92" s="81"/>
      <c r="C92" s="81"/>
      <c r="D92" s="81"/>
      <c r="E92" s="81"/>
      <c r="F92" s="81"/>
      <c r="G92" s="81"/>
      <c r="H92" s="81"/>
    </row>
    <row r="93">
      <c r="A93" s="82"/>
      <c r="B93" s="82"/>
      <c r="C93" s="82"/>
      <c r="D93" s="82"/>
      <c r="E93" s="82"/>
      <c r="F93" s="82"/>
      <c r="G93" s="82"/>
      <c r="H93" s="82"/>
    </row>
    <row r="94">
      <c r="A94" s="81"/>
      <c r="B94" s="81"/>
      <c r="C94" s="81"/>
      <c r="D94" s="81"/>
      <c r="E94" s="81"/>
      <c r="F94" s="81"/>
      <c r="G94" s="81"/>
      <c r="H94" s="81"/>
    </row>
    <row r="95">
      <c r="A95" s="82"/>
      <c r="B95" s="82"/>
      <c r="C95" s="82"/>
      <c r="D95" s="82"/>
      <c r="E95" s="82"/>
      <c r="F95" s="82"/>
      <c r="G95" s="82"/>
      <c r="H95" s="82"/>
    </row>
    <row r="96">
      <c r="A96" s="81"/>
      <c r="B96" s="81"/>
      <c r="C96" s="81"/>
      <c r="D96" s="81"/>
      <c r="E96" s="81"/>
      <c r="F96" s="81"/>
      <c r="G96" s="81"/>
      <c r="H96" s="81"/>
    </row>
    <row r="97">
      <c r="A97" s="82"/>
      <c r="B97" s="82"/>
      <c r="C97" s="82"/>
      <c r="D97" s="82"/>
      <c r="E97" s="82"/>
      <c r="F97" s="82"/>
      <c r="G97" s="82"/>
      <c r="H97" s="82"/>
    </row>
    <row r="98">
      <c r="A98" s="81"/>
      <c r="B98" s="81"/>
      <c r="C98" s="81"/>
      <c r="D98" s="81"/>
      <c r="E98" s="81"/>
      <c r="F98" s="81"/>
      <c r="G98" s="81"/>
      <c r="H98" s="81"/>
    </row>
    <row r="99">
      <c r="A99" s="82"/>
      <c r="B99" s="82"/>
      <c r="C99" s="82"/>
      <c r="D99" s="82"/>
      <c r="E99" s="82"/>
      <c r="F99" s="82"/>
      <c r="G99" s="82"/>
      <c r="H99" s="82"/>
    </row>
    <row r="100">
      <c r="A100" s="81"/>
      <c r="B100" s="81"/>
      <c r="C100" s="81"/>
      <c r="D100" s="81"/>
      <c r="E100" s="81"/>
      <c r="F100" s="81"/>
      <c r="G100" s="81"/>
      <c r="H100" s="81"/>
    </row>
    <row r="101">
      <c r="A101" s="82"/>
      <c r="B101" s="82"/>
      <c r="C101" s="82"/>
      <c r="D101" s="82"/>
      <c r="E101" s="82"/>
      <c r="F101" s="82"/>
      <c r="G101" s="82"/>
      <c r="H101" s="82"/>
    </row>
    <row r="102">
      <c r="A102" s="81"/>
      <c r="B102" s="81"/>
      <c r="C102" s="81"/>
      <c r="D102" s="81"/>
      <c r="E102" s="81"/>
      <c r="F102" s="81"/>
      <c r="G102" s="81"/>
      <c r="H102" s="81"/>
    </row>
    <row r="103">
      <c r="A103" s="82"/>
      <c r="B103" s="82"/>
      <c r="C103" s="82"/>
      <c r="D103" s="82"/>
      <c r="E103" s="82"/>
      <c r="F103" s="82"/>
      <c r="G103" s="82"/>
      <c r="H103" s="82"/>
    </row>
    <row r="104">
      <c r="A104" s="81"/>
      <c r="B104" s="81"/>
      <c r="C104" s="81"/>
      <c r="D104" s="81"/>
      <c r="E104" s="81"/>
      <c r="F104" s="81"/>
      <c r="G104" s="81"/>
      <c r="H104" s="81"/>
    </row>
    <row r="105">
      <c r="A105" s="82"/>
      <c r="B105" s="82"/>
      <c r="C105" s="82"/>
      <c r="D105" s="82"/>
      <c r="E105" s="82"/>
      <c r="F105" s="82"/>
      <c r="G105" s="82"/>
      <c r="H105" s="82"/>
    </row>
    <row r="106">
      <c r="A106" s="81"/>
      <c r="B106" s="81"/>
      <c r="C106" s="81"/>
      <c r="D106" s="81"/>
      <c r="E106" s="81"/>
      <c r="F106" s="81"/>
      <c r="G106" s="81"/>
      <c r="H106" s="81"/>
    </row>
    <row r="107">
      <c r="A107" s="82"/>
      <c r="B107" s="82"/>
      <c r="C107" s="82"/>
      <c r="D107" s="82"/>
      <c r="E107" s="82"/>
      <c r="F107" s="82"/>
      <c r="G107" s="82"/>
      <c r="H107" s="82"/>
    </row>
    <row r="108">
      <c r="A108" s="81"/>
      <c r="B108" s="81"/>
      <c r="C108" s="81"/>
      <c r="D108" s="81"/>
      <c r="E108" s="81"/>
      <c r="F108" s="81"/>
      <c r="G108" s="81"/>
      <c r="H108" s="81"/>
    </row>
    <row r="109">
      <c r="A109" s="82"/>
      <c r="B109" s="82"/>
      <c r="C109" s="82"/>
      <c r="D109" s="82"/>
      <c r="E109" s="82"/>
      <c r="F109" s="82"/>
      <c r="G109" s="82"/>
      <c r="H109" s="82"/>
    </row>
    <row r="110">
      <c r="A110" s="81"/>
      <c r="B110" s="81"/>
      <c r="C110" s="81"/>
      <c r="D110" s="81"/>
      <c r="E110" s="81"/>
      <c r="F110" s="81"/>
      <c r="G110" s="81"/>
      <c r="H110" s="81"/>
    </row>
    <row r="111">
      <c r="A111" s="82"/>
      <c r="B111" s="82"/>
      <c r="C111" s="82"/>
      <c r="D111" s="82"/>
      <c r="E111" s="82"/>
      <c r="F111" s="82"/>
      <c r="G111" s="82"/>
      <c r="H111" s="82"/>
    </row>
    <row r="112">
      <c r="A112" s="81"/>
      <c r="B112" s="81"/>
      <c r="C112" s="81"/>
      <c r="D112" s="81"/>
      <c r="E112" s="81"/>
      <c r="F112" s="81"/>
      <c r="G112" s="81"/>
      <c r="H112" s="81"/>
    </row>
    <row r="113">
      <c r="A113" s="82"/>
      <c r="B113" s="82"/>
      <c r="C113" s="82"/>
      <c r="D113" s="82"/>
      <c r="E113" s="82"/>
      <c r="F113" s="82"/>
      <c r="G113" s="82"/>
      <c r="H113" s="82"/>
    </row>
    <row r="114">
      <c r="A114" s="81"/>
      <c r="B114" s="81"/>
      <c r="C114" s="81"/>
      <c r="D114" s="81"/>
      <c r="E114" s="81"/>
      <c r="F114" s="81"/>
      <c r="G114" s="81"/>
      <c r="H114" s="81"/>
    </row>
    <row r="115">
      <c r="A115" s="82"/>
      <c r="B115" s="82"/>
      <c r="C115" s="82"/>
      <c r="D115" s="82"/>
      <c r="E115" s="82"/>
      <c r="F115" s="82"/>
      <c r="G115" s="82"/>
      <c r="H115" s="82"/>
    </row>
    <row r="116">
      <c r="A116" s="81"/>
      <c r="B116" s="81"/>
      <c r="C116" s="81"/>
      <c r="D116" s="81"/>
      <c r="E116" s="81"/>
      <c r="F116" s="81"/>
      <c r="G116" s="81"/>
      <c r="H116" s="81"/>
    </row>
    <row r="117">
      <c r="A117" s="82"/>
      <c r="B117" s="82"/>
      <c r="C117" s="82"/>
      <c r="D117" s="82"/>
      <c r="E117" s="82"/>
      <c r="F117" s="82"/>
      <c r="G117" s="82"/>
      <c r="H117" s="82"/>
    </row>
    <row r="118">
      <c r="A118" s="81"/>
      <c r="B118" s="81"/>
      <c r="C118" s="81"/>
      <c r="D118" s="81"/>
      <c r="E118" s="81"/>
      <c r="F118" s="81"/>
      <c r="G118" s="81"/>
      <c r="H118" s="81"/>
    </row>
    <row r="119">
      <c r="A119" s="82"/>
      <c r="B119" s="82"/>
      <c r="C119" s="82"/>
      <c r="D119" s="82"/>
      <c r="E119" s="82"/>
      <c r="F119" s="82"/>
      <c r="G119" s="82"/>
      <c r="H119" s="82"/>
    </row>
    <row r="120">
      <c r="A120" s="81"/>
      <c r="B120" s="81"/>
      <c r="C120" s="81"/>
      <c r="D120" s="81"/>
      <c r="E120" s="81"/>
      <c r="F120" s="81"/>
      <c r="G120" s="81"/>
      <c r="H120" s="81"/>
    </row>
    <row r="121">
      <c r="A121" s="82"/>
      <c r="B121" s="82"/>
      <c r="C121" s="82"/>
      <c r="D121" s="82"/>
      <c r="E121" s="82"/>
      <c r="F121" s="82"/>
      <c r="G121" s="82"/>
      <c r="H121" s="82"/>
    </row>
    <row r="122">
      <c r="A122" s="81"/>
      <c r="B122" s="81"/>
      <c r="C122" s="81"/>
      <c r="D122" s="81"/>
      <c r="E122" s="81"/>
      <c r="F122" s="81"/>
      <c r="G122" s="81"/>
      <c r="H122" s="81"/>
    </row>
    <row r="123">
      <c r="A123" s="82"/>
      <c r="B123" s="82"/>
      <c r="C123" s="82"/>
      <c r="D123" s="82"/>
      <c r="E123" s="82"/>
      <c r="F123" s="82"/>
      <c r="G123" s="82"/>
      <c r="H123" s="82"/>
    </row>
    <row r="124">
      <c r="A124" s="81"/>
      <c r="B124" s="81"/>
      <c r="C124" s="81"/>
      <c r="D124" s="81"/>
      <c r="E124" s="81"/>
      <c r="F124" s="81"/>
      <c r="G124" s="81"/>
      <c r="H124" s="81"/>
    </row>
    <row r="125">
      <c r="A125" s="82"/>
      <c r="B125" s="82"/>
      <c r="C125" s="82"/>
      <c r="D125" s="82"/>
      <c r="E125" s="82"/>
      <c r="F125" s="82"/>
      <c r="G125" s="82"/>
      <c r="H125" s="82"/>
    </row>
  </sheetData>
  <autoFilter ref="$A$1:$K$1000">
    <sortState ref="A1:K1000">
      <sortCondition descending="1" ref="G1:G1000"/>
      <sortCondition ref="F1:F1000"/>
    </sortState>
  </autoFilter>
  <hyperlinks>
    <hyperlink display="Green Jackets" location="Green Jacket!A1" ref="A2"/>
    <hyperlink display="Matcha Latte" location="Matcha Latte!A1" ref="A3"/>
    <hyperlink display="JWICK Ginger Milk" location="JWICK Ginger Milk!A1" ref="A4"/>
    <hyperlink display="Nebula" location="Nebula!A1" ref="A5"/>
    <hyperlink display="Keyfirst Bling (Pink)" location="Keyfirst Bling!A1" ref="A6"/>
    <hyperlink display="KTT Rose" location="KTT Rose!A1" ref="A7"/>
    <hyperlink display="AE Raed V1.5" location="AE Raed V1.5!A1" ref="A8"/>
    <hyperlink display="WS Aurora Clear" location="WS Aurora Clear!A1" ref="A9"/>
    <hyperlink display="Oil King" location="Oil King!A1" ref="A10"/>
    <hyperlink display="Gateron KS-9 Pro 1.0" location="Gateron KS-9 Pro 1.0!A1" ref="A11"/>
    <hyperlink display="Alexandrite" location="Alexandrite!A1" ref="A12"/>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18.75"/>
    <col customWidth="1" min="3" max="4" width="31.38"/>
  </cols>
  <sheetData>
    <row r="1">
      <c r="A1" s="1"/>
      <c r="B1" s="1"/>
      <c r="C1" s="1"/>
      <c r="D1" s="1"/>
    </row>
    <row r="2">
      <c r="A2" s="51"/>
      <c r="B2" s="51" t="s">
        <v>91</v>
      </c>
      <c r="C2" s="6" t="s">
        <v>92</v>
      </c>
      <c r="D2" s="3"/>
    </row>
    <row r="3">
      <c r="A3" s="1"/>
      <c r="B3" s="7" t="s">
        <v>11</v>
      </c>
      <c r="C3" s="8" t="s">
        <v>12</v>
      </c>
      <c r="D3" s="1"/>
    </row>
    <row r="4">
      <c r="A4" s="51"/>
      <c r="B4" s="10"/>
      <c r="C4" s="11">
        <v>9.0</v>
      </c>
      <c r="D4" s="12"/>
    </row>
    <row r="5">
      <c r="A5" s="51"/>
      <c r="B5" s="1"/>
      <c r="C5" s="14"/>
      <c r="D5" s="1"/>
    </row>
    <row r="6">
      <c r="A6" s="51"/>
      <c r="B6" s="16" t="s">
        <v>22</v>
      </c>
      <c r="C6" s="17" t="s">
        <v>23</v>
      </c>
      <c r="D6" s="1"/>
    </row>
    <row r="7">
      <c r="A7" s="51"/>
      <c r="B7" s="10"/>
      <c r="C7" s="19">
        <v>4.0</v>
      </c>
      <c r="D7" s="83"/>
    </row>
    <row r="8">
      <c r="A8" s="51"/>
      <c r="B8" s="1"/>
      <c r="C8" s="14"/>
      <c r="D8" s="1"/>
    </row>
    <row r="9">
      <c r="A9" s="51"/>
      <c r="B9" s="22" t="s">
        <v>34</v>
      </c>
      <c r="C9" s="23" t="s">
        <v>35</v>
      </c>
      <c r="D9" s="1"/>
    </row>
    <row r="10">
      <c r="A10" s="1"/>
      <c r="B10" s="10"/>
      <c r="C10" s="27">
        <v>6.0</v>
      </c>
      <c r="D10" s="83"/>
    </row>
    <row r="11">
      <c r="A11" s="1"/>
      <c r="B11" s="1"/>
      <c r="C11" s="14"/>
      <c r="D11" s="1"/>
    </row>
    <row r="12">
      <c r="A12" s="1"/>
      <c r="B12" s="29" t="s">
        <v>46</v>
      </c>
      <c r="C12" s="30" t="s">
        <v>47</v>
      </c>
      <c r="D12" s="1"/>
    </row>
    <row r="13">
      <c r="A13" s="1"/>
      <c r="B13" s="10"/>
      <c r="C13" s="32">
        <v>6.0</v>
      </c>
      <c r="D13" s="83"/>
    </row>
    <row r="14">
      <c r="A14" s="1"/>
      <c r="B14" s="1"/>
      <c r="C14" s="14"/>
      <c r="D14" s="1"/>
    </row>
    <row r="15">
      <c r="A15" s="1"/>
      <c r="B15" s="34" t="s">
        <v>93</v>
      </c>
      <c r="C15" s="35" t="s">
        <v>59</v>
      </c>
      <c r="D15" s="1"/>
    </row>
    <row r="16">
      <c r="A16" s="1"/>
      <c r="B16" s="10"/>
      <c r="C16" s="37">
        <v>6.0</v>
      </c>
      <c r="D16" s="12"/>
    </row>
    <row r="17">
      <c r="A17" s="1"/>
      <c r="B17" s="84"/>
      <c r="C17" s="85"/>
      <c r="D17" s="39"/>
    </row>
    <row r="18">
      <c r="A18" s="1"/>
      <c r="B18" s="86" t="s">
        <v>70</v>
      </c>
      <c r="C18" s="87">
        <f>SUM(C4,C7,C10,C13)</f>
        <v>25</v>
      </c>
      <c r="D18" s="39"/>
    </row>
    <row r="19">
      <c r="A19" s="1"/>
      <c r="B19" s="86" t="s">
        <v>71</v>
      </c>
      <c r="C19" s="87">
        <f>SUM(C18,C16)</f>
        <v>31</v>
      </c>
      <c r="D19" s="39"/>
    </row>
    <row r="20">
      <c r="A20" s="1"/>
      <c r="B20" s="88"/>
      <c r="C20" s="89"/>
      <c r="D20" s="39"/>
    </row>
    <row r="21">
      <c r="A21" s="1"/>
      <c r="B21" s="90" t="s">
        <v>94</v>
      </c>
      <c r="C21" s="89"/>
      <c r="D21" s="39"/>
    </row>
    <row r="22">
      <c r="A22" s="1"/>
      <c r="B22" s="91" t="s">
        <v>95</v>
      </c>
      <c r="C22" s="92" t="s">
        <v>96</v>
      </c>
      <c r="D22" s="89"/>
    </row>
    <row r="23">
      <c r="A23" s="1"/>
      <c r="B23" s="91" t="s">
        <v>97</v>
      </c>
      <c r="C23" s="92" t="s">
        <v>98</v>
      </c>
      <c r="D23" s="89"/>
    </row>
    <row r="24">
      <c r="A24" s="1"/>
      <c r="B24" s="91" t="s">
        <v>99</v>
      </c>
      <c r="C24" s="92" t="s">
        <v>100</v>
      </c>
      <c r="D24" s="89"/>
    </row>
    <row r="25">
      <c r="A25" s="1"/>
      <c r="B25" s="91" t="s">
        <v>101</v>
      </c>
      <c r="C25" s="51" t="s">
        <v>102</v>
      </c>
      <c r="D25" s="89"/>
    </row>
    <row r="26">
      <c r="A26" s="1"/>
      <c r="B26" s="91" t="s">
        <v>103</v>
      </c>
      <c r="C26" s="92">
        <v>67.0</v>
      </c>
      <c r="D26" s="89"/>
    </row>
    <row r="27">
      <c r="A27" s="1"/>
      <c r="B27" s="91" t="s">
        <v>104</v>
      </c>
      <c r="C27" s="92" t="s">
        <v>105</v>
      </c>
      <c r="D27" s="89"/>
    </row>
    <row r="28">
      <c r="A28" s="1"/>
      <c r="B28" s="91" t="s">
        <v>106</v>
      </c>
      <c r="C28" s="92" t="s">
        <v>107</v>
      </c>
      <c r="D28" s="89"/>
    </row>
    <row r="29">
      <c r="A29" s="1"/>
      <c r="B29" s="91" t="s">
        <v>108</v>
      </c>
      <c r="C29" s="1"/>
      <c r="D29" s="89"/>
    </row>
    <row r="30">
      <c r="A30" s="1"/>
      <c r="B30" s="91" t="s">
        <v>109</v>
      </c>
      <c r="C30" s="51" t="s">
        <v>110</v>
      </c>
      <c r="D30" s="89"/>
    </row>
    <row r="31">
      <c r="A31" s="1"/>
      <c r="B31" s="91" t="s">
        <v>111</v>
      </c>
      <c r="C31" s="92" t="s">
        <v>112</v>
      </c>
      <c r="D31" s="89"/>
    </row>
    <row r="32">
      <c r="A32" s="89"/>
      <c r="B32" s="89"/>
      <c r="C32" s="89"/>
      <c r="D32" s="89"/>
    </row>
    <row r="33">
      <c r="A33" s="1"/>
      <c r="B33" s="44" t="s">
        <v>72</v>
      </c>
      <c r="C33" s="45" t="str">
        <f>'Stock Switch Notes'!C21</f>
        <v>These were a huge disappointment, they're fine if you just want some cheap switches to fill out less used parts of your board, but I really just can't recommend them. Though definitely a step up from the stock gaterons/cherry switches that come on pre-builts</v>
      </c>
      <c r="D33" s="88"/>
    </row>
    <row r="34">
      <c r="A34" s="1"/>
      <c r="B34" s="47"/>
      <c r="C34" s="48">
        <f>'Stock Switch Notes'!C22</f>
        <v>4</v>
      </c>
      <c r="D34" s="88"/>
    </row>
    <row r="35">
      <c r="A35" s="1"/>
      <c r="B35" s="88"/>
      <c r="C35" s="1"/>
      <c r="D35" s="88"/>
    </row>
    <row r="36">
      <c r="A36" s="1"/>
      <c r="B36" s="88"/>
      <c r="C36" s="1"/>
      <c r="D36" s="88"/>
    </row>
    <row r="37">
      <c r="A37" s="1"/>
      <c r="B37" s="88"/>
      <c r="C37" s="1"/>
      <c r="D37" s="88"/>
    </row>
    <row r="38">
      <c r="A38" s="1"/>
      <c r="B38" s="88"/>
      <c r="C38" s="1"/>
      <c r="D38" s="88"/>
    </row>
    <row r="39">
      <c r="A39" s="1"/>
      <c r="B39" s="88"/>
      <c r="C39" s="88"/>
      <c r="D39" s="88"/>
    </row>
    <row r="40">
      <c r="A40" s="1"/>
      <c r="B40" s="88"/>
      <c r="C40" s="88"/>
      <c r="D40" s="88"/>
    </row>
    <row r="41">
      <c r="A41" s="1"/>
      <c r="B41" s="88"/>
      <c r="C41" s="88"/>
      <c r="D41" s="88"/>
    </row>
    <row r="42">
      <c r="A42" s="1"/>
      <c r="B42" s="88"/>
      <c r="C42" s="88"/>
      <c r="D42" s="88"/>
    </row>
    <row r="43">
      <c r="A43" s="1"/>
      <c r="B43" s="88"/>
      <c r="C43" s="88"/>
      <c r="D43" s="88"/>
    </row>
    <row r="44">
      <c r="A44" s="1"/>
      <c r="B44" s="88"/>
      <c r="C44" s="88"/>
      <c r="D44" s="88"/>
    </row>
    <row r="45">
      <c r="A45" s="1"/>
      <c r="B45" s="88"/>
      <c r="C45" s="88"/>
      <c r="D45" s="88"/>
    </row>
    <row r="46">
      <c r="A46" s="89"/>
      <c r="B46" s="88"/>
      <c r="C46" s="88"/>
      <c r="D46" s="88"/>
    </row>
  </sheetData>
  <mergeCells count="6">
    <mergeCell ref="B3:B4"/>
    <mergeCell ref="B6:B7"/>
    <mergeCell ref="B9:B10"/>
    <mergeCell ref="B12:B13"/>
    <mergeCell ref="B15:B16"/>
    <mergeCell ref="B33:B3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18.75"/>
    <col customWidth="1" min="3" max="4" width="31.38"/>
  </cols>
  <sheetData>
    <row r="1">
      <c r="A1" s="1"/>
      <c r="B1" s="1"/>
      <c r="C1" s="1"/>
      <c r="D1" s="1"/>
    </row>
    <row r="2">
      <c r="A2" s="1"/>
      <c r="B2" s="51" t="s">
        <v>113</v>
      </c>
      <c r="C2" s="6" t="s">
        <v>114</v>
      </c>
      <c r="D2" s="3"/>
    </row>
    <row r="3">
      <c r="A3" s="1"/>
      <c r="B3" s="7" t="s">
        <v>11</v>
      </c>
      <c r="C3" s="9" t="s">
        <v>13</v>
      </c>
      <c r="D3" s="1"/>
    </row>
    <row r="4">
      <c r="A4" s="1"/>
      <c r="B4" s="10"/>
      <c r="C4" s="13">
        <v>6.0</v>
      </c>
      <c r="D4" s="12"/>
    </row>
    <row r="5">
      <c r="A5" s="1"/>
      <c r="B5" s="1"/>
      <c r="C5" s="14"/>
      <c r="D5" s="1"/>
    </row>
    <row r="6">
      <c r="A6" s="1"/>
      <c r="B6" s="16" t="s">
        <v>22</v>
      </c>
      <c r="C6" s="18" t="s">
        <v>24</v>
      </c>
      <c r="D6" s="1"/>
    </row>
    <row r="7">
      <c r="A7" s="1"/>
      <c r="B7" s="10"/>
      <c r="C7" s="21">
        <v>8.0</v>
      </c>
      <c r="D7" s="83"/>
    </row>
    <row r="8">
      <c r="A8" s="1"/>
      <c r="B8" s="1"/>
      <c r="C8" s="14"/>
      <c r="D8" s="1"/>
    </row>
    <row r="9">
      <c r="A9" s="1"/>
      <c r="B9" s="22" t="s">
        <v>34</v>
      </c>
      <c r="C9" s="24" t="s">
        <v>36</v>
      </c>
      <c r="D9" s="1"/>
    </row>
    <row r="10">
      <c r="A10" s="1"/>
      <c r="B10" s="10"/>
      <c r="C10" s="28">
        <v>8.0</v>
      </c>
      <c r="D10" s="83"/>
    </row>
    <row r="11">
      <c r="A11" s="1"/>
      <c r="B11" s="1"/>
      <c r="C11" s="14"/>
      <c r="D11" s="1"/>
    </row>
    <row r="12">
      <c r="A12" s="1"/>
      <c r="B12" s="29" t="s">
        <v>46</v>
      </c>
      <c r="C12" s="31" t="s">
        <v>48</v>
      </c>
      <c r="D12" s="1"/>
    </row>
    <row r="13">
      <c r="A13" s="1"/>
      <c r="B13" s="10"/>
      <c r="C13" s="33">
        <v>8.0</v>
      </c>
      <c r="D13" s="83"/>
    </row>
    <row r="14">
      <c r="A14" s="1"/>
      <c r="B14" s="1"/>
      <c r="C14" s="14"/>
      <c r="D14" s="1"/>
    </row>
    <row r="15">
      <c r="A15" s="1"/>
      <c r="B15" s="34" t="s">
        <v>115</v>
      </c>
      <c r="C15" s="36" t="s">
        <v>60</v>
      </c>
      <c r="D15" s="1"/>
    </row>
    <row r="16">
      <c r="A16" s="1"/>
      <c r="B16" s="10"/>
      <c r="C16" s="38">
        <v>10.0</v>
      </c>
      <c r="D16" s="12"/>
    </row>
    <row r="17">
      <c r="A17" s="1"/>
      <c r="B17" s="84"/>
      <c r="C17" s="85"/>
      <c r="D17" s="39"/>
    </row>
    <row r="18">
      <c r="A18" s="1"/>
      <c r="B18" s="86" t="s">
        <v>70</v>
      </c>
      <c r="C18" s="87">
        <f>SUM(C4,C7,C10,C13)</f>
        <v>30</v>
      </c>
      <c r="D18" s="39"/>
    </row>
    <row r="19">
      <c r="A19" s="1"/>
      <c r="B19" s="86" t="s">
        <v>71</v>
      </c>
      <c r="C19" s="87">
        <f>SUM(C18,C16)</f>
        <v>40</v>
      </c>
      <c r="D19" s="39"/>
    </row>
    <row r="20">
      <c r="A20" s="1"/>
      <c r="B20" s="88"/>
      <c r="C20" s="89"/>
      <c r="D20" s="39"/>
    </row>
    <row r="21">
      <c r="A21" s="1"/>
      <c r="B21" s="90" t="s">
        <v>94</v>
      </c>
      <c r="C21" s="89"/>
      <c r="D21" s="89"/>
    </row>
    <row r="22">
      <c r="A22" s="1"/>
      <c r="B22" s="91" t="s">
        <v>95</v>
      </c>
      <c r="C22" s="92" t="s">
        <v>96</v>
      </c>
      <c r="D22" s="89"/>
    </row>
    <row r="23">
      <c r="A23" s="1"/>
      <c r="B23" s="91" t="s">
        <v>97</v>
      </c>
      <c r="C23" s="92" t="s">
        <v>98</v>
      </c>
      <c r="D23" s="89"/>
    </row>
    <row r="24">
      <c r="A24" s="1"/>
      <c r="B24" s="91" t="s">
        <v>99</v>
      </c>
      <c r="C24" s="92" t="s">
        <v>100</v>
      </c>
      <c r="D24" s="89"/>
    </row>
    <row r="25">
      <c r="A25" s="1"/>
      <c r="B25" s="91" t="s">
        <v>101</v>
      </c>
      <c r="C25" s="51" t="s">
        <v>102</v>
      </c>
      <c r="D25" s="89"/>
    </row>
    <row r="26">
      <c r="A26" s="1"/>
      <c r="B26" s="91" t="s">
        <v>103</v>
      </c>
      <c r="C26" s="92" t="s">
        <v>116</v>
      </c>
      <c r="D26" s="89"/>
    </row>
    <row r="27">
      <c r="A27" s="1"/>
      <c r="B27" s="91" t="s">
        <v>104</v>
      </c>
      <c r="C27" s="92" t="s">
        <v>117</v>
      </c>
      <c r="D27" s="89"/>
    </row>
    <row r="28">
      <c r="A28" s="1"/>
      <c r="B28" s="91" t="s">
        <v>106</v>
      </c>
      <c r="C28" s="92" t="s">
        <v>118</v>
      </c>
      <c r="D28" s="89"/>
    </row>
    <row r="29">
      <c r="A29" s="1"/>
      <c r="B29" s="91" t="s">
        <v>108</v>
      </c>
      <c r="C29" s="1"/>
      <c r="D29" s="89"/>
    </row>
    <row r="30">
      <c r="A30" s="1"/>
      <c r="B30" s="91" t="s">
        <v>109</v>
      </c>
      <c r="C30" s="51" t="s">
        <v>110</v>
      </c>
      <c r="D30" s="89"/>
    </row>
    <row r="31">
      <c r="A31" s="89"/>
      <c r="B31" s="91" t="s">
        <v>111</v>
      </c>
      <c r="C31" s="92" t="s">
        <v>112</v>
      </c>
      <c r="D31" s="1"/>
    </row>
    <row r="32">
      <c r="A32" s="89"/>
      <c r="B32" s="89"/>
      <c r="C32" s="89"/>
      <c r="D32" s="89"/>
    </row>
    <row r="33">
      <c r="A33" s="1"/>
      <c r="B33" s="44" t="s">
        <v>72</v>
      </c>
      <c r="C33" s="45" t="str">
        <f>'Stock Switch Notes'!E21</f>
        <v>These are actually really good, but not stock, they just need a light coating of lube. Although this rating is low, this is entirely because I'm judging them stock, I will be re-evaluting these switches once lubed and I'm sure they will be much better</v>
      </c>
      <c r="D33" s="88"/>
    </row>
    <row r="34">
      <c r="A34" s="1"/>
      <c r="B34" s="47"/>
      <c r="C34" s="48">
        <f>'Stock Switch Notes'!E22</f>
        <v>6</v>
      </c>
      <c r="D34" s="88"/>
    </row>
    <row r="35">
      <c r="C35" s="54"/>
      <c r="D35" s="54"/>
    </row>
    <row r="36">
      <c r="C36" s="54"/>
      <c r="D36" s="54"/>
    </row>
    <row r="37">
      <c r="C37" s="54"/>
      <c r="D37" s="54"/>
    </row>
    <row r="38">
      <c r="C38" s="54"/>
      <c r="D38" s="54"/>
    </row>
    <row r="39">
      <c r="C39" s="54"/>
      <c r="D39" s="54"/>
    </row>
    <row r="40">
      <c r="C40" s="54"/>
      <c r="D40" s="54"/>
    </row>
    <row r="41">
      <c r="C41" s="54"/>
      <c r="D41" s="54"/>
    </row>
    <row r="42">
      <c r="C42" s="54"/>
      <c r="D42" s="54"/>
    </row>
    <row r="1009">
      <c r="D1009" s="56"/>
    </row>
  </sheetData>
  <mergeCells count="6">
    <mergeCell ref="B3:B4"/>
    <mergeCell ref="B6:B7"/>
    <mergeCell ref="B9:B10"/>
    <mergeCell ref="B12:B13"/>
    <mergeCell ref="B15:B16"/>
    <mergeCell ref="B33:B3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18.75"/>
    <col customWidth="1" min="3" max="4" width="31.38"/>
  </cols>
  <sheetData>
    <row r="1">
      <c r="A1" s="1"/>
      <c r="B1" s="1"/>
      <c r="C1" s="1"/>
      <c r="D1" s="1"/>
    </row>
    <row r="2">
      <c r="A2" s="1"/>
      <c r="B2" s="93" t="s">
        <v>91</v>
      </c>
      <c r="C2" s="6" t="s">
        <v>2</v>
      </c>
      <c r="D2" s="3"/>
    </row>
    <row r="3">
      <c r="A3" s="1"/>
      <c r="B3" s="7" t="s">
        <v>11</v>
      </c>
      <c r="C3" s="9" t="s">
        <v>14</v>
      </c>
      <c r="D3" s="1"/>
    </row>
    <row r="4">
      <c r="A4" s="1"/>
      <c r="B4" s="10"/>
      <c r="C4" s="13">
        <v>9.0</v>
      </c>
      <c r="D4" s="12"/>
    </row>
    <row r="5">
      <c r="A5" s="1"/>
      <c r="B5" s="1"/>
      <c r="C5" s="14"/>
      <c r="D5" s="1"/>
    </row>
    <row r="6">
      <c r="A6" s="1"/>
      <c r="B6" s="16" t="s">
        <v>22</v>
      </c>
      <c r="C6" s="18" t="s">
        <v>25</v>
      </c>
      <c r="D6" s="1"/>
    </row>
    <row r="7">
      <c r="A7" s="1"/>
      <c r="B7" s="10"/>
      <c r="C7" s="21">
        <v>5.0</v>
      </c>
      <c r="D7" s="83"/>
    </row>
    <row r="8">
      <c r="A8" s="1"/>
      <c r="B8" s="1"/>
      <c r="C8" s="14"/>
      <c r="D8" s="1"/>
    </row>
    <row r="9">
      <c r="A9" s="1"/>
      <c r="B9" s="22" t="s">
        <v>34</v>
      </c>
      <c r="C9" s="25" t="s">
        <v>119</v>
      </c>
      <c r="D9" s="1"/>
    </row>
    <row r="10">
      <c r="A10" s="1"/>
      <c r="B10" s="10"/>
      <c r="C10" s="28">
        <v>7.0</v>
      </c>
      <c r="D10" s="83"/>
    </row>
    <row r="11">
      <c r="A11" s="1"/>
      <c r="B11" s="1"/>
      <c r="C11" s="14"/>
      <c r="D11" s="1"/>
    </row>
    <row r="12">
      <c r="A12" s="1"/>
      <c r="B12" s="29" t="s">
        <v>46</v>
      </c>
      <c r="C12" s="31" t="s">
        <v>120</v>
      </c>
      <c r="D12" s="1"/>
    </row>
    <row r="13">
      <c r="A13" s="1"/>
      <c r="B13" s="10"/>
      <c r="C13" s="33">
        <v>6.0</v>
      </c>
      <c r="D13" s="83"/>
    </row>
    <row r="14">
      <c r="A14" s="1"/>
      <c r="B14" s="1"/>
      <c r="C14" s="14"/>
      <c r="D14" s="1"/>
    </row>
    <row r="15">
      <c r="A15" s="1"/>
      <c r="B15" s="34" t="s">
        <v>121</v>
      </c>
      <c r="C15" s="36" t="s">
        <v>122</v>
      </c>
      <c r="D15" s="1"/>
    </row>
    <row r="16">
      <c r="A16" s="1"/>
      <c r="B16" s="10"/>
      <c r="C16" s="38">
        <v>4.0</v>
      </c>
      <c r="D16" s="12"/>
    </row>
    <row r="17">
      <c r="A17" s="1"/>
      <c r="B17" s="84"/>
      <c r="C17" s="85"/>
      <c r="D17" s="39"/>
    </row>
    <row r="18">
      <c r="A18" s="1"/>
      <c r="B18" s="86" t="s">
        <v>70</v>
      </c>
      <c r="C18" s="87">
        <f>SUM(C4,C7,C10,C13)</f>
        <v>27</v>
      </c>
      <c r="D18" s="39"/>
    </row>
    <row r="19">
      <c r="A19" s="1"/>
      <c r="B19" s="86" t="s">
        <v>71</v>
      </c>
      <c r="C19" s="87">
        <f>SUM(C18,C16)</f>
        <v>31</v>
      </c>
      <c r="D19" s="39"/>
    </row>
    <row r="20">
      <c r="A20" s="1"/>
      <c r="B20" s="88"/>
      <c r="C20" s="89"/>
      <c r="D20" s="39"/>
    </row>
    <row r="21">
      <c r="A21" s="1"/>
      <c r="B21" s="90" t="s">
        <v>94</v>
      </c>
      <c r="C21" s="89"/>
      <c r="D21" s="39"/>
    </row>
    <row r="22">
      <c r="A22" s="1"/>
      <c r="B22" s="91" t="s">
        <v>95</v>
      </c>
      <c r="C22" s="92" t="s">
        <v>123</v>
      </c>
      <c r="D22" s="39"/>
    </row>
    <row r="23">
      <c r="A23" s="1"/>
      <c r="B23" s="91" t="s">
        <v>97</v>
      </c>
      <c r="C23" s="92" t="s">
        <v>124</v>
      </c>
      <c r="D23" s="39"/>
    </row>
    <row r="24">
      <c r="A24" s="1"/>
      <c r="B24" s="91" t="s">
        <v>99</v>
      </c>
      <c r="C24" s="92" t="s">
        <v>100</v>
      </c>
      <c r="D24" s="89"/>
    </row>
    <row r="25">
      <c r="A25" s="1"/>
      <c r="B25" s="91" t="s">
        <v>101</v>
      </c>
      <c r="C25" s="51" t="s">
        <v>102</v>
      </c>
      <c r="D25" s="89"/>
    </row>
    <row r="26">
      <c r="A26" s="1"/>
      <c r="B26" s="91" t="s">
        <v>103</v>
      </c>
      <c r="C26" s="92" t="s">
        <v>125</v>
      </c>
      <c r="D26" s="89"/>
    </row>
    <row r="27">
      <c r="A27" s="1"/>
      <c r="B27" s="91" t="s">
        <v>104</v>
      </c>
      <c r="C27" s="92" t="s">
        <v>105</v>
      </c>
      <c r="D27" s="89"/>
    </row>
    <row r="28">
      <c r="A28" s="1"/>
      <c r="B28" s="91" t="s">
        <v>106</v>
      </c>
      <c r="C28" s="92" t="s">
        <v>126</v>
      </c>
      <c r="D28" s="89"/>
    </row>
    <row r="29">
      <c r="A29" s="1"/>
      <c r="B29" s="91" t="s">
        <v>108</v>
      </c>
      <c r="C29" s="1"/>
      <c r="D29" s="89"/>
    </row>
    <row r="30">
      <c r="A30" s="1"/>
      <c r="B30" s="91" t="s">
        <v>109</v>
      </c>
      <c r="C30" s="51" t="s">
        <v>110</v>
      </c>
      <c r="D30" s="89"/>
    </row>
    <row r="31">
      <c r="A31" s="1"/>
      <c r="B31" s="91" t="s">
        <v>111</v>
      </c>
      <c r="C31" s="92" t="s">
        <v>112</v>
      </c>
      <c r="D31" s="89"/>
    </row>
    <row r="32">
      <c r="A32" s="1"/>
      <c r="B32" s="91"/>
      <c r="C32" s="92"/>
      <c r="D32" s="89"/>
    </row>
    <row r="33">
      <c r="A33" s="1"/>
      <c r="B33" s="44" t="s">
        <v>72</v>
      </c>
      <c r="C33" s="45" t="str">
        <f>'Stock Switch Notes'!G21</f>
        <v>I really disliked these! I can't entirely explain why, because my initial impressions were not that bad, but as I typed on them more I started liking them less and less. Part of it is the inconsistent feeling, a lot of them are overlubed, and yet somehow they are still scratchy/leathery feeling. Then on top of that they also are too heavy for me. This is one of the few switches that I actively dislike, and it feels especially egregious considering how much these were overhyped</v>
      </c>
      <c r="D33" s="88"/>
    </row>
    <row r="34">
      <c r="A34" s="1"/>
      <c r="B34" s="47"/>
      <c r="C34" s="48">
        <f>'Stock Switch Notes'!G22</f>
        <v>5</v>
      </c>
      <c r="D34" s="88"/>
    </row>
    <row r="35">
      <c r="C35" s="54"/>
      <c r="D35" s="54"/>
    </row>
    <row r="36">
      <c r="C36" s="54"/>
      <c r="D36" s="54"/>
    </row>
    <row r="37">
      <c r="C37" s="54"/>
      <c r="D37" s="54"/>
    </row>
    <row r="38">
      <c r="C38" s="54"/>
      <c r="D38" s="54"/>
    </row>
    <row r="39">
      <c r="C39" s="54"/>
      <c r="D39" s="54"/>
    </row>
    <row r="40">
      <c r="C40" s="54"/>
      <c r="D40" s="54"/>
    </row>
    <row r="41">
      <c r="C41" s="54"/>
      <c r="D41" s="54"/>
    </row>
    <row r="42">
      <c r="C42" s="54"/>
      <c r="D42" s="54"/>
    </row>
    <row r="43">
      <c r="C43" s="54"/>
      <c r="D43" s="54"/>
    </row>
    <row r="44">
      <c r="C44" s="54"/>
      <c r="D44" s="54"/>
    </row>
    <row r="45">
      <c r="C45" s="54"/>
      <c r="D45" s="54"/>
    </row>
    <row r="1012">
      <c r="D1012" s="56"/>
    </row>
  </sheetData>
  <mergeCells count="6">
    <mergeCell ref="B3:B4"/>
    <mergeCell ref="B6:B7"/>
    <mergeCell ref="B9:B10"/>
    <mergeCell ref="B12:B13"/>
    <mergeCell ref="B15:B16"/>
    <mergeCell ref="B33:B3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18.75"/>
    <col customWidth="1" min="3" max="4" width="31.38"/>
  </cols>
  <sheetData>
    <row r="1">
      <c r="A1" s="1"/>
      <c r="B1" s="1"/>
      <c r="C1" s="1"/>
      <c r="D1" s="1"/>
    </row>
    <row r="2">
      <c r="A2" s="1"/>
      <c r="B2" s="93" t="s">
        <v>127</v>
      </c>
      <c r="C2" s="6" t="s">
        <v>3</v>
      </c>
      <c r="D2" s="3"/>
    </row>
    <row r="3">
      <c r="A3" s="1"/>
      <c r="B3" s="7" t="s">
        <v>11</v>
      </c>
      <c r="C3" s="9" t="s">
        <v>15</v>
      </c>
      <c r="D3" s="1"/>
    </row>
    <row r="4">
      <c r="A4" s="1"/>
      <c r="B4" s="10"/>
      <c r="C4" s="13">
        <v>8.0</v>
      </c>
      <c r="D4" s="12"/>
    </row>
    <row r="5">
      <c r="A5" s="1"/>
      <c r="B5" s="1"/>
      <c r="C5" s="14"/>
      <c r="D5" s="1"/>
    </row>
    <row r="6">
      <c r="A6" s="1"/>
      <c r="B6" s="16" t="s">
        <v>22</v>
      </c>
      <c r="C6" s="18" t="s">
        <v>26</v>
      </c>
      <c r="D6" s="1"/>
    </row>
    <row r="7">
      <c r="A7" s="1"/>
      <c r="B7" s="10"/>
      <c r="C7" s="21">
        <v>8.0</v>
      </c>
      <c r="D7" s="83"/>
    </row>
    <row r="8">
      <c r="A8" s="1"/>
      <c r="B8" s="1"/>
      <c r="C8" s="14"/>
      <c r="D8" s="1"/>
    </row>
    <row r="9">
      <c r="A9" s="1"/>
      <c r="B9" s="22" t="s">
        <v>34</v>
      </c>
      <c r="C9" s="26" t="s">
        <v>128</v>
      </c>
      <c r="D9" s="1"/>
    </row>
    <row r="10">
      <c r="A10" s="1"/>
      <c r="B10" s="10"/>
      <c r="C10" s="28">
        <v>9.0</v>
      </c>
      <c r="D10" s="83"/>
    </row>
    <row r="11">
      <c r="A11" s="1"/>
      <c r="B11" s="1"/>
      <c r="C11" s="14"/>
      <c r="D11" s="1"/>
    </row>
    <row r="12">
      <c r="A12" s="1"/>
      <c r="B12" s="29" t="s">
        <v>46</v>
      </c>
      <c r="C12" s="31" t="s">
        <v>129</v>
      </c>
      <c r="D12" s="1"/>
    </row>
    <row r="13">
      <c r="A13" s="1"/>
      <c r="B13" s="10"/>
      <c r="C13" s="33">
        <v>9.0</v>
      </c>
      <c r="D13" s="83"/>
    </row>
    <row r="14">
      <c r="A14" s="1"/>
      <c r="B14" s="1"/>
      <c r="C14" s="14"/>
      <c r="D14" s="1"/>
    </row>
    <row r="15">
      <c r="A15" s="1"/>
      <c r="B15" s="34" t="s">
        <v>121</v>
      </c>
      <c r="C15" s="36" t="s">
        <v>62</v>
      </c>
      <c r="D15" s="1"/>
    </row>
    <row r="16">
      <c r="A16" s="1"/>
      <c r="B16" s="10"/>
      <c r="C16" s="38">
        <v>8.0</v>
      </c>
      <c r="D16" s="12"/>
    </row>
    <row r="17">
      <c r="A17" s="1"/>
      <c r="B17" s="84"/>
      <c r="C17" s="85"/>
      <c r="D17" s="39"/>
    </row>
    <row r="18">
      <c r="A18" s="1"/>
      <c r="B18" s="86" t="s">
        <v>70</v>
      </c>
      <c r="C18" s="87">
        <f>SUM(C4,C7,C10,C13)</f>
        <v>34</v>
      </c>
      <c r="D18" s="39"/>
    </row>
    <row r="19">
      <c r="A19" s="1"/>
      <c r="B19" s="86" t="s">
        <v>71</v>
      </c>
      <c r="C19" s="87">
        <f>SUM(C18,C16)</f>
        <v>42</v>
      </c>
      <c r="D19" s="39"/>
    </row>
    <row r="20">
      <c r="A20" s="1"/>
      <c r="B20" s="88"/>
      <c r="C20" s="89"/>
      <c r="D20" s="39"/>
    </row>
    <row r="21">
      <c r="A21" s="1"/>
      <c r="B21" s="90" t="s">
        <v>94</v>
      </c>
      <c r="C21" s="89"/>
      <c r="D21" s="39"/>
    </row>
    <row r="22">
      <c r="A22" s="1"/>
      <c r="B22" s="91" t="s">
        <v>95</v>
      </c>
      <c r="C22" s="92" t="s">
        <v>96</v>
      </c>
      <c r="D22" s="39"/>
    </row>
    <row r="23">
      <c r="A23" s="1"/>
      <c r="B23" s="91" t="s">
        <v>97</v>
      </c>
      <c r="C23" s="92" t="s">
        <v>98</v>
      </c>
      <c r="D23" s="39"/>
    </row>
    <row r="24">
      <c r="A24" s="1"/>
      <c r="B24" s="91" t="s">
        <v>99</v>
      </c>
      <c r="C24" s="92" t="s">
        <v>100</v>
      </c>
      <c r="D24" s="89"/>
    </row>
    <row r="25">
      <c r="A25" s="1"/>
      <c r="B25" s="91" t="s">
        <v>101</v>
      </c>
      <c r="C25" s="51" t="s">
        <v>107</v>
      </c>
      <c r="D25" s="89"/>
    </row>
    <row r="26">
      <c r="A26" s="1"/>
      <c r="B26" s="91" t="s">
        <v>103</v>
      </c>
      <c r="C26" s="92" t="s">
        <v>130</v>
      </c>
      <c r="D26" s="89"/>
    </row>
    <row r="27">
      <c r="A27" s="1"/>
      <c r="B27" s="91" t="s">
        <v>104</v>
      </c>
      <c r="C27" s="92" t="s">
        <v>105</v>
      </c>
      <c r="D27" s="89"/>
    </row>
    <row r="28">
      <c r="A28" s="1"/>
      <c r="B28" s="91" t="s">
        <v>106</v>
      </c>
      <c r="C28" s="92" t="s">
        <v>131</v>
      </c>
      <c r="D28" s="89"/>
    </row>
    <row r="29">
      <c r="A29" s="1"/>
      <c r="B29" s="91" t="s">
        <v>108</v>
      </c>
      <c r="C29" s="1"/>
      <c r="D29" s="89"/>
    </row>
    <row r="30">
      <c r="A30" s="1"/>
      <c r="B30" s="91" t="s">
        <v>109</v>
      </c>
      <c r="C30" s="51" t="s">
        <v>110</v>
      </c>
      <c r="D30" s="89"/>
    </row>
    <row r="31">
      <c r="A31" s="1"/>
      <c r="B31" s="91" t="s">
        <v>111</v>
      </c>
      <c r="C31" s="92" t="s">
        <v>112</v>
      </c>
      <c r="D31" s="89"/>
    </row>
    <row r="32">
      <c r="A32" s="1"/>
      <c r="B32" s="91"/>
      <c r="C32" s="92"/>
      <c r="D32" s="89"/>
    </row>
    <row r="33">
      <c r="A33" s="1"/>
      <c r="B33" s="44" t="s">
        <v>72</v>
      </c>
      <c r="C33" s="45" t="str">
        <f>'Stock Switch Notes'!I21</f>
        <v>These are nearly my all-time favorite switch, they are tied or maybe just beaten out by KNC Keys Green Jackets (I still need to do a bit more testing with those on different boards) - they are nearly a perfect stock switch to me</v>
      </c>
      <c r="D33" s="88"/>
    </row>
    <row r="34">
      <c r="A34" s="1"/>
      <c r="B34" s="47"/>
      <c r="C34" s="48">
        <f>'Stock Switch Notes'!I22</f>
        <v>9</v>
      </c>
      <c r="D34" s="88"/>
    </row>
    <row r="35">
      <c r="A35" s="1"/>
      <c r="B35" s="91"/>
      <c r="C35" s="92"/>
      <c r="D35" s="89"/>
    </row>
    <row r="36">
      <c r="C36" s="54"/>
      <c r="D36" s="54"/>
    </row>
    <row r="37">
      <c r="C37" s="54"/>
      <c r="D37" s="54"/>
    </row>
    <row r="38">
      <c r="C38" s="54"/>
      <c r="D38" s="54"/>
    </row>
    <row r="39">
      <c r="C39" s="54"/>
      <c r="D39" s="54"/>
    </row>
    <row r="40">
      <c r="C40" s="54"/>
      <c r="D40" s="54"/>
    </row>
    <row r="41">
      <c r="C41" s="54"/>
      <c r="D41" s="54"/>
    </row>
    <row r="42">
      <c r="C42" s="54"/>
      <c r="D42" s="54"/>
    </row>
    <row r="43">
      <c r="C43" s="54"/>
      <c r="D43" s="54"/>
    </row>
    <row r="44">
      <c r="C44" s="54"/>
      <c r="D44" s="54"/>
    </row>
    <row r="45">
      <c r="C45" s="54"/>
      <c r="D45" s="54"/>
    </row>
    <row r="1012">
      <c r="D1012" s="56"/>
    </row>
  </sheetData>
  <mergeCells count="6">
    <mergeCell ref="B3:B4"/>
    <mergeCell ref="B6:B7"/>
    <mergeCell ref="B9:B10"/>
    <mergeCell ref="B12:B13"/>
    <mergeCell ref="B15:B16"/>
    <mergeCell ref="B33:B3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18.75"/>
    <col customWidth="1" min="3" max="4" width="31.38"/>
  </cols>
  <sheetData>
    <row r="1">
      <c r="A1" s="1"/>
      <c r="B1" s="1"/>
      <c r="C1" s="1"/>
      <c r="D1" s="1"/>
    </row>
    <row r="2">
      <c r="A2" s="1"/>
      <c r="B2" s="93" t="s">
        <v>132</v>
      </c>
      <c r="C2" s="6" t="s">
        <v>4</v>
      </c>
      <c r="D2" s="3"/>
    </row>
    <row r="3">
      <c r="A3" s="1"/>
      <c r="B3" s="7" t="s">
        <v>11</v>
      </c>
      <c r="C3" s="9" t="s">
        <v>16</v>
      </c>
      <c r="D3" s="1"/>
    </row>
    <row r="4">
      <c r="A4" s="1"/>
      <c r="B4" s="10"/>
      <c r="C4" s="13">
        <v>6.0</v>
      </c>
      <c r="D4" s="12"/>
    </row>
    <row r="5">
      <c r="A5" s="1"/>
      <c r="B5" s="1"/>
      <c r="C5" s="15"/>
      <c r="D5" s="1"/>
    </row>
    <row r="6">
      <c r="A6" s="1"/>
      <c r="B6" s="16" t="s">
        <v>22</v>
      </c>
      <c r="C6" s="18" t="s">
        <v>27</v>
      </c>
      <c r="D6" s="1"/>
    </row>
    <row r="7">
      <c r="A7" s="1"/>
      <c r="B7" s="10"/>
      <c r="C7" s="21">
        <v>7.0</v>
      </c>
      <c r="D7" s="83"/>
    </row>
    <row r="8">
      <c r="A8" s="1"/>
      <c r="B8" s="1"/>
      <c r="C8" s="15"/>
      <c r="D8" s="1"/>
    </row>
    <row r="9">
      <c r="A9" s="1"/>
      <c r="B9" s="22" t="s">
        <v>34</v>
      </c>
      <c r="C9" s="23" t="s">
        <v>39</v>
      </c>
      <c r="D9" s="1"/>
    </row>
    <row r="10">
      <c r="A10" s="1"/>
      <c r="B10" s="10"/>
      <c r="C10" s="28">
        <v>8.0</v>
      </c>
      <c r="D10" s="83"/>
    </row>
    <row r="11">
      <c r="A11" s="1"/>
      <c r="B11" s="1"/>
      <c r="C11" s="15"/>
      <c r="D11" s="1"/>
    </row>
    <row r="12">
      <c r="A12" s="1"/>
      <c r="B12" s="29" t="s">
        <v>46</v>
      </c>
      <c r="C12" s="31" t="s">
        <v>51</v>
      </c>
      <c r="D12" s="1"/>
    </row>
    <row r="13">
      <c r="A13" s="1"/>
      <c r="B13" s="10"/>
      <c r="C13" s="33">
        <v>7.0</v>
      </c>
      <c r="D13" s="83"/>
    </row>
    <row r="14">
      <c r="A14" s="1"/>
      <c r="B14" s="1"/>
      <c r="C14" s="15"/>
      <c r="D14" s="1"/>
    </row>
    <row r="15">
      <c r="A15" s="1"/>
      <c r="B15" s="34" t="s">
        <v>133</v>
      </c>
      <c r="C15" s="36" t="s">
        <v>63</v>
      </c>
      <c r="D15" s="1"/>
    </row>
    <row r="16">
      <c r="A16" s="1"/>
      <c r="B16" s="10"/>
      <c r="C16" s="38">
        <v>9.0</v>
      </c>
      <c r="D16" s="12"/>
    </row>
    <row r="17">
      <c r="A17" s="1"/>
      <c r="B17" s="84"/>
      <c r="C17" s="85"/>
      <c r="D17" s="39"/>
    </row>
    <row r="18">
      <c r="A18" s="1"/>
      <c r="B18" s="94" t="s">
        <v>70</v>
      </c>
      <c r="C18" s="87">
        <f>SUM(C4,C7,C10,C13)</f>
        <v>28</v>
      </c>
      <c r="D18" s="39"/>
    </row>
    <row r="19">
      <c r="A19" s="1"/>
      <c r="B19" s="94" t="s">
        <v>71</v>
      </c>
      <c r="C19" s="87">
        <f>SUM(C18,C16)</f>
        <v>37</v>
      </c>
      <c r="D19" s="39"/>
    </row>
    <row r="20">
      <c r="A20" s="1"/>
      <c r="B20" s="95"/>
      <c r="C20" s="89"/>
      <c r="D20" s="39"/>
    </row>
    <row r="21">
      <c r="A21" s="1"/>
      <c r="B21" s="90" t="s">
        <v>94</v>
      </c>
      <c r="C21" s="89"/>
      <c r="D21" s="39"/>
    </row>
    <row r="22">
      <c r="A22" s="1"/>
      <c r="B22" s="91" t="s">
        <v>95</v>
      </c>
      <c r="C22" s="92" t="s">
        <v>96</v>
      </c>
      <c r="D22" s="39"/>
    </row>
    <row r="23">
      <c r="A23" s="1"/>
      <c r="B23" s="91" t="s">
        <v>97</v>
      </c>
      <c r="C23" s="92" t="s">
        <v>134</v>
      </c>
      <c r="D23" s="39"/>
    </row>
    <row r="24">
      <c r="A24" s="1"/>
      <c r="B24" s="91" t="s">
        <v>99</v>
      </c>
      <c r="C24" s="92" t="s">
        <v>100</v>
      </c>
      <c r="D24" s="89"/>
    </row>
    <row r="25">
      <c r="A25" s="1"/>
      <c r="B25" s="91" t="s">
        <v>101</v>
      </c>
      <c r="C25" s="51" t="s">
        <v>107</v>
      </c>
      <c r="D25" s="89"/>
    </row>
    <row r="26">
      <c r="A26" s="1"/>
      <c r="B26" s="91" t="s">
        <v>103</v>
      </c>
      <c r="C26" s="92" t="s">
        <v>116</v>
      </c>
      <c r="D26" s="89"/>
    </row>
    <row r="27">
      <c r="A27" s="1"/>
      <c r="B27" s="91" t="s">
        <v>104</v>
      </c>
      <c r="C27" s="92" t="s">
        <v>105</v>
      </c>
      <c r="D27" s="89"/>
    </row>
    <row r="28">
      <c r="A28" s="1"/>
      <c r="B28" s="91" t="s">
        <v>106</v>
      </c>
      <c r="C28" s="92" t="s">
        <v>107</v>
      </c>
      <c r="D28" s="89"/>
    </row>
    <row r="29">
      <c r="A29" s="1"/>
      <c r="B29" s="91" t="s">
        <v>108</v>
      </c>
      <c r="C29" s="1"/>
      <c r="D29" s="89"/>
    </row>
    <row r="30">
      <c r="A30" s="1"/>
      <c r="B30" s="91" t="s">
        <v>109</v>
      </c>
      <c r="C30" s="51" t="s">
        <v>135</v>
      </c>
      <c r="D30" s="89"/>
    </row>
    <row r="31">
      <c r="A31" s="1"/>
      <c r="B31" s="91" t="s">
        <v>111</v>
      </c>
      <c r="C31" s="92" t="s">
        <v>136</v>
      </c>
      <c r="D31" s="89"/>
    </row>
    <row r="32">
      <c r="A32" s="1"/>
      <c r="B32" s="91"/>
      <c r="C32" s="92"/>
      <c r="D32" s="89"/>
    </row>
    <row r="33">
      <c r="A33" s="1"/>
      <c r="B33" s="44" t="s">
        <v>72</v>
      </c>
      <c r="C33" s="45" t="str">
        <f>'Stock Switch Notes'!K21</f>
        <v>The sound really kills this to me, it's pretty good otherwise</v>
      </c>
      <c r="D33" s="88"/>
    </row>
    <row r="34">
      <c r="A34" s="1"/>
      <c r="B34" s="47"/>
      <c r="C34" s="48">
        <f>'Stock Switch Notes'!K22</f>
        <v>6</v>
      </c>
      <c r="D34" s="88"/>
    </row>
    <row r="35">
      <c r="A35" s="1"/>
      <c r="B35" s="91"/>
      <c r="C35" s="92"/>
      <c r="D35" s="89"/>
    </row>
    <row r="36">
      <c r="C36" s="54"/>
      <c r="D36" s="54"/>
    </row>
    <row r="37">
      <c r="C37" s="54"/>
      <c r="D37" s="54"/>
    </row>
    <row r="38">
      <c r="C38" s="54"/>
      <c r="D38" s="54"/>
    </row>
    <row r="39">
      <c r="C39" s="54"/>
      <c r="D39" s="54"/>
    </row>
    <row r="40">
      <c r="C40" s="54"/>
      <c r="D40" s="54"/>
    </row>
    <row r="41">
      <c r="C41" s="54"/>
      <c r="D41" s="54"/>
    </row>
    <row r="42">
      <c r="C42" s="54"/>
      <c r="D42" s="54"/>
    </row>
    <row r="43">
      <c r="C43" s="54"/>
      <c r="D43" s="54"/>
    </row>
    <row r="44">
      <c r="C44" s="54"/>
      <c r="D44" s="54"/>
    </row>
    <row r="45">
      <c r="C45" s="54"/>
      <c r="D45" s="54"/>
    </row>
    <row r="1012">
      <c r="D1012" s="56"/>
    </row>
  </sheetData>
  <mergeCells count="6">
    <mergeCell ref="B3:B4"/>
    <mergeCell ref="B6:B7"/>
    <mergeCell ref="B9:B10"/>
    <mergeCell ref="B12:B13"/>
    <mergeCell ref="B15:B16"/>
    <mergeCell ref="B33:B3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18.75"/>
    <col customWidth="1" min="3" max="4" width="31.38"/>
  </cols>
  <sheetData>
    <row r="1">
      <c r="A1" s="1"/>
      <c r="B1" s="1"/>
      <c r="C1" s="1"/>
      <c r="D1" s="1"/>
    </row>
    <row r="2">
      <c r="A2" s="51"/>
      <c r="B2" s="51" t="s">
        <v>137</v>
      </c>
      <c r="C2" s="6" t="s">
        <v>5</v>
      </c>
      <c r="D2" s="3"/>
    </row>
    <row r="3">
      <c r="A3" s="1"/>
      <c r="B3" s="7" t="s">
        <v>11</v>
      </c>
      <c r="C3" s="8" t="s">
        <v>17</v>
      </c>
      <c r="D3" s="1"/>
    </row>
    <row r="4">
      <c r="A4" s="51"/>
      <c r="B4" s="10"/>
      <c r="C4" s="11">
        <v>8.0</v>
      </c>
      <c r="D4" s="12"/>
    </row>
    <row r="5">
      <c r="A5" s="51"/>
      <c r="B5" s="1"/>
      <c r="C5" s="14"/>
      <c r="D5" s="1"/>
    </row>
    <row r="6">
      <c r="A6" s="51"/>
      <c r="B6" s="16" t="s">
        <v>22</v>
      </c>
      <c r="C6" s="17" t="s">
        <v>28</v>
      </c>
      <c r="D6" s="1"/>
    </row>
    <row r="7">
      <c r="A7" s="51"/>
      <c r="B7" s="10"/>
      <c r="C7" s="19">
        <v>6.0</v>
      </c>
      <c r="D7" s="83"/>
    </row>
    <row r="8">
      <c r="A8" s="51"/>
      <c r="B8" s="1"/>
      <c r="C8" s="14"/>
      <c r="D8" s="1"/>
    </row>
    <row r="9">
      <c r="A9" s="51"/>
      <c r="B9" s="22" t="s">
        <v>34</v>
      </c>
      <c r="C9" s="23" t="s">
        <v>40</v>
      </c>
      <c r="D9" s="1"/>
    </row>
    <row r="10">
      <c r="A10" s="1"/>
      <c r="B10" s="10"/>
      <c r="C10" s="27">
        <v>7.0</v>
      </c>
      <c r="D10" s="83"/>
    </row>
    <row r="11">
      <c r="A11" s="1"/>
      <c r="B11" s="1"/>
      <c r="C11" s="14"/>
      <c r="D11" s="1"/>
    </row>
    <row r="12">
      <c r="A12" s="1"/>
      <c r="B12" s="29" t="s">
        <v>46</v>
      </c>
      <c r="C12" s="30" t="s">
        <v>52</v>
      </c>
      <c r="D12" s="1"/>
    </row>
    <row r="13">
      <c r="A13" s="1"/>
      <c r="B13" s="10"/>
      <c r="C13" s="32">
        <v>7.0</v>
      </c>
      <c r="D13" s="83"/>
    </row>
    <row r="14">
      <c r="A14" s="1"/>
      <c r="B14" s="1"/>
      <c r="C14" s="14"/>
      <c r="D14" s="1"/>
    </row>
    <row r="15">
      <c r="A15" s="1"/>
      <c r="B15" s="34" t="s">
        <v>121</v>
      </c>
      <c r="C15" s="35" t="s">
        <v>138</v>
      </c>
      <c r="D15" s="1"/>
    </row>
    <row r="16">
      <c r="A16" s="1"/>
      <c r="B16" s="10"/>
      <c r="C16" s="37">
        <v>7.0</v>
      </c>
      <c r="D16" s="12"/>
    </row>
    <row r="17">
      <c r="A17" s="1"/>
      <c r="B17" s="1"/>
      <c r="C17" s="39"/>
      <c r="D17" s="39"/>
    </row>
    <row r="18">
      <c r="A18" s="1"/>
      <c r="B18" s="40" t="s">
        <v>70</v>
      </c>
      <c r="C18" s="41">
        <f>SUM(C4,C7,C10,C13)</f>
        <v>28</v>
      </c>
      <c r="D18" s="39"/>
    </row>
    <row r="19">
      <c r="A19" s="1"/>
      <c r="B19" s="43" t="s">
        <v>71</v>
      </c>
      <c r="C19" s="41">
        <f>SUM(C18,C16)</f>
        <v>35</v>
      </c>
      <c r="D19" s="39"/>
    </row>
    <row r="20">
      <c r="A20" s="1"/>
      <c r="B20" s="96"/>
      <c r="C20" s="92"/>
      <c r="D20" s="39"/>
    </row>
    <row r="21">
      <c r="A21" s="1"/>
      <c r="B21" s="97" t="s">
        <v>94</v>
      </c>
      <c r="C21" s="92" t="s">
        <v>139</v>
      </c>
      <c r="D21" s="39"/>
    </row>
    <row r="22">
      <c r="A22" s="1"/>
      <c r="B22" s="91" t="s">
        <v>95</v>
      </c>
      <c r="C22" s="92" t="s">
        <v>96</v>
      </c>
      <c r="D22" s="39"/>
    </row>
    <row r="23">
      <c r="A23" s="1"/>
      <c r="B23" s="91" t="s">
        <v>97</v>
      </c>
      <c r="C23" s="92" t="s">
        <v>98</v>
      </c>
      <c r="D23" s="39"/>
    </row>
    <row r="24">
      <c r="A24" s="1"/>
      <c r="B24" s="91" t="s">
        <v>99</v>
      </c>
      <c r="C24" s="92" t="s">
        <v>140</v>
      </c>
      <c r="D24" s="89"/>
    </row>
    <row r="25">
      <c r="A25" s="1"/>
      <c r="B25" s="91" t="s">
        <v>101</v>
      </c>
      <c r="C25" s="51" t="s">
        <v>107</v>
      </c>
      <c r="D25" s="89"/>
    </row>
    <row r="26">
      <c r="A26" s="1"/>
      <c r="B26" s="91" t="s">
        <v>103</v>
      </c>
      <c r="C26" s="92">
        <v>58.0</v>
      </c>
      <c r="D26" s="89"/>
    </row>
    <row r="27">
      <c r="A27" s="1"/>
      <c r="B27" s="91" t="s">
        <v>104</v>
      </c>
      <c r="C27" s="92" t="s">
        <v>105</v>
      </c>
      <c r="D27" s="89"/>
    </row>
    <row r="28">
      <c r="A28" s="1"/>
      <c r="B28" s="91" t="s">
        <v>106</v>
      </c>
      <c r="C28" s="92" t="s">
        <v>107</v>
      </c>
      <c r="D28" s="89"/>
    </row>
    <row r="29">
      <c r="A29" s="1"/>
      <c r="B29" s="91" t="s">
        <v>108</v>
      </c>
      <c r="C29" s="1"/>
      <c r="D29" s="89"/>
    </row>
    <row r="30">
      <c r="A30" s="1"/>
      <c r="B30" s="91" t="s">
        <v>109</v>
      </c>
      <c r="C30" s="51" t="s">
        <v>141</v>
      </c>
      <c r="D30" s="89"/>
    </row>
    <row r="31">
      <c r="A31" s="1"/>
      <c r="B31" s="91" t="s">
        <v>111</v>
      </c>
      <c r="C31" s="92" t="s">
        <v>112</v>
      </c>
      <c r="D31" s="89"/>
    </row>
    <row r="32">
      <c r="A32" s="1"/>
      <c r="B32" s="91"/>
      <c r="C32" s="92"/>
      <c r="D32" s="89"/>
    </row>
    <row r="33">
      <c r="A33" s="1"/>
      <c r="B33" s="44" t="s">
        <v>72</v>
      </c>
      <c r="C33" s="45" t="str">
        <f>'Stock Switch Notes'!M21</f>
        <v>I'm not sure why, because these aren't that great a switch, but I actually really like using them!</v>
      </c>
      <c r="D33" s="88"/>
    </row>
    <row r="34">
      <c r="A34" s="1"/>
      <c r="B34" s="47"/>
      <c r="C34" s="48">
        <f>'Stock Switch Notes'!M22</f>
        <v>7.5</v>
      </c>
      <c r="D34" s="88"/>
    </row>
    <row r="35">
      <c r="A35" s="1"/>
      <c r="B35" s="91"/>
      <c r="C35" s="92"/>
      <c r="D35" s="89"/>
    </row>
    <row r="36">
      <c r="C36" s="54"/>
      <c r="D36" s="54"/>
    </row>
    <row r="37">
      <c r="C37" s="54"/>
      <c r="D37" s="54"/>
    </row>
    <row r="38">
      <c r="C38" s="54"/>
      <c r="D38" s="54"/>
    </row>
    <row r="39">
      <c r="C39" s="54"/>
      <c r="D39" s="54"/>
    </row>
    <row r="40">
      <c r="C40" s="54"/>
      <c r="D40" s="54"/>
    </row>
    <row r="41">
      <c r="C41" s="54"/>
      <c r="D41" s="54"/>
    </row>
    <row r="42">
      <c r="C42" s="54"/>
      <c r="D42" s="54"/>
    </row>
    <row r="43">
      <c r="C43" s="54"/>
      <c r="D43" s="54"/>
    </row>
    <row r="44">
      <c r="C44" s="54"/>
      <c r="D44" s="54"/>
    </row>
    <row r="45">
      <c r="C45" s="54"/>
      <c r="D45" s="54"/>
    </row>
  </sheetData>
  <mergeCells count="6">
    <mergeCell ref="B3:B4"/>
    <mergeCell ref="B6:B7"/>
    <mergeCell ref="B9:B10"/>
    <mergeCell ref="B12:B13"/>
    <mergeCell ref="B15:B16"/>
    <mergeCell ref="B33:B3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18.75"/>
    <col customWidth="1" min="3" max="4" width="31.38"/>
  </cols>
  <sheetData>
    <row r="1">
      <c r="A1" s="1"/>
      <c r="B1" s="1"/>
      <c r="C1" s="1"/>
      <c r="D1" s="1"/>
    </row>
    <row r="2">
      <c r="A2" s="51"/>
      <c r="B2" s="51" t="s">
        <v>142</v>
      </c>
      <c r="C2" s="6" t="s">
        <v>6</v>
      </c>
      <c r="D2" s="3"/>
    </row>
    <row r="3">
      <c r="A3" s="1"/>
      <c r="B3" s="7" t="s">
        <v>11</v>
      </c>
      <c r="C3" s="8" t="s">
        <v>17</v>
      </c>
      <c r="D3" s="1"/>
    </row>
    <row r="4">
      <c r="A4" s="51"/>
      <c r="B4" s="10"/>
      <c r="C4" s="11">
        <v>8.0</v>
      </c>
      <c r="D4" s="12"/>
    </row>
    <row r="5">
      <c r="A5" s="51"/>
      <c r="B5" s="1"/>
      <c r="C5" s="14"/>
      <c r="D5" s="1"/>
    </row>
    <row r="6">
      <c r="A6" s="51"/>
      <c r="B6" s="16" t="s">
        <v>22</v>
      </c>
      <c r="C6" s="17" t="s">
        <v>29</v>
      </c>
      <c r="D6" s="1"/>
    </row>
    <row r="7">
      <c r="A7" s="51"/>
      <c r="B7" s="10"/>
      <c r="C7" s="19">
        <v>8.0</v>
      </c>
      <c r="D7" s="83"/>
    </row>
    <row r="8">
      <c r="A8" s="51"/>
      <c r="B8" s="1"/>
      <c r="C8" s="14"/>
      <c r="D8" s="1"/>
    </row>
    <row r="9">
      <c r="A9" s="51"/>
      <c r="B9" s="22" t="s">
        <v>34</v>
      </c>
      <c r="C9" s="23" t="s">
        <v>41</v>
      </c>
      <c r="D9" s="1"/>
    </row>
    <row r="10">
      <c r="A10" s="1"/>
      <c r="B10" s="10"/>
      <c r="C10" s="27">
        <v>8.0</v>
      </c>
      <c r="D10" s="83"/>
    </row>
    <row r="11">
      <c r="A11" s="1"/>
      <c r="B11" s="1"/>
      <c r="C11" s="14"/>
      <c r="D11" s="1"/>
    </row>
    <row r="12">
      <c r="A12" s="1"/>
      <c r="B12" s="29" t="s">
        <v>46</v>
      </c>
      <c r="C12" s="30" t="s">
        <v>53</v>
      </c>
      <c r="D12" s="1"/>
    </row>
    <row r="13">
      <c r="A13" s="1"/>
      <c r="B13" s="10"/>
      <c r="C13" s="32">
        <v>8.0</v>
      </c>
      <c r="D13" s="83"/>
    </row>
    <row r="14">
      <c r="A14" s="1"/>
      <c r="B14" s="1"/>
      <c r="C14" s="14"/>
      <c r="D14" s="1"/>
    </row>
    <row r="15">
      <c r="A15" s="1"/>
      <c r="B15" s="34" t="s">
        <v>121</v>
      </c>
      <c r="C15" s="35" t="s">
        <v>65</v>
      </c>
      <c r="D15" s="1"/>
    </row>
    <row r="16">
      <c r="A16" s="1"/>
      <c r="B16" s="10"/>
      <c r="C16" s="37">
        <v>6.0</v>
      </c>
      <c r="D16" s="12"/>
    </row>
    <row r="17">
      <c r="A17" s="1"/>
      <c r="B17" s="1"/>
      <c r="C17" s="39"/>
      <c r="D17" s="39"/>
    </row>
    <row r="18">
      <c r="A18" s="1"/>
      <c r="B18" s="40" t="s">
        <v>70</v>
      </c>
      <c r="C18" s="41">
        <f>SUM(C4,C7,C10,C13)</f>
        <v>32</v>
      </c>
      <c r="D18" s="39"/>
    </row>
    <row r="19">
      <c r="A19" s="1"/>
      <c r="B19" s="43" t="s">
        <v>71</v>
      </c>
      <c r="C19" s="41">
        <f>SUM(C18,C16)</f>
        <v>38</v>
      </c>
      <c r="D19" s="39"/>
    </row>
    <row r="20">
      <c r="A20" s="1"/>
      <c r="B20" s="96"/>
      <c r="C20" s="92"/>
      <c r="D20" s="39"/>
    </row>
    <row r="21">
      <c r="A21" s="1"/>
      <c r="B21" s="97" t="s">
        <v>94</v>
      </c>
      <c r="C21" s="92"/>
      <c r="D21" s="39"/>
    </row>
    <row r="22">
      <c r="A22" s="1"/>
      <c r="B22" s="91" t="s">
        <v>95</v>
      </c>
      <c r="C22" s="92" t="s">
        <v>98</v>
      </c>
      <c r="D22" s="39"/>
    </row>
    <row r="23">
      <c r="A23" s="1"/>
      <c r="B23" s="91" t="s">
        <v>97</v>
      </c>
      <c r="C23" s="92" t="s">
        <v>98</v>
      </c>
      <c r="D23" s="39"/>
    </row>
    <row r="24">
      <c r="A24" s="1"/>
      <c r="B24" s="91" t="s">
        <v>99</v>
      </c>
      <c r="C24" s="92" t="s">
        <v>100</v>
      </c>
      <c r="D24" s="89"/>
    </row>
    <row r="25">
      <c r="A25" s="1"/>
      <c r="B25" s="91" t="s">
        <v>101</v>
      </c>
      <c r="C25" s="51" t="s">
        <v>107</v>
      </c>
      <c r="D25" s="89"/>
    </row>
    <row r="26">
      <c r="A26" s="1"/>
      <c r="B26" s="91" t="s">
        <v>103</v>
      </c>
      <c r="C26" s="92">
        <v>63.5</v>
      </c>
      <c r="D26" s="89"/>
    </row>
    <row r="27">
      <c r="A27" s="1"/>
      <c r="B27" s="91" t="s">
        <v>104</v>
      </c>
      <c r="C27" s="92" t="s">
        <v>105</v>
      </c>
      <c r="D27" s="89"/>
    </row>
    <row r="28">
      <c r="A28" s="1"/>
      <c r="B28" s="91" t="s">
        <v>106</v>
      </c>
      <c r="C28" s="92" t="s">
        <v>143</v>
      </c>
      <c r="D28" s="89"/>
    </row>
    <row r="29">
      <c r="A29" s="1"/>
      <c r="B29" s="91" t="s">
        <v>108</v>
      </c>
      <c r="C29" s="1"/>
      <c r="D29" s="89"/>
    </row>
    <row r="30">
      <c r="A30" s="1"/>
      <c r="B30" s="91" t="s">
        <v>109</v>
      </c>
      <c r="C30" s="51" t="s">
        <v>144</v>
      </c>
      <c r="D30" s="89"/>
    </row>
    <row r="31">
      <c r="A31" s="1"/>
      <c r="B31" s="91" t="s">
        <v>111</v>
      </c>
      <c r="C31" s="92" t="s">
        <v>112</v>
      </c>
      <c r="D31" s="89"/>
    </row>
    <row r="32">
      <c r="A32" s="1"/>
      <c r="B32" s="91"/>
      <c r="C32" s="92"/>
      <c r="D32" s="89"/>
    </row>
    <row r="33">
      <c r="A33" s="1"/>
      <c r="B33" s="44" t="s">
        <v>72</v>
      </c>
      <c r="C33" s="45" t="str">
        <f>'Stock Switch Notes'!O21</f>
        <v>Even though these are subjectively better than the AE Raeds, and I find them very similar, I actually prefer typing on the Raeds because I think they are more interesting (and also because the spring weight is more comfortable to me) They sound clackier than Raeds though</v>
      </c>
      <c r="D33" s="88"/>
    </row>
    <row r="34">
      <c r="A34" s="1"/>
      <c r="B34" s="47"/>
      <c r="C34" s="48">
        <f>'Stock Switch Notes'!O22</f>
        <v>7.5</v>
      </c>
      <c r="D34" s="88"/>
    </row>
    <row r="35">
      <c r="A35" s="1"/>
      <c r="B35" s="91"/>
      <c r="C35" s="92"/>
      <c r="D35" s="89"/>
    </row>
    <row r="36">
      <c r="C36" s="54"/>
      <c r="D36" s="54"/>
    </row>
    <row r="37">
      <c r="C37" s="54"/>
      <c r="D37" s="54"/>
    </row>
    <row r="38">
      <c r="C38" s="54"/>
      <c r="D38" s="54"/>
    </row>
    <row r="39">
      <c r="C39" s="54"/>
      <c r="D39" s="54"/>
    </row>
    <row r="40">
      <c r="C40" s="54"/>
      <c r="D40" s="54"/>
    </row>
    <row r="41">
      <c r="C41" s="54"/>
      <c r="D41" s="54"/>
    </row>
    <row r="42">
      <c r="C42" s="54"/>
      <c r="D42" s="54"/>
    </row>
    <row r="43">
      <c r="C43" s="54"/>
      <c r="D43" s="54"/>
    </row>
    <row r="44">
      <c r="C44" s="54"/>
      <c r="D44" s="54"/>
    </row>
    <row r="45">
      <c r="C45" s="54"/>
      <c r="D45" s="54"/>
    </row>
  </sheetData>
  <mergeCells count="6">
    <mergeCell ref="B3:B4"/>
    <mergeCell ref="B6:B7"/>
    <mergeCell ref="B9:B10"/>
    <mergeCell ref="B12:B13"/>
    <mergeCell ref="B15:B16"/>
    <mergeCell ref="B33:B3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18.75"/>
    <col customWidth="1" min="3" max="4" width="31.38"/>
  </cols>
  <sheetData>
    <row r="1">
      <c r="A1" s="1"/>
      <c r="B1" s="1"/>
      <c r="C1" s="1"/>
      <c r="D1" s="1"/>
    </row>
    <row r="2">
      <c r="A2" s="51"/>
      <c r="B2" s="51"/>
      <c r="C2" s="6" t="s">
        <v>7</v>
      </c>
      <c r="D2" s="3"/>
    </row>
    <row r="3">
      <c r="A3" s="1"/>
      <c r="B3" s="7" t="s">
        <v>11</v>
      </c>
      <c r="C3" s="9" t="s">
        <v>18</v>
      </c>
      <c r="D3" s="1"/>
    </row>
    <row r="4">
      <c r="A4" s="51"/>
      <c r="B4" s="10"/>
      <c r="C4" s="13">
        <v>8.0</v>
      </c>
      <c r="D4" s="12"/>
    </row>
    <row r="5">
      <c r="A5" s="51"/>
      <c r="B5" s="1"/>
      <c r="C5" s="14"/>
      <c r="D5" s="1"/>
    </row>
    <row r="6">
      <c r="A6" s="51"/>
      <c r="B6" s="16" t="s">
        <v>22</v>
      </c>
      <c r="C6" s="18" t="s">
        <v>30</v>
      </c>
      <c r="D6" s="1"/>
    </row>
    <row r="7">
      <c r="A7" s="51"/>
      <c r="B7" s="10"/>
      <c r="C7" s="21">
        <v>7.0</v>
      </c>
      <c r="D7" s="83"/>
    </row>
    <row r="8">
      <c r="A8" s="51"/>
      <c r="B8" s="1"/>
      <c r="C8" s="14"/>
      <c r="D8" s="1"/>
    </row>
    <row r="9">
      <c r="A9" s="51"/>
      <c r="B9" s="22" t="s">
        <v>34</v>
      </c>
      <c r="C9" s="26" t="s">
        <v>42</v>
      </c>
      <c r="D9" s="1"/>
    </row>
    <row r="10">
      <c r="A10" s="1"/>
      <c r="B10" s="10"/>
      <c r="C10" s="28">
        <v>7.0</v>
      </c>
      <c r="D10" s="83"/>
    </row>
    <row r="11">
      <c r="A11" s="1"/>
      <c r="B11" s="1"/>
      <c r="C11" s="14"/>
      <c r="D11" s="1"/>
    </row>
    <row r="12">
      <c r="A12" s="1"/>
      <c r="B12" s="29" t="s">
        <v>46</v>
      </c>
      <c r="C12" s="31" t="s">
        <v>54</v>
      </c>
      <c r="D12" s="1"/>
    </row>
    <row r="13">
      <c r="A13" s="1"/>
      <c r="B13" s="10"/>
      <c r="C13" s="33">
        <v>8.0</v>
      </c>
      <c r="D13" s="83"/>
    </row>
    <row r="14">
      <c r="A14" s="1"/>
      <c r="B14" s="1"/>
      <c r="C14" s="14"/>
      <c r="D14" s="1"/>
    </row>
    <row r="15">
      <c r="A15" s="1"/>
      <c r="B15" s="34" t="s">
        <v>145</v>
      </c>
      <c r="C15" s="36" t="s">
        <v>146</v>
      </c>
      <c r="D15" s="1"/>
    </row>
    <row r="16">
      <c r="A16" s="1"/>
      <c r="B16" s="10"/>
      <c r="C16" s="38">
        <v>8.0</v>
      </c>
      <c r="D16" s="12"/>
    </row>
    <row r="17">
      <c r="A17" s="1"/>
      <c r="B17" s="1"/>
      <c r="C17" s="39"/>
      <c r="D17" s="39"/>
    </row>
    <row r="18">
      <c r="A18" s="1"/>
      <c r="B18" s="40" t="s">
        <v>70</v>
      </c>
      <c r="C18" s="41">
        <f>SUM(C4,C7,C10,C13)</f>
        <v>30</v>
      </c>
      <c r="D18" s="39"/>
    </row>
    <row r="19">
      <c r="A19" s="1"/>
      <c r="B19" s="43" t="s">
        <v>71</v>
      </c>
      <c r="C19" s="41">
        <f>SUM(C18,C16)</f>
        <v>38</v>
      </c>
      <c r="D19" s="39"/>
    </row>
    <row r="20">
      <c r="A20" s="1"/>
      <c r="B20" s="96"/>
      <c r="C20" s="92"/>
      <c r="D20" s="39"/>
    </row>
    <row r="21">
      <c r="A21" s="1"/>
      <c r="B21" s="97" t="s">
        <v>94</v>
      </c>
      <c r="C21" s="92"/>
      <c r="D21" s="39"/>
    </row>
    <row r="22">
      <c r="A22" s="1"/>
      <c r="B22" s="91" t="s">
        <v>95</v>
      </c>
      <c r="C22" s="92" t="s">
        <v>96</v>
      </c>
      <c r="D22" s="39"/>
    </row>
    <row r="23">
      <c r="A23" s="1"/>
      <c r="B23" s="91" t="s">
        <v>97</v>
      </c>
      <c r="C23" s="92" t="s">
        <v>96</v>
      </c>
      <c r="D23" s="39"/>
    </row>
    <row r="24">
      <c r="A24" s="1"/>
      <c r="B24" s="91" t="s">
        <v>99</v>
      </c>
      <c r="C24" s="92" t="s">
        <v>100</v>
      </c>
      <c r="D24" s="89"/>
    </row>
    <row r="25">
      <c r="A25" s="1"/>
      <c r="B25" s="91" t="s">
        <v>101</v>
      </c>
      <c r="C25" s="51" t="s">
        <v>107</v>
      </c>
      <c r="D25" s="89"/>
    </row>
    <row r="26">
      <c r="A26" s="1"/>
      <c r="B26" s="91" t="s">
        <v>103</v>
      </c>
      <c r="C26" s="92" t="s">
        <v>130</v>
      </c>
      <c r="D26" s="89"/>
    </row>
    <row r="27">
      <c r="A27" s="1"/>
      <c r="B27" s="91" t="s">
        <v>104</v>
      </c>
      <c r="C27" s="92" t="s">
        <v>105</v>
      </c>
      <c r="D27" s="89"/>
    </row>
    <row r="28">
      <c r="A28" s="1"/>
      <c r="B28" s="91" t="s">
        <v>106</v>
      </c>
      <c r="C28" s="92" t="s">
        <v>107</v>
      </c>
      <c r="D28" s="89"/>
    </row>
    <row r="29">
      <c r="A29" s="1"/>
      <c r="B29" s="91" t="s">
        <v>108</v>
      </c>
      <c r="C29" s="1"/>
      <c r="D29" s="89"/>
    </row>
    <row r="30">
      <c r="A30" s="1"/>
      <c r="B30" s="91" t="s">
        <v>109</v>
      </c>
      <c r="C30" s="51" t="s">
        <v>135</v>
      </c>
      <c r="D30" s="89"/>
    </row>
    <row r="31">
      <c r="A31" s="1"/>
      <c r="B31" s="91" t="s">
        <v>111</v>
      </c>
      <c r="C31" s="92" t="s">
        <v>112</v>
      </c>
      <c r="D31" s="89"/>
    </row>
    <row r="32">
      <c r="A32" s="1"/>
      <c r="B32" s="91"/>
      <c r="C32" s="92"/>
      <c r="D32" s="89"/>
    </row>
    <row r="33">
      <c r="A33" s="1"/>
      <c r="B33" s="44" t="s">
        <v>72</v>
      </c>
      <c r="C33" s="45" t="str">
        <f>'Stock Switch Notes'!Q21</f>
        <v>These are a very good stock offering to someone who likes a heavily lubed switch. Personally, my favorite switch is a very smooth unlubed (or only legs) switch. The deep sound is consistent with a PC housing and they are certainly nice. I would prefer to use everything else I rated higher than these though.</v>
      </c>
      <c r="D33" s="88"/>
    </row>
    <row r="34">
      <c r="A34" s="1"/>
      <c r="B34" s="47"/>
      <c r="C34" s="48">
        <f>'Stock Switch Notes'!Q22</f>
        <v>7</v>
      </c>
      <c r="D34" s="88"/>
    </row>
    <row r="35">
      <c r="A35" s="1"/>
      <c r="B35" s="91"/>
      <c r="C35" s="92"/>
      <c r="D35" s="89"/>
    </row>
    <row r="36">
      <c r="C36" s="54"/>
      <c r="D36" s="54"/>
    </row>
    <row r="37">
      <c r="C37" s="54"/>
      <c r="D37" s="54"/>
    </row>
    <row r="38">
      <c r="C38" s="54"/>
      <c r="D38" s="54"/>
    </row>
    <row r="39">
      <c r="C39" s="54"/>
      <c r="D39" s="54"/>
    </row>
    <row r="40">
      <c r="C40" s="54"/>
      <c r="D40" s="54"/>
    </row>
    <row r="41">
      <c r="C41" s="54"/>
      <c r="D41" s="54"/>
    </row>
    <row r="42">
      <c r="C42" s="54"/>
      <c r="D42" s="54"/>
    </row>
    <row r="43">
      <c r="C43" s="54"/>
      <c r="D43" s="54"/>
    </row>
    <row r="44">
      <c r="C44" s="54"/>
      <c r="D44" s="54"/>
    </row>
    <row r="45">
      <c r="C45" s="54"/>
      <c r="D45" s="54"/>
    </row>
  </sheetData>
  <mergeCells count="6">
    <mergeCell ref="B3:B4"/>
    <mergeCell ref="B6:B7"/>
    <mergeCell ref="B9:B10"/>
    <mergeCell ref="B12:B13"/>
    <mergeCell ref="B15:B16"/>
    <mergeCell ref="B33:B34"/>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18.75"/>
    <col customWidth="1" min="3" max="4" width="31.38"/>
  </cols>
  <sheetData>
    <row r="1">
      <c r="A1" s="1"/>
      <c r="B1" s="1"/>
      <c r="C1" s="1"/>
      <c r="D1" s="1"/>
    </row>
    <row r="2">
      <c r="A2" s="51"/>
      <c r="B2" s="51" t="s">
        <v>147</v>
      </c>
      <c r="C2" s="6" t="s">
        <v>8</v>
      </c>
      <c r="D2" s="3"/>
    </row>
    <row r="3">
      <c r="A3" s="1"/>
      <c r="B3" s="7" t="s">
        <v>11</v>
      </c>
      <c r="C3" s="9" t="s">
        <v>19</v>
      </c>
      <c r="D3" s="1"/>
    </row>
    <row r="4">
      <c r="A4" s="51"/>
      <c r="B4" s="10"/>
      <c r="C4" s="13">
        <v>5.0</v>
      </c>
      <c r="D4" s="12"/>
    </row>
    <row r="5">
      <c r="A5" s="51"/>
      <c r="B5" s="1"/>
      <c r="C5" s="15"/>
      <c r="D5" s="1"/>
    </row>
    <row r="6">
      <c r="A6" s="51"/>
      <c r="B6" s="16" t="s">
        <v>22</v>
      </c>
      <c r="C6" s="18" t="s">
        <v>31</v>
      </c>
      <c r="D6" s="1"/>
    </row>
    <row r="7">
      <c r="A7" s="51"/>
      <c r="B7" s="10"/>
      <c r="C7" s="21">
        <v>8.0</v>
      </c>
      <c r="D7" s="83"/>
    </row>
    <row r="8">
      <c r="A8" s="51"/>
      <c r="B8" s="1"/>
      <c r="C8" s="15"/>
      <c r="D8" s="1"/>
    </row>
    <row r="9">
      <c r="A9" s="51"/>
      <c r="B9" s="22" t="s">
        <v>34</v>
      </c>
      <c r="C9" s="23" t="s">
        <v>43</v>
      </c>
      <c r="D9" s="1"/>
    </row>
    <row r="10">
      <c r="A10" s="1"/>
      <c r="B10" s="10"/>
      <c r="C10" s="28">
        <v>6.0</v>
      </c>
      <c r="D10" s="83"/>
    </row>
    <row r="11">
      <c r="A11" s="1"/>
      <c r="B11" s="1"/>
      <c r="C11" s="15"/>
      <c r="D11" s="1"/>
    </row>
    <row r="12">
      <c r="A12" s="1"/>
      <c r="B12" s="29" t="s">
        <v>46</v>
      </c>
      <c r="C12" s="31" t="s">
        <v>55</v>
      </c>
      <c r="D12" s="1"/>
    </row>
    <row r="13">
      <c r="A13" s="1"/>
      <c r="B13" s="10"/>
      <c r="C13" s="33">
        <v>6.0</v>
      </c>
      <c r="D13" s="83"/>
    </row>
    <row r="14">
      <c r="A14" s="1"/>
      <c r="B14" s="1"/>
      <c r="C14" s="15"/>
      <c r="D14" s="1"/>
    </row>
    <row r="15">
      <c r="A15" s="1"/>
      <c r="B15" s="34" t="s">
        <v>145</v>
      </c>
      <c r="C15" s="36" t="s">
        <v>67</v>
      </c>
      <c r="D15" s="1"/>
    </row>
    <row r="16">
      <c r="A16" s="1"/>
      <c r="B16" s="10"/>
      <c r="C16" s="38">
        <v>7.0</v>
      </c>
      <c r="D16" s="12"/>
    </row>
    <row r="17">
      <c r="A17" s="1"/>
      <c r="B17" s="1"/>
      <c r="C17" s="39"/>
      <c r="D17" s="39"/>
    </row>
    <row r="18">
      <c r="A18" s="1"/>
      <c r="B18" s="40" t="s">
        <v>70</v>
      </c>
      <c r="C18" s="41">
        <f>SUM(C4,C7,C10,C13)</f>
        <v>25</v>
      </c>
      <c r="D18" s="39"/>
    </row>
    <row r="19">
      <c r="A19" s="1"/>
      <c r="B19" s="43" t="s">
        <v>71</v>
      </c>
      <c r="C19" s="41">
        <f>SUM(C18,C16)</f>
        <v>32</v>
      </c>
      <c r="D19" s="39"/>
    </row>
    <row r="20">
      <c r="A20" s="1"/>
      <c r="B20" s="96"/>
      <c r="C20" s="92"/>
      <c r="D20" s="39"/>
    </row>
    <row r="21">
      <c r="A21" s="1"/>
      <c r="B21" s="97" t="s">
        <v>94</v>
      </c>
      <c r="C21" s="92"/>
      <c r="D21" s="39"/>
    </row>
    <row r="22">
      <c r="A22" s="1"/>
      <c r="B22" s="91" t="s">
        <v>95</v>
      </c>
      <c r="C22" s="92" t="s">
        <v>148</v>
      </c>
      <c r="D22" s="39"/>
    </row>
    <row r="23">
      <c r="A23" s="1"/>
      <c r="B23" s="91" t="s">
        <v>97</v>
      </c>
      <c r="C23" s="92" t="s">
        <v>98</v>
      </c>
      <c r="D23" s="39"/>
    </row>
    <row r="24">
      <c r="A24" s="1"/>
      <c r="B24" s="91" t="s">
        <v>99</v>
      </c>
      <c r="C24" s="92" t="s">
        <v>149</v>
      </c>
      <c r="D24" s="89"/>
    </row>
    <row r="25">
      <c r="A25" s="1"/>
      <c r="B25" s="91" t="s">
        <v>101</v>
      </c>
      <c r="C25" s="51" t="s">
        <v>107</v>
      </c>
      <c r="D25" s="89"/>
    </row>
    <row r="26">
      <c r="A26" s="1"/>
      <c r="B26" s="91" t="s">
        <v>103</v>
      </c>
      <c r="C26" s="92" t="s">
        <v>150</v>
      </c>
      <c r="D26" s="89"/>
    </row>
    <row r="27">
      <c r="A27" s="1"/>
      <c r="B27" s="91" t="s">
        <v>104</v>
      </c>
      <c r="C27" s="92" t="s">
        <v>105</v>
      </c>
      <c r="D27" s="89"/>
    </row>
    <row r="28">
      <c r="A28" s="1"/>
      <c r="B28" s="91" t="s">
        <v>106</v>
      </c>
      <c r="C28" s="92" t="s">
        <v>143</v>
      </c>
      <c r="D28" s="89"/>
    </row>
    <row r="29">
      <c r="A29" s="1"/>
      <c r="B29" s="91" t="s">
        <v>108</v>
      </c>
      <c r="C29" s="1"/>
      <c r="D29" s="89"/>
    </row>
    <row r="30">
      <c r="A30" s="1"/>
      <c r="B30" s="91" t="s">
        <v>109</v>
      </c>
      <c r="C30" s="51" t="s">
        <v>151</v>
      </c>
      <c r="D30" s="89"/>
    </row>
    <row r="31">
      <c r="A31" s="1"/>
      <c r="B31" s="91" t="s">
        <v>111</v>
      </c>
      <c r="C31" s="92" t="s">
        <v>112</v>
      </c>
      <c r="D31" s="89"/>
    </row>
    <row r="32">
      <c r="A32" s="1"/>
      <c r="B32" s="91"/>
      <c r="C32" s="92"/>
      <c r="D32" s="89"/>
    </row>
    <row r="33">
      <c r="A33" s="1"/>
      <c r="B33" s="44" t="s">
        <v>72</v>
      </c>
      <c r="C33" s="45" t="str">
        <f>'Stock Switch Notes'!S21</f>
        <v>It's also worth pointing out that I use no stabilizers for my backspace/enter keys, and this is the first switch I've used of the bunch that the backspace feels super loose. Everything else you would never have noticed at all that there were no stabilizers. It's really really hard to like these switches for me, I don't think they are objectively bad switches, and I'm sure some people will like them, but for sure I do not.</v>
      </c>
      <c r="D33" s="88"/>
    </row>
    <row r="34">
      <c r="A34" s="1"/>
      <c r="B34" s="47"/>
      <c r="C34" s="48">
        <f>'Stock Switch Notes'!S22</f>
        <v>4</v>
      </c>
      <c r="D34" s="88"/>
    </row>
    <row r="35">
      <c r="A35" s="1"/>
      <c r="B35" s="91"/>
      <c r="C35" s="92"/>
      <c r="D35" s="89"/>
    </row>
    <row r="36">
      <c r="C36" s="54"/>
      <c r="D36" s="54"/>
    </row>
    <row r="37">
      <c r="C37" s="54"/>
      <c r="D37" s="54"/>
    </row>
    <row r="38">
      <c r="C38" s="54"/>
      <c r="D38" s="54"/>
    </row>
    <row r="39">
      <c r="C39" s="54"/>
      <c r="D39" s="54"/>
    </row>
    <row r="40">
      <c r="C40" s="54"/>
      <c r="D40" s="54"/>
    </row>
    <row r="41">
      <c r="C41" s="54"/>
      <c r="D41" s="54"/>
    </row>
    <row r="42">
      <c r="C42" s="54"/>
      <c r="D42" s="54"/>
    </row>
    <row r="43">
      <c r="C43" s="54"/>
      <c r="D43" s="54"/>
    </row>
    <row r="44">
      <c r="C44" s="54"/>
      <c r="D44" s="54"/>
    </row>
    <row r="45">
      <c r="C45" s="54"/>
      <c r="D45" s="54"/>
    </row>
  </sheetData>
  <mergeCells count="6">
    <mergeCell ref="B3:B4"/>
    <mergeCell ref="B6:B7"/>
    <mergeCell ref="B9:B10"/>
    <mergeCell ref="B12:B13"/>
    <mergeCell ref="B15:B16"/>
    <mergeCell ref="B33:B3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18.75"/>
    <col customWidth="1" min="3" max="4" width="31.38"/>
  </cols>
  <sheetData>
    <row r="1">
      <c r="A1" s="1"/>
      <c r="B1" s="1"/>
      <c r="C1" s="1"/>
      <c r="D1" s="1"/>
    </row>
    <row r="2">
      <c r="A2" s="51"/>
      <c r="B2" s="51" t="s">
        <v>142</v>
      </c>
      <c r="C2" s="6" t="s">
        <v>9</v>
      </c>
      <c r="D2" s="3"/>
    </row>
    <row r="3">
      <c r="A3" s="1"/>
      <c r="B3" s="7" t="s">
        <v>11</v>
      </c>
      <c r="C3" s="9" t="s">
        <v>20</v>
      </c>
      <c r="D3" s="1"/>
    </row>
    <row r="4">
      <c r="A4" s="51"/>
      <c r="B4" s="10"/>
      <c r="C4" s="13">
        <v>7.0</v>
      </c>
      <c r="D4" s="12"/>
    </row>
    <row r="5">
      <c r="A5" s="51"/>
      <c r="B5" s="1"/>
      <c r="C5" s="15"/>
      <c r="D5" s="1"/>
    </row>
    <row r="6">
      <c r="A6" s="51"/>
      <c r="B6" s="16" t="s">
        <v>22</v>
      </c>
      <c r="C6" s="18" t="s">
        <v>32</v>
      </c>
      <c r="D6" s="1"/>
    </row>
    <row r="7">
      <c r="A7" s="51"/>
      <c r="B7" s="10"/>
      <c r="C7" s="21">
        <v>8.0</v>
      </c>
      <c r="D7" s="83"/>
    </row>
    <row r="8">
      <c r="A8" s="51"/>
      <c r="B8" s="1"/>
      <c r="C8" s="15"/>
      <c r="D8" s="1"/>
    </row>
    <row r="9">
      <c r="A9" s="51"/>
      <c r="B9" s="22" t="s">
        <v>34</v>
      </c>
      <c r="C9" s="23" t="s">
        <v>44</v>
      </c>
      <c r="D9" s="1"/>
    </row>
    <row r="10">
      <c r="A10" s="1"/>
      <c r="B10" s="10"/>
      <c r="C10" s="28">
        <v>8.0</v>
      </c>
      <c r="D10" s="83"/>
    </row>
    <row r="11">
      <c r="A11" s="1"/>
      <c r="B11" s="1"/>
      <c r="C11" s="15"/>
      <c r="D11" s="1"/>
    </row>
    <row r="12">
      <c r="A12" s="1"/>
      <c r="B12" s="29" t="s">
        <v>46</v>
      </c>
      <c r="C12" s="31" t="s">
        <v>56</v>
      </c>
      <c r="D12" s="1"/>
    </row>
    <row r="13">
      <c r="A13" s="1"/>
      <c r="B13" s="10"/>
      <c r="C13" s="33">
        <v>7.0</v>
      </c>
      <c r="D13" s="83"/>
    </row>
    <row r="14">
      <c r="A14" s="1"/>
      <c r="B14" s="1"/>
      <c r="C14" s="15"/>
      <c r="D14" s="1"/>
    </row>
    <row r="15">
      <c r="A15" s="1"/>
      <c r="B15" s="34" t="s">
        <v>152</v>
      </c>
      <c r="C15" s="36" t="s">
        <v>68</v>
      </c>
      <c r="D15" s="1"/>
    </row>
    <row r="16">
      <c r="A16" s="1"/>
      <c r="B16" s="10"/>
      <c r="C16" s="38">
        <v>8.0</v>
      </c>
      <c r="D16" s="12"/>
    </row>
    <row r="17">
      <c r="A17" s="1"/>
      <c r="B17" s="1"/>
      <c r="C17" s="39"/>
      <c r="D17" s="39"/>
    </row>
    <row r="18">
      <c r="A18" s="1"/>
      <c r="B18" s="40" t="s">
        <v>70</v>
      </c>
      <c r="C18" s="41">
        <f>SUM(C4,C7,C10,C13)</f>
        <v>30</v>
      </c>
      <c r="D18" s="39"/>
    </row>
    <row r="19">
      <c r="A19" s="1"/>
      <c r="B19" s="43" t="s">
        <v>71</v>
      </c>
      <c r="C19" s="41">
        <f>SUM(C18,C16)</f>
        <v>38</v>
      </c>
      <c r="D19" s="39"/>
    </row>
    <row r="20">
      <c r="A20" s="1"/>
      <c r="B20" s="96"/>
      <c r="C20" s="92"/>
      <c r="D20" s="39"/>
    </row>
    <row r="21">
      <c r="A21" s="1"/>
      <c r="B21" s="97" t="s">
        <v>94</v>
      </c>
      <c r="C21" s="92"/>
      <c r="D21" s="39"/>
    </row>
    <row r="22">
      <c r="A22" s="1"/>
      <c r="B22" s="91" t="s">
        <v>95</v>
      </c>
      <c r="C22" s="92" t="s">
        <v>98</v>
      </c>
      <c r="D22" s="39"/>
    </row>
    <row r="23">
      <c r="A23" s="1"/>
      <c r="B23" s="91" t="s">
        <v>97</v>
      </c>
      <c r="C23" s="92" t="s">
        <v>98</v>
      </c>
      <c r="D23" s="39"/>
    </row>
    <row r="24">
      <c r="A24" s="1"/>
      <c r="B24" s="91" t="s">
        <v>99</v>
      </c>
      <c r="C24" s="92" t="s">
        <v>153</v>
      </c>
      <c r="D24" s="89"/>
    </row>
    <row r="25">
      <c r="A25" s="1"/>
      <c r="B25" s="91" t="s">
        <v>101</v>
      </c>
      <c r="C25" s="51" t="s">
        <v>107</v>
      </c>
      <c r="D25" s="89"/>
    </row>
    <row r="26">
      <c r="A26" s="1"/>
      <c r="B26" s="91" t="s">
        <v>103</v>
      </c>
      <c r="C26" s="92">
        <v>62.0</v>
      </c>
      <c r="D26" s="89"/>
    </row>
    <row r="27">
      <c r="A27" s="1"/>
      <c r="B27" s="91" t="s">
        <v>104</v>
      </c>
      <c r="C27" s="92" t="s">
        <v>154</v>
      </c>
      <c r="D27" s="89"/>
    </row>
    <row r="28">
      <c r="A28" s="1"/>
      <c r="B28" s="91" t="s">
        <v>106</v>
      </c>
      <c r="C28" s="92" t="s">
        <v>107</v>
      </c>
      <c r="D28" s="89"/>
    </row>
    <row r="29">
      <c r="A29" s="1"/>
      <c r="B29" s="91" t="s">
        <v>108</v>
      </c>
      <c r="C29" s="1"/>
      <c r="D29" s="89"/>
    </row>
    <row r="30">
      <c r="A30" s="1"/>
      <c r="B30" s="91" t="s">
        <v>109</v>
      </c>
      <c r="C30" s="51" t="s">
        <v>151</v>
      </c>
      <c r="D30" s="89"/>
    </row>
    <row r="31">
      <c r="A31" s="1"/>
      <c r="B31" s="91" t="s">
        <v>111</v>
      </c>
      <c r="C31" s="92" t="s">
        <v>112</v>
      </c>
      <c r="D31" s="89"/>
    </row>
    <row r="32">
      <c r="A32" s="1"/>
      <c r="B32" s="91"/>
      <c r="C32" s="92"/>
      <c r="D32" s="89"/>
    </row>
    <row r="33">
      <c r="A33" s="1"/>
      <c r="B33" s="44" t="s">
        <v>72</v>
      </c>
      <c r="C33" s="45" t="str">
        <f>'Stock Switch Notes'!U21</f>
        <v>I really like these, and while I could use them stock, that spring/sticky/scratchy noise is a big negative. If I can resolve that with a very light coating of lube, these will become one of my top switches for sure. They are very smooth, and I had to re-evaluate the Ginger Milks because I originally had rated them the same, but I really can't do that. These are markedly smoother than the ginger milks are. I had to actually drop this rating though, because of that really annoying sticky/spring/scratch noise that will not go away! Even replacing the spring does not fix the noise</v>
      </c>
      <c r="D33" s="88"/>
    </row>
    <row r="34">
      <c r="A34" s="1"/>
      <c r="B34" s="47"/>
      <c r="C34" s="48">
        <f>'Stock Switch Notes'!U22</f>
        <v>7</v>
      </c>
      <c r="D34" s="88"/>
    </row>
    <row r="35">
      <c r="A35" s="1"/>
      <c r="B35" s="91"/>
      <c r="C35" s="92"/>
      <c r="D35" s="89"/>
    </row>
    <row r="36">
      <c r="C36" s="54"/>
      <c r="D36" s="54"/>
    </row>
    <row r="37">
      <c r="C37" s="54"/>
      <c r="D37" s="54"/>
    </row>
    <row r="38">
      <c r="C38" s="54"/>
      <c r="D38" s="54"/>
    </row>
    <row r="39">
      <c r="C39" s="54"/>
      <c r="D39" s="54"/>
    </row>
    <row r="40">
      <c r="C40" s="54"/>
      <c r="D40" s="54"/>
    </row>
    <row r="41">
      <c r="C41" s="54"/>
      <c r="D41" s="54"/>
    </row>
    <row r="42">
      <c r="C42" s="54"/>
      <c r="D42" s="54"/>
    </row>
    <row r="43">
      <c r="C43" s="54"/>
      <c r="D43" s="54"/>
    </row>
    <row r="44">
      <c r="C44" s="54"/>
      <c r="D44" s="54"/>
    </row>
    <row r="45">
      <c r="C45" s="54"/>
      <c r="D45" s="54"/>
    </row>
  </sheetData>
  <mergeCells count="6">
    <mergeCell ref="B3:B4"/>
    <mergeCell ref="B6:B7"/>
    <mergeCell ref="B9:B10"/>
    <mergeCell ref="B12:B13"/>
    <mergeCell ref="B15:B16"/>
    <mergeCell ref="B33:B34"/>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18.75"/>
    <col customWidth="1" min="3" max="4" width="31.38"/>
  </cols>
  <sheetData>
    <row r="1">
      <c r="A1" s="1"/>
      <c r="B1" s="1"/>
      <c r="C1" s="1"/>
      <c r="D1" s="1"/>
    </row>
    <row r="2">
      <c r="A2" s="51"/>
      <c r="B2" s="51" t="s">
        <v>147</v>
      </c>
      <c r="C2" s="6" t="s">
        <v>155</v>
      </c>
      <c r="D2" s="3"/>
    </row>
    <row r="3">
      <c r="A3" s="1"/>
      <c r="B3" s="7" t="s">
        <v>11</v>
      </c>
      <c r="C3" s="9" t="str">
        <f>'Stock Switch Notes'!W3</f>
        <v>Green Jackets are a very loud and clacky switch - it's quite a clean sound</v>
      </c>
      <c r="D3" s="1"/>
    </row>
    <row r="4">
      <c r="A4" s="51"/>
      <c r="B4" s="10"/>
      <c r="C4" s="13">
        <v>8.0</v>
      </c>
      <c r="D4" s="12"/>
    </row>
    <row r="5">
      <c r="A5" s="51"/>
      <c r="B5" s="1"/>
      <c r="C5" s="14"/>
      <c r="D5" s="1"/>
    </row>
    <row r="6">
      <c r="A6" s="51"/>
      <c r="B6" s="16" t="s">
        <v>22</v>
      </c>
      <c r="C6" s="18" t="str">
        <f>'Stock Switch Notes'!W6</f>
        <v>These switches are incredibly smooth stock, I actually found that I prefer them stock over lubed! They have a nice amount of lube on the legs and nothing on the rails - which means if you do prefer the feeling of lubed switches, then these could be even more improved for you</v>
      </c>
      <c r="D6" s="1"/>
    </row>
    <row r="7">
      <c r="A7" s="51"/>
      <c r="B7" s="10"/>
      <c r="C7" s="21">
        <v>9.0</v>
      </c>
      <c r="D7" s="83"/>
    </row>
    <row r="8">
      <c r="A8" s="51"/>
      <c r="B8" s="1"/>
      <c r="C8" s="14"/>
      <c r="D8" s="1"/>
    </row>
    <row r="9">
      <c r="A9" s="51"/>
      <c r="B9" s="22" t="s">
        <v>34</v>
      </c>
      <c r="C9" s="18" t="str">
        <f>'Stock Switch Notes'!W9</f>
        <v>These switches feel VERY good. Because they have such a long pole, they have a very solid bottom out, and because they are so smooth they have that lovely glidey feeling of a very smooth switch without being hindered by the 'creamy' feeling that a well lubed switch has</v>
      </c>
      <c r="D9" s="1"/>
    </row>
    <row r="10">
      <c r="A10" s="1"/>
      <c r="B10" s="10"/>
      <c r="C10" s="28">
        <v>9.0</v>
      </c>
      <c r="D10" s="83"/>
    </row>
    <row r="11">
      <c r="A11" s="1"/>
      <c r="B11" s="1"/>
      <c r="C11" s="14"/>
      <c r="D11" s="1"/>
    </row>
    <row r="12">
      <c r="A12" s="1"/>
      <c r="B12" s="29" t="s">
        <v>46</v>
      </c>
      <c r="C12" s="18" t="str">
        <f>'Stock Switch Notes'!W12</f>
        <v>Overall, if these switches fit your preference of sound profile and weight, these are the best stock switch. Plus the stems and upper housings can be used for frankenswitching if you want due to their unique length and material. Just fantastic all around!</v>
      </c>
      <c r="D12" s="1"/>
    </row>
    <row r="13">
      <c r="A13" s="1"/>
      <c r="B13" s="10"/>
      <c r="C13" s="33">
        <v>9.0</v>
      </c>
      <c r="D13" s="83"/>
    </row>
    <row r="14">
      <c r="A14" s="1"/>
      <c r="B14" s="1"/>
      <c r="C14" s="14"/>
      <c r="D14" s="1"/>
    </row>
    <row r="15">
      <c r="A15" s="1"/>
      <c r="B15" s="34" t="s">
        <v>152</v>
      </c>
      <c r="C15" s="18" t="str">
        <f>'Stock Switch Notes'!W15</f>
        <v>While they are not budget priced, I think they justify their price because they are genuinely the best stock switch I've used. 
The thing to be aware of with these switches is because they have such a long stem and firm bottom out they can make your fingers vibrate a bit more. It can feel a bit tiring - I found it's not an issue at all with a soft board, but I can imagine with a stiff board they could be tiring.</v>
      </c>
      <c r="D15" s="1"/>
    </row>
    <row r="16">
      <c r="A16" s="1"/>
      <c r="B16" s="10"/>
      <c r="C16" s="38">
        <v>8.0</v>
      </c>
      <c r="D16" s="12"/>
    </row>
    <row r="17">
      <c r="A17" s="1"/>
      <c r="B17" s="1"/>
      <c r="C17" s="39"/>
      <c r="D17" s="39"/>
    </row>
    <row r="18">
      <c r="A18" s="1"/>
      <c r="B18" s="40" t="s">
        <v>70</v>
      </c>
      <c r="C18" s="41">
        <f>SUM(C4,C7,C10,C13)</f>
        <v>35</v>
      </c>
      <c r="D18" s="39"/>
    </row>
    <row r="19">
      <c r="A19" s="1"/>
      <c r="B19" s="43" t="s">
        <v>71</v>
      </c>
      <c r="C19" s="41">
        <f>SUM(C18,C16)</f>
        <v>43</v>
      </c>
      <c r="D19" s="39"/>
    </row>
    <row r="20">
      <c r="A20" s="1"/>
      <c r="B20" s="96"/>
      <c r="C20" s="92"/>
      <c r="D20" s="39"/>
    </row>
    <row r="21">
      <c r="A21" s="1"/>
      <c r="B21" s="97" t="s">
        <v>94</v>
      </c>
      <c r="C21" s="92"/>
      <c r="D21" s="39"/>
    </row>
    <row r="22">
      <c r="A22" s="1"/>
      <c r="B22" s="91" t="s">
        <v>95</v>
      </c>
      <c r="C22" s="92" t="s">
        <v>148</v>
      </c>
      <c r="D22" s="39"/>
    </row>
    <row r="23">
      <c r="A23" s="1"/>
      <c r="B23" s="91" t="s">
        <v>97</v>
      </c>
      <c r="C23" s="92" t="s">
        <v>98</v>
      </c>
      <c r="D23" s="39"/>
    </row>
    <row r="24">
      <c r="A24" s="1"/>
      <c r="B24" s="91" t="s">
        <v>99</v>
      </c>
      <c r="C24" s="92" t="s">
        <v>100</v>
      </c>
      <c r="D24" s="89"/>
    </row>
    <row r="25">
      <c r="A25" s="1"/>
      <c r="B25" s="91" t="s">
        <v>101</v>
      </c>
      <c r="C25" s="51" t="s">
        <v>107</v>
      </c>
      <c r="D25" s="89"/>
    </row>
    <row r="26">
      <c r="A26" s="1"/>
      <c r="B26" s="91" t="s">
        <v>103</v>
      </c>
      <c r="C26" s="92" t="s">
        <v>116</v>
      </c>
      <c r="D26" s="89"/>
    </row>
    <row r="27">
      <c r="A27" s="1"/>
      <c r="B27" s="91" t="s">
        <v>104</v>
      </c>
      <c r="C27" s="92" t="s">
        <v>156</v>
      </c>
      <c r="D27" s="89"/>
    </row>
    <row r="28">
      <c r="A28" s="1"/>
      <c r="B28" s="91" t="s">
        <v>106</v>
      </c>
      <c r="C28" s="92" t="s">
        <v>107</v>
      </c>
      <c r="D28" s="89"/>
    </row>
    <row r="29">
      <c r="A29" s="1"/>
      <c r="B29" s="91" t="s">
        <v>108</v>
      </c>
      <c r="C29" s="51" t="s">
        <v>157</v>
      </c>
      <c r="D29" s="89"/>
    </row>
    <row r="30">
      <c r="A30" s="1"/>
      <c r="B30" s="91" t="s">
        <v>109</v>
      </c>
      <c r="C30" s="51" t="s">
        <v>158</v>
      </c>
      <c r="D30" s="89"/>
    </row>
    <row r="31">
      <c r="A31" s="1"/>
      <c r="B31" s="91" t="s">
        <v>111</v>
      </c>
      <c r="C31" s="92" t="s">
        <v>112</v>
      </c>
      <c r="D31" s="89"/>
    </row>
    <row r="32">
      <c r="A32" s="1"/>
      <c r="B32" s="91"/>
      <c r="C32" s="92"/>
      <c r="D32" s="89"/>
    </row>
    <row r="33">
      <c r="A33" s="1"/>
      <c r="B33" s="44" t="s">
        <v>72</v>
      </c>
      <c r="C33" s="45" t="str">
        <f>'Stock Switch Notes'!W21</f>
        <v>It's really difficult for a switch to unseat the Matcha Lattes, as they have almost the perfect combination to me. Somehow the GJ meet and maybe beat the Matcha Lattes! </v>
      </c>
      <c r="D33" s="88"/>
    </row>
    <row r="34">
      <c r="A34" s="1"/>
      <c r="B34" s="47"/>
      <c r="C34" s="48">
        <f>'Stock Switch Notes'!W22</f>
        <v>9</v>
      </c>
      <c r="D34" s="88"/>
    </row>
    <row r="35">
      <c r="A35" s="1"/>
      <c r="B35" s="91"/>
      <c r="C35" s="92"/>
      <c r="D35" s="89"/>
    </row>
    <row r="36">
      <c r="A36" s="98"/>
      <c r="B36" s="99" t="s">
        <v>159</v>
      </c>
      <c r="C36" s="100" t="s">
        <v>160</v>
      </c>
      <c r="D36" s="101"/>
    </row>
    <row r="39">
      <c r="C39" s="54"/>
      <c r="D39" s="54"/>
    </row>
    <row r="40">
      <c r="C40" s="54"/>
      <c r="D40" s="54"/>
    </row>
    <row r="41">
      <c r="C41" s="54"/>
      <c r="D41" s="54"/>
    </row>
    <row r="42">
      <c r="C42" s="54"/>
      <c r="D42" s="54"/>
    </row>
    <row r="43">
      <c r="C43" s="54"/>
      <c r="D43" s="54"/>
    </row>
    <row r="44">
      <c r="C44" s="54"/>
      <c r="D44" s="54"/>
    </row>
  </sheetData>
  <mergeCells count="6">
    <mergeCell ref="B3:B4"/>
    <mergeCell ref="B6:B7"/>
    <mergeCell ref="B9:B10"/>
    <mergeCell ref="B12:B13"/>
    <mergeCell ref="B15:B16"/>
    <mergeCell ref="B33:B34"/>
  </mergeCells>
  <hyperlinks>
    <hyperlink r:id="rId1" ref="C36"/>
  </hyperlinks>
  <drawing r:id="rId2"/>
</worksheet>
</file>