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Sun sensors" sheetId="1" state="visible" r:id="rId2"/>
    <sheet name="Magnetometer" sheetId="2" state="visible" r:id="rId3"/>
    <sheet name="GPS Receivers" sheetId="3" state="visible" r:id="rId4"/>
    <sheet name="Horizon Sensors" sheetId="4" state="visible" r:id="rId5"/>
    <sheet name="COMMS" sheetId="5" state="visible" r:id="rId6"/>
    <sheet name="Payload" sheetId="6" state="visible" r:id="rId7"/>
    <sheet name="Gyro" sheetId="7" state="visible" r:id="rId8"/>
    <sheet name="Startrakers" sheetId="8" state="visible" r:id="rId9"/>
    <sheet name="Rods" sheetId="9" state="visible" r:id="rId10"/>
    <sheet name="RW" sheetId="10" state="visible" r:id="rId11"/>
    <sheet name="Propulsion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<sst xmlns="http://schemas.openxmlformats.org/spreadsheetml/2006/main" count="712" uniqueCount="516">
  <si>
    <t xml:space="preserve">Voltage 3,3V</t>
  </si>
  <si>
    <t xml:space="preserve">Sun sensor</t>
  </si>
  <si>
    <t xml:space="preserve">Product</t>
  </si>
  <si>
    <t xml:space="preserve">Manufacturer</t>
  </si>
  <si>
    <t xml:space="preserve">Mass (kg)</t>
  </si>
  <si>
    <t xml:space="preserve">Accuracy (°)</t>
  </si>
  <si>
    <t xml:space="preserve">Power (W)</t>
  </si>
  <si>
    <t xml:space="preserve">Current [mA]</t>
  </si>
  <si>
    <t xml:space="preserve">Dimensions (mm^3)</t>
  </si>
  <si>
    <t xml:space="preserve">Fine (digital) Sun Sensor</t>
  </si>
  <si>
    <t xml:space="preserve">New Space Systems</t>
  </si>
  <si>
    <t xml:space="preserve">0.1</t>
  </si>
  <si>
    <t xml:space="preserve">33  x 11 x 6 </t>
  </si>
  <si>
    <t xml:space="preserve">https://www.cubesatshop.com/product/digital-fine-sun-sensor/</t>
  </si>
  <si>
    <t xml:space="preserve">CSS-01</t>
  </si>
  <si>
    <t xml:space="preserve">Space Micro</t>
  </si>
  <si>
    <t xml:space="preserve">0.0141</t>
  </si>
  <si>
    <t xml:space="preserve">Unkn.</t>
  </si>
  <si>
    <t xml:space="preserve">12,7x12,7x9</t>
  </si>
  <si>
    <t xml:space="preserve">https://www.spacemicro.com/assets/datasheets/guidance-and-nav/CSS.pdf</t>
  </si>
  <si>
    <t xml:space="preserve">BiSon64-ET-B</t>
  </si>
  <si>
    <t xml:space="preserve">Lens Research &amp; Development</t>
  </si>
  <si>
    <t xml:space="preserve">0.0217</t>
  </si>
  <si>
    <t xml:space="preserve">0.5</t>
  </si>
  <si>
    <t xml:space="preserve">49x49x17</t>
  </si>
  <si>
    <t xml:space="preserve">https://www.cubesatshop.com/product/bison64-et-b/</t>
  </si>
  <si>
    <t xml:space="preserve">BiSon64-B</t>
  </si>
  <si>
    <t xml:space="preserve">https://www.cubesatshop.com/product/bison64-b/</t>
  </si>
  <si>
    <t xml:space="preserve">BiSon74-ET</t>
  </si>
  <si>
    <t xml:space="preserve">0.0245</t>
  </si>
  <si>
    <t xml:space="preserve">0.7</t>
  </si>
  <si>
    <t xml:space="preserve">https://www.cubesatshop.com/product/bison64-et/</t>
  </si>
  <si>
    <t xml:space="preserve">SS-411</t>
  </si>
  <si>
    <t xml:space="preserve">Sinclair Interplanetary</t>
  </si>
  <si>
    <t xml:space="preserve">34x32x21</t>
  </si>
  <si>
    <t xml:space="preserve">https://78462f86-a-744dbb28-s-sites.googlegroups.com/a/sinclairinterplanetary.com/www/digitalsunsensors/sunsensor2011a.pdf?attachauth=ANoY7cpvPKSZJ7G4-ZTQBzmzPW18d5Nj_RYW4cQ3GgMJ-yFIGe7fe4SjPGAX4Lli2dzw49SyFABij8fUHRLlgGdqMhbq_fWZO1VpTqdZXeKjLJbA1viOt6S6KGDgxyR2n4oWR77aInrgZnjH6REgHacgz399J4scHhU8OFRRMc2613ZKbxXdzQqzYpAJJj3R-kxuvdKBOfK1sjw5kWICA8Pvl3-fcoEy_VFP9SEesnmK5jeHENyILIVtGzAeXh8131vIBGb-Z2by&amp;attredirects=0</t>
  </si>
  <si>
    <t xml:space="preserve">DSS1</t>
  </si>
  <si>
    <t xml:space="preserve">NanoAvionics</t>
  </si>
  <si>
    <t xml:space="preserve">https://satsearch.co/products/nanoavionics-digital-sun-sensor-dss1</t>
  </si>
  <si>
    <t xml:space="preserve">MAI-KE</t>
  </si>
  <si>
    <t xml:space="preserve">Maryland aerospace</t>
  </si>
  <si>
    <t xml:space="preserve">50x19x2</t>
  </si>
  <si>
    <t xml:space="preserve">https://www.cubesatshop.com/product/mai-ke-sun-sensor/</t>
  </si>
  <si>
    <t xml:space="preserve">Nano-SSOC-A60</t>
  </si>
  <si>
    <t xml:space="preserve">SolarMEMS</t>
  </si>
  <si>
    <t xml:space="preserve">27x14x5,9</t>
  </si>
  <si>
    <t xml:space="preserve">http://www.solar-mems.com/wp-content/uploads/2017/01/nanoSSOC-A60-Brochure.pdf</t>
  </si>
  <si>
    <t xml:space="preserve">nanoSSOC-D60</t>
  </si>
  <si>
    <t xml:space="preserve">43x14x5,9</t>
  </si>
  <si>
    <t xml:space="preserve">https://www.cubesatshop.com/wp-content/uploads/2016/06/nanoSSOC-D60-Technical-Specifications.pdf</t>
  </si>
  <si>
    <t xml:space="preserve">NSS CubeSat</t>
  </si>
  <si>
    <t xml:space="preserve">NSS</t>
  </si>
  <si>
    <t xml:space="preserve">https://www.cubesatshop.com/wp-content/uploads/2016/06/NSS-Cubesat-Sun-Sensor.pdf</t>
  </si>
  <si>
    <t xml:space="preserve">SSOC-A60 2-Axis</t>
  </si>
  <si>
    <t xml:space="preserve">40x30x12</t>
  </si>
  <si>
    <t xml:space="preserve">https://www.cubesatshop.com/wp-content/uploads/2016/06/SSOCA60-Brochure-1.pdf</t>
  </si>
  <si>
    <t xml:space="preserve">SSOC-D60</t>
  </si>
  <si>
    <t xml:space="preserve">60x30x12</t>
  </si>
  <si>
    <t xml:space="preserve">http://www.solar-mems.com/wp-content/uploads/2017/01/SSOCD60-Brochure.pdf</t>
  </si>
  <si>
    <t xml:space="preserve">MAX zwischen allen zeilen </t>
  </si>
  <si>
    <t xml:space="preserve">Voltage 3,3v – 5V</t>
  </si>
  <si>
    <t xml:space="preserve">Magnetometer</t>
  </si>
  <si>
    <t xml:space="preserve">Resolution (nT)</t>
  </si>
  <si>
    <t xml:space="preserve">Power</t>
  </si>
  <si>
    <t xml:space="preserve">Sensitivity</t>
  </si>
  <si>
    <t xml:space="preserve">96x43x17</t>
  </si>
  <si>
    <t xml:space="preserve">https://www.cubesatshop.com/product/nss-magnetometer/</t>
  </si>
  <si>
    <t xml:space="preserve">MicroMag3</t>
  </si>
  <si>
    <t xml:space="preserve">PNI Corp</t>
  </si>
  <si>
    <t xml:space="preserve">0.2</t>
  </si>
  <si>
    <t xml:space="preserve">25x25x19</t>
  </si>
  <si>
    <t xml:space="preserve">https://www.sparkfun.com/datasheets/Sensors/MicroMag3%20Data%20Sheet.pdf</t>
  </si>
  <si>
    <t xml:space="preserve">MAG-3 Three-Axis Magnetometer</t>
  </si>
  <si>
    <t xml:space="preserve">SpaceQuest</t>
  </si>
  <si>
    <t xml:space="preserve">100 μV/nT</t>
  </si>
  <si>
    <t xml:space="preserve">35x32x82</t>
  </si>
  <si>
    <t xml:space="preserve">http://www.spacequest.com/attitude-determination-control/mag-3</t>
  </si>
  <si>
    <t xml:space="preserve">HMC2003 </t>
  </si>
  <si>
    <t xml:space="preserve">Honeywell</t>
  </si>
  <si>
    <t xml:space="preserve">1,02V/gauss</t>
  </si>
  <si>
    <t xml:space="preserve">27x19x11</t>
  </si>
  <si>
    <t xml:space="preserve">https://www.digikey.de/product-detail/de/honeywell-aerospace/HMC2003/342-1011-ND/334166</t>
  </si>
  <si>
    <t xml:space="preserve">chip</t>
  </si>
  <si>
    <t xml:space="preserve">MAG-3</t>
  </si>
  <si>
    <t xml:space="preserve">Semiconductor</t>
  </si>
  <si>
    <t xml:space="preserve">0,1 μT/bit</t>
  </si>
  <si>
    <t xml:space="preserve">2x2x1</t>
  </si>
  <si>
    <t xml:space="preserve">https://cdn.sparkfun.com/datasheets/Sensors/Magneto/MAG3110.pdf</t>
  </si>
  <si>
    <t xml:space="preserve">LIS3MDL</t>
  </si>
  <si>
    <t xml:space="preserve">ST</t>
  </si>
  <si>
    <t xml:space="preserve">1711 LSB/gauss</t>
  </si>
  <si>
    <t xml:space="preserve">https://eu.mouser.com/datasheet/2/389/lis3mdl-954956.pdf</t>
  </si>
  <si>
    <t xml:space="preserve">BMM150</t>
  </si>
  <si>
    <t xml:space="preserve">bosch</t>
  </si>
  <si>
    <t xml:space="preserve">1,56x1,56x0,6</t>
  </si>
  <si>
    <t xml:space="preserve">https://www.bosch-sensortec.com/bst/products/all_products/bmm150</t>
  </si>
  <si>
    <t xml:space="preserve">FGM-A-75</t>
  </si>
  <si>
    <t xml:space="preserve">Zarm</t>
  </si>
  <si>
    <t xml:space="preserve">100x82x34</t>
  </si>
  <si>
    <t xml:space="preserve">https://www.zarm-technik.de/products/magnetometer/</t>
  </si>
  <si>
    <t xml:space="preserve">HMC5883L</t>
  </si>
  <si>
    <t xml:space="preserve">1370LSb/gauss</t>
  </si>
  <si>
    <t xml:space="preserve">3x3x0,9</t>
  </si>
  <si>
    <t xml:space="preserve">https://cdn-shop.adafruit.com/datasheets/HMC5883L_3-Axis_Digital_Compass_IC.pdf</t>
  </si>
  <si>
    <t xml:space="preserve">HMC1043L</t>
  </si>
  <si>
    <t xml:space="preserve">1.2mV/V/gauss</t>
  </si>
  <si>
    <t xml:space="preserve">3,5x3x1,2</t>
  </si>
  <si>
    <t xml:space="preserve">http://www.farnell.com/datasheets/1802212.pdf?_ga=2.55696107.135361852.1571604725-1845556990.1571604725</t>
  </si>
  <si>
    <t xml:space="preserve">Troyka Module</t>
  </si>
  <si>
    <t xml:space="preserve">amperka</t>
  </si>
  <si>
    <t xml:space="preserve">0,000146gauss</t>
  </si>
  <si>
    <t xml:space="preserve">25,4x25,4x1</t>
  </si>
  <si>
    <t xml:space="preserve">https://amperka.com/products/troyka-magnetometer-compass</t>
  </si>
  <si>
    <t xml:space="preserve">GPS receivers</t>
  </si>
  <si>
    <t xml:space="preserve">Current</t>
  </si>
  <si>
    <t xml:space="preserve">Accuracy (m)</t>
  </si>
  <si>
    <t xml:space="preserve">30mA</t>
  </si>
  <si>
    <t xml:space="preserve">SGR-05U</t>
  </si>
  <si>
    <t xml:space="preserve">Surrey Satellite Technology</t>
  </si>
  <si>
    <t xml:space="preserve">105 x 65 x 12</t>
  </si>
  <si>
    <t xml:space="preserve">https://www.sstl.co.uk/getattachment/Media-Hub/Featured/Navigation/SGR-05P-Datasheet-2018-V2-Read-Only.pdf?lang=en-GB</t>
  </si>
  <si>
    <t xml:space="preserve">SRG-07</t>
  </si>
  <si>
    <t xml:space="preserve">144 x 76 x 47</t>
  </si>
  <si>
    <t xml:space="preserve">https://www.sstl.co.uk/getattachment/Media-Hub/Featured/Navigation/SGR-07-Datasheet-2018-V2-Read-Only.pdf?lang=en-GB</t>
  </si>
  <si>
    <t xml:space="preserve">SGR-10</t>
  </si>
  <si>
    <t xml:space="preserve">160 x 180 x 50</t>
  </si>
  <si>
    <t xml:space="preserve">https://www.sstl.co.uk/getattachment/Media-Hub/Featured/Navigation/SGR-Axio-Datasheet-2018-V2-Read-Only.pdf?lang=en-GB</t>
  </si>
  <si>
    <t xml:space="preserve">100mA</t>
  </si>
  <si>
    <t xml:space="preserve">OEM615</t>
  </si>
  <si>
    <t xml:space="preserve">Novatel</t>
  </si>
  <si>
    <t xml:space="preserve">46 × 71 × 11</t>
  </si>
  <si>
    <t xml:space="preserve">https://www.novatel.com/assets/Documents/Papers/OEM615.pdf</t>
  </si>
  <si>
    <t xml:space="preserve">piNAV-NG</t>
  </si>
  <si>
    <t xml:space="preserve">SkyFox Labs</t>
  </si>
  <si>
    <t xml:space="preserve">67x40x10</t>
  </si>
  <si>
    <t xml:space="preserve">http://www.skyfoxlabs.com/pdf/piNAV-NG_Datasheet_rev_F.pdf</t>
  </si>
  <si>
    <t xml:space="preserve">SRG-1</t>
  </si>
  <si>
    <t xml:space="preserve">Topcon</t>
  </si>
  <si>
    <t xml:space="preserve">130x130x60</t>
  </si>
  <si>
    <t xml:space="preserve">https://www.topconpositioning.com/de/gnss-receivers-agriculture/gnss-rooftop-receivers/sgr-1#panel-product-specifications</t>
  </si>
  <si>
    <t xml:space="preserve">TN72</t>
  </si>
  <si>
    <t xml:space="preserve">Trip avionics</t>
  </si>
  <si>
    <t xml:space="preserve">30x91x63,5</t>
  </si>
  <si>
    <t xml:space="preserve">https://www.trig-avionics.com/library/Trig%20-%20TN72%20-%20Sales%20Brochure%20-%20US%20-%20LR%20-%20no%20crop%20-%20March%202017.pdf</t>
  </si>
  <si>
    <t xml:space="preserve">EyeStar-S3</t>
  </si>
  <si>
    <t xml:space="preserve">pumpkin</t>
  </si>
  <si>
    <t xml:space="preserve">15x26x55</t>
  </si>
  <si>
    <t xml:space="preserve">http://www.pumpkininc.com/space/datasheet/EyeStar-S3%20Satellite%20Simplex%20v3.2.pdf</t>
  </si>
  <si>
    <t xml:space="preserve">EyeStar-D2</t>
  </si>
  <si>
    <t xml:space="preserve">6.1 x11.9x2.2</t>
  </si>
  <si>
    <t xml:space="preserve">http://www.pumpkininc.com/space/datasheet/EyeStar-D2%20Satellite%20Duplex%20v3.2.pdf</t>
  </si>
  <si>
    <t xml:space="preserve">Horizon sensor</t>
  </si>
  <si>
    <t xml:space="preserve">40mA</t>
  </si>
  <si>
    <t xml:space="preserve">MAI-SES Static Earth Sensor</t>
  </si>
  <si>
    <t xml:space="preserve">Adcole Maryland Aerospace</t>
  </si>
  <si>
    <t xml:space="preserve">0.25</t>
  </si>
  <si>
    <t xml:space="preserve">43,3 x 31,8 x 31,8</t>
  </si>
  <si>
    <t xml:space="preserve">https://www.cubesatshop.com/product/mai-ses-ir-earth-sensor/</t>
  </si>
  <si>
    <t xml:space="preserve">3mA</t>
  </si>
  <si>
    <t xml:space="preserve">Mini Digital HCI</t>
  </si>
  <si>
    <t xml:space="preserve">Servo</t>
  </si>
  <si>
    <t xml:space="preserve">0.75</t>
  </si>
  <si>
    <t xml:space="preserve">25,4x35x31,75</t>
  </si>
  <si>
    <t xml:space="preserve">http://servo.com/index_htm_files/minidigital_hci.pdf</t>
  </si>
  <si>
    <t xml:space="preserve">COMMS</t>
  </si>
  <si>
    <t xml:space="preserve">1A</t>
  </si>
  <si>
    <t xml:space="preserve">HISPICO</t>
  </si>
  <si>
    <t xml:space="preserve">Iqspaceco</t>
  </si>
  <si>
    <t xml:space="preserve">95x46x15</t>
  </si>
  <si>
    <t xml:space="preserve">https://www.iq-spacecom.com/products/hispico</t>
  </si>
  <si>
    <t xml:space="preserve">Slink</t>
  </si>
  <si>
    <t xml:space="preserve">65x65x137</t>
  </si>
  <si>
    <t xml:space="preserve">https://www.iq-spacecom.com/images/downloads/SLink_SLink-PHY_Datasheet_06.2019.pdf</t>
  </si>
  <si>
    <t xml:space="preserve">Slink-PHI</t>
  </si>
  <si>
    <t xml:space="preserve">Xlink</t>
  </si>
  <si>
    <t xml:space="preserve">90x65x28</t>
  </si>
  <si>
    <t xml:space="preserve">https://www.iq-spacecom.com/images/downloads/XLink_Datasheet_06.2019.pdf</t>
  </si>
  <si>
    <t xml:space="preserve">Payload</t>
  </si>
  <si>
    <t xml:space="preserve">Argus 1000 Infrared Spectrometer</t>
  </si>
  <si>
    <t xml:space="preserve">Thorth</t>
  </si>
  <si>
    <t xml:space="preserve">45x50x80</t>
  </si>
  <si>
    <t xml:space="preserve">SCS Gecko imager</t>
  </si>
  <si>
    <t xml:space="preserve">SCS Space</t>
  </si>
  <si>
    <t xml:space="preserve">97x96x60</t>
  </si>
  <si>
    <t xml:space="preserve">https://www.cubesatshop.com/product/scs-gecko-imager/</t>
  </si>
  <si>
    <t xml:space="preserve">Chameleon Imager </t>
  </si>
  <si>
    <t xml:space="preserve">SAC</t>
  </si>
  <si>
    <t xml:space="preserve">200x94x94</t>
  </si>
  <si>
    <t xml:space="preserve">https://www.cubesatshop.com/product/chameleon-imager/</t>
  </si>
  <si>
    <t xml:space="preserve">LoRa</t>
  </si>
  <si>
    <t xml:space="preserve">GOS</t>
  </si>
  <si>
    <t xml:space="preserve">PC104</t>
  </si>
  <si>
    <t xml:space="preserve">GOS documentation</t>
  </si>
  <si>
    <t xml:space="preserve">Linear transponder</t>
  </si>
  <si>
    <t xml:space="preserve">DeCor</t>
  </si>
  <si>
    <t xml:space="preserve">MSU</t>
  </si>
  <si>
    <t xml:space="preserve">&lt;1</t>
  </si>
  <si>
    <t xml:space="preserve">PC105</t>
  </si>
  <si>
    <t xml:space="preserve">Aura</t>
  </si>
  <si>
    <t xml:space="preserve">PC106</t>
  </si>
  <si>
    <t xml:space="preserve">HyperScout</t>
  </si>
  <si>
    <t xml:space="preserve">cosine</t>
  </si>
  <si>
    <t xml:space="preserve">1U</t>
  </si>
  <si>
    <t xml:space="preserve">https://hyperscout.nl/product/</t>
  </si>
  <si>
    <t xml:space="preserve">MPS</t>
  </si>
  <si>
    <t xml:space="preserve">80x70x70</t>
  </si>
  <si>
    <t xml:space="preserve">https://www.cosine.nl/portfolio/mps/</t>
  </si>
  <si>
    <t xml:space="preserve">Monitoring camera</t>
  </si>
  <si>
    <t xml:space="preserve">crystal space</t>
  </si>
  <si>
    <t xml:space="preserve">82x88x39</t>
  </si>
  <si>
    <t xml:space="preserve">http://crystalspace.eu/wp-content/uploads/2015/12/Monitoring-camera.pdf</t>
  </si>
  <si>
    <t xml:space="preserve">CAM1U</t>
  </si>
  <si>
    <t xml:space="preserve">45x25x45</t>
  </si>
  <si>
    <t xml:space="preserve">http://crystalspace.eu/products/crystalspace-c1u-cubesat-camera/</t>
  </si>
  <si>
    <t xml:space="preserve">ECAM-IR1</t>
  </si>
  <si>
    <t xml:space="preserve">MSSS</t>
  </si>
  <si>
    <t xml:space="preserve">78x58x63</t>
  </si>
  <si>
    <t xml:space="preserve">http://www.msss.com/brochures/ir1.pdf</t>
  </si>
  <si>
    <t xml:space="preserve">ECAM-C30</t>
  </si>
  <si>
    <t xml:space="preserve">78x58x44</t>
  </si>
  <si>
    <t xml:space="preserve">http://www.msss.com/brochures/c30.pdf</t>
  </si>
  <si>
    <t xml:space="preserve">ECAM-C50</t>
  </si>
  <si>
    <t xml:space="preserve">78x58x45</t>
  </si>
  <si>
    <t xml:space="preserve">90mm Optical system</t>
  </si>
  <si>
    <t xml:space="preserve">SatByl</t>
  </si>
  <si>
    <t xml:space="preserve">98x98x243</t>
  </si>
  <si>
    <t xml:space="preserve">https://www.satbyul.com/90mm-optics</t>
  </si>
  <si>
    <t xml:space="preserve">xScape100</t>
  </si>
  <si>
    <t xml:space="preserve">simera</t>
  </si>
  <si>
    <t xml:space="preserve">100 x 100 x 200</t>
  </si>
  <si>
    <t xml:space="preserve">https://www.simera.com/wp-content/uploads/2018/07/Simera-Sense-xScape100-tech-data-sheet-230718A-1.pdf</t>
  </si>
  <si>
    <t xml:space="preserve">TriScape100</t>
  </si>
  <si>
    <t xml:space="preserve">MultiScape100</t>
  </si>
  <si>
    <t xml:space="preserve">HyperScape100</t>
  </si>
  <si>
    <t xml:space="preserve">Gyroscop</t>
  </si>
  <si>
    <t xml:space="preserve">Type</t>
  </si>
  <si>
    <t xml:space="preserve">Bias Stability (°h-1)</t>
  </si>
  <si>
    <t xml:space="preserve">Random Walk (°h-1/2)</t>
  </si>
  <si>
    <t xml:space="preserve">Power consumption (W)</t>
  </si>
  <si>
    <t xml:space="preserve">Preis €</t>
  </si>
  <si>
    <t xml:space="preserve">+accelerometer</t>
  </si>
  <si>
    <t xml:space="preserve">ADIS16334</t>
  </si>
  <si>
    <t xml:space="preserve">Analog Devices</t>
  </si>
  <si>
    <t xml:space="preserve">-4-axis MEMS</t>
  </si>
  <si>
    <t xml:space="preserve">24x33x11</t>
  </si>
  <si>
    <t xml:space="preserve">https://www.analog.com/media/en/technical-documentation/data-sheets/ADIS16334.pdf</t>
  </si>
  <si>
    <t xml:space="preserve">https://pdfs.semanticscholar.org/0141/cd1376df386792a915a610c72436e596ea4b.pdf</t>
  </si>
  <si>
    <t xml:space="preserve">ADIS 16350</t>
  </si>
  <si>
    <t xml:space="preserve">-3-axis MEMS</t>
  </si>
  <si>
    <t xml:space="preserve">23,5x21x31</t>
  </si>
  <si>
    <t xml:space="preserve">https://www.analog.com/media/en/technical-documentation/data-sheets/ADIS16350_16355.pdf</t>
  </si>
  <si>
    <t xml:space="preserve">ADIS16365</t>
  </si>
  <si>
    <t xml:space="preserve">-2-axis MEMS</t>
  </si>
  <si>
    <t xml:space="preserve">https://www.analog.com/media/en/technical-documentation/data-sheets/ADIS16360_16365.pdf</t>
  </si>
  <si>
    <t xml:space="preserve">ADIS16485</t>
  </si>
  <si>
    <t xml:space="preserve">-1-axis MEMS</t>
  </si>
  <si>
    <t xml:space="preserve">44,2x47,2x14</t>
  </si>
  <si>
    <t xml:space="preserve">https://www.analog.com/media/en/technical-documentation/data-sheets/ADIS16485.pdf</t>
  </si>
  <si>
    <t xml:space="preserve">ADIS16405</t>
  </si>
  <si>
    <t xml:space="preserve">3-axis MEMS</t>
  </si>
  <si>
    <t xml:space="preserve">https://www.analog.com/media/en/technical-documentation/data-sheets/ADIS16400_16405.pdf</t>
  </si>
  <si>
    <t xml:space="preserve">MASIMU01</t>
  </si>
  <si>
    <t xml:space="preserve">Micro Aerospace Solutions</t>
  </si>
  <si>
    <t xml:space="preserve">0.06</t>
  </si>
  <si>
    <t xml:space="preserve">0.6</t>
  </si>
  <si>
    <t xml:space="preserve">63,5x55,88x35,56</t>
  </si>
  <si>
    <t xml:space="preserve">https://www.micro-a.net/imu-tmpl.html</t>
  </si>
  <si>
    <t xml:space="preserve">MASIMU02</t>
  </si>
  <si>
    <t xml:space="preserve">0.02</t>
  </si>
  <si>
    <t xml:space="preserve">50x50x38</t>
  </si>
  <si>
    <t xml:space="preserve">MASIMU03</t>
  </si>
  <si>
    <t xml:space="preserve">0.8</t>
  </si>
  <si>
    <t xml:space="preserve">100x75x38</t>
  </si>
  <si>
    <t xml:space="preserve">STIM202</t>
  </si>
  <si>
    <t xml:space="preserve">Sensonor</t>
  </si>
  <si>
    <t xml:space="preserve">35x38x20</t>
  </si>
  <si>
    <t xml:space="preserve">https://www.sensonor.com/products/gyro-modules/</t>
  </si>
  <si>
    <t xml:space="preserve">STIM210</t>
  </si>
  <si>
    <t xml:space="preserve">44,8x38,6x21,15</t>
  </si>
  <si>
    <t xml:space="preserve">STIM300</t>
  </si>
  <si>
    <t xml:space="preserve">M-G370</t>
  </si>
  <si>
    <t xml:space="preserve">Epson</t>
  </si>
  <si>
    <t xml:space="preserve">24 x 24 x 10 </t>
  </si>
  <si>
    <t xml:space="preserve">https://global.epson.com/products_and_drivers/sensing_system/imu/g370/</t>
  </si>
  <si>
    <t xml:space="preserve">M-G362</t>
  </si>
  <si>
    <t xml:space="preserve">24x24x10</t>
  </si>
  <si>
    <t xml:space="preserve">https://www.texim-europe.com/product/M-G362PDC1-EPS</t>
  </si>
  <si>
    <t xml:space="preserve">M-V340</t>
  </si>
  <si>
    <t xml:space="preserve">10 x 12 x 4</t>
  </si>
  <si>
    <t xml:space="preserve">https://global.epson.com/products_and_drivers/sensing_system/imu/v340/</t>
  </si>
  <si>
    <t xml:space="preserve">+accelerometer,Magnetometer</t>
  </si>
  <si>
    <t xml:space="preserve">VN100</t>
  </si>
  <si>
    <t xml:space="preserve">VectorNav</t>
  </si>
  <si>
    <t xml:space="preserve">36 x 33 x 9</t>
  </si>
  <si>
    <t xml:space="preserve">https://www.vectornav.com/docs/default-source/documentation/vn-100-documentation/PB-12-0002.pdf?sfvrsn=9f9fe6b9_18</t>
  </si>
  <si>
    <t xml:space="preserve">LORD 3DM-GX5-10</t>
  </si>
  <si>
    <t xml:space="preserve">MicroStrain</t>
  </si>
  <si>
    <t xml:space="preserve">36x35,6x11,1</t>
  </si>
  <si>
    <t xml:space="preserve">https://s3.amazonaws.com/download.microstrain.com/Datasheets/3DM-GX5-10+Datasheet+(8400-0095)+Rev+H.pdf</t>
  </si>
  <si>
    <t xml:space="preserve">Mass  incl. baffle (kg)</t>
  </si>
  <si>
    <t xml:space="preserve">Accuracy (arcsec)</t>
  </si>
  <si>
    <t xml:space="preserve">ST-16RT2</t>
  </si>
  <si>
    <t xml:space="preserve">SI</t>
  </si>
  <si>
    <t xml:space="preserve">62x56x68</t>
  </si>
  <si>
    <t xml:space="preserve">https://78462f86-a-744dbb28-s-sites.googlegroups.com/a/sinclairinterplanetary.com/www/startrackers/star%20tracker%20RT%202019a.pdf?attachauth=ANoY7cqOQiT_1qMsTvpk-eReb0Q0XdtVi-C_slxqrmkP5SAElh0xXf6vnRgq9olIa6pBrjhe1TCq4DRMdUCwyghKYHQvMhWiBsERskRSkwylgSeTQzKB8e8o-emJVjqa_vVBNZN37YO5NyTD2JJAhsbOUnhQHbP3XssUtNYoeM1hneK8Y0ybcQxH6hXS_DXDUYYkrS8L74QyD2_2UJjOHV22ryS66Ru0OZlInycAPPciva2BrbgichcPTTcuVNCibI33oFAPs7s7&amp;attredirects=0</t>
  </si>
  <si>
    <t xml:space="preserve">3.3</t>
  </si>
  <si>
    <t xml:space="preserve">MAI-SS Space Sextant</t>
  </si>
  <si>
    <t xml:space="preserve">AMA</t>
  </si>
  <si>
    <t xml:space="preserve">50x50x47</t>
  </si>
  <si>
    <t xml:space="preserve">https://www.cubesatshop.com/product/mai-ss-space-sextant/</t>
  </si>
  <si>
    <t xml:space="preserve">Standard NST</t>
  </si>
  <si>
    <t xml:space="preserve">BCT</t>
  </si>
  <si>
    <t xml:space="preserve">100x55x50</t>
  </si>
  <si>
    <t xml:space="preserve">https://storage.googleapis.com/blue-canyon-tech-news/1/2019/07/BCT_DataSheet_Components_StarTrackers_F2.pdf</t>
  </si>
  <si>
    <t xml:space="preserve">Extended NST</t>
  </si>
  <si>
    <t xml:space="preserve">250x100x100</t>
  </si>
  <si>
    <t xml:space="preserve">ST200</t>
  </si>
  <si>
    <t xml:space="preserve">BST</t>
  </si>
  <si>
    <t xml:space="preserve">30x30x38</t>
  </si>
  <si>
    <t xml:space="preserve">https://www.berlin-space-tech.com/portfolio/1913/</t>
  </si>
  <si>
    <t xml:space="preserve">ST400</t>
  </si>
  <si>
    <t xml:space="preserve">48x57x89</t>
  </si>
  <si>
    <t xml:space="preserve">Hyperion</t>
  </si>
  <si>
    <t xml:space="preserve">29x29x38.1</t>
  </si>
  <si>
    <t xml:space="preserve">https://hyperiontechnologies.nl/products/st200-star-tracker/</t>
  </si>
  <si>
    <t xml:space="preserve">53.8x53.8x90.5</t>
  </si>
  <si>
    <t xml:space="preserve">https://hyperiontechnologies.nl/wp-content/uploads/2018/07/HTBST-ST400-V1.02_Flyer.pdf</t>
  </si>
  <si>
    <t xml:space="preserve">NST-3</t>
  </si>
  <si>
    <t xml:space="preserve">TY-Space</t>
  </si>
  <si>
    <t xml:space="preserve">50x50x50</t>
  </si>
  <si>
    <t xml:space="preserve">https://www.cubesatshop.com/product/nst-3-nano-star-tracker/</t>
  </si>
  <si>
    <t xml:space="preserve">AZDK-1</t>
  </si>
  <si>
    <t xml:space="preserve">AZMERIT</t>
  </si>
  <si>
    <t xml:space="preserve">56x60x93</t>
  </si>
  <si>
    <t xml:space="preserve">http://www.azmerit.ru/English/project.html</t>
  </si>
  <si>
    <t xml:space="preserve">ST </t>
  </si>
  <si>
    <t xml:space="preserve">KU LEUVEN</t>
  </si>
  <si>
    <t xml:space="preserve">95x50x45</t>
  </si>
  <si>
    <t xml:space="preserve">https://www.cubesatshop.com/product/kul-star-tracker/</t>
  </si>
  <si>
    <t xml:space="preserve">STAR-T3</t>
  </si>
  <si>
    <t xml:space="preserve">SPACE-INVENTOR</t>
  </si>
  <si>
    <t xml:space="preserve">60x60x88</t>
  </si>
  <si>
    <t xml:space="preserve">http://space-inventor.com/wordpress/wp-content/uploads/2019/02/STAR-T3-Datasheet.pdf</t>
  </si>
  <si>
    <t xml:space="preserve">SBST-01</t>
  </si>
  <si>
    <t xml:space="preserve">SATbyul</t>
  </si>
  <si>
    <t xml:space="preserve">56x60x92.8</t>
  </si>
  <si>
    <t xml:space="preserve">https://docs.wixstatic.com/ugd/f5d4c4_92fbc80ea7f44ef28243b651584a8a89.pdf</t>
  </si>
  <si>
    <t xml:space="preserve">MAGNETORQUER</t>
  </si>
  <si>
    <t xml:space="preserve">Dipole Moment Am^2</t>
  </si>
  <si>
    <t xml:space="preserve">Voltage, V</t>
  </si>
  <si>
    <t xml:space="preserve">Power, W</t>
  </si>
  <si>
    <t xml:space="preserve">Mass, kg</t>
  </si>
  <si>
    <t xml:space="preserve">Length, mm</t>
  </si>
  <si>
    <t xml:space="preserve">D, mm</t>
  </si>
  <si>
    <t xml:space="preserve">MT2-1 </t>
  </si>
  <si>
    <t xml:space="preserve">https://www.zarm-technik.de/products/magnetic-torquer/</t>
  </si>
  <si>
    <t xml:space="preserve">MT5-2</t>
  </si>
  <si>
    <t xml:space="preserve">MT6-2</t>
  </si>
  <si>
    <t xml:space="preserve">NewSpace</t>
  </si>
  <si>
    <t xml:space="preserve">NCTR-M002</t>
  </si>
  <si>
    <t xml:space="preserve">https://www.cubesatshop.com/product/nctr-m002-magnetorquer-rod/</t>
  </si>
  <si>
    <t xml:space="preserve">board</t>
  </si>
  <si>
    <t xml:space="preserve">isis</t>
  </si>
  <si>
    <t xml:space="preserve">ISISboard</t>
  </si>
  <si>
    <t xml:space="preserve">95x90x17</t>
  </si>
  <si>
    <t xml:space="preserve">https://www.isispace.nl/product/isis-magnetorquer-board/</t>
  </si>
  <si>
    <t xml:space="preserve">nanoavionics</t>
  </si>
  <si>
    <t xml:space="preserve">SatBus MTQ</t>
  </si>
  <si>
    <t xml:space="preserve">pc-104</t>
  </si>
  <si>
    <t xml:space="preserve">https://nanoavionics.com/cubesat-components/cubesat-magnetorquer-satbus-mtq/</t>
  </si>
  <si>
    <t xml:space="preserve">GomSpace</t>
  </si>
  <si>
    <t xml:space="preserve">GST-600</t>
  </si>
  <si>
    <t xml:space="preserve">90.5x96,9x17,2</t>
  </si>
  <si>
    <t xml:space="preserve">https://gomspace.com/UserFiles/Subsystems/datasheet/gs-ds-nanotorque-gst-600-13.pdf</t>
  </si>
  <si>
    <t xml:space="preserve">CubeSpace</t>
  </si>
  <si>
    <t xml:space="preserve">CubeRod</t>
  </si>
  <si>
    <t xml:space="preserve">https://www.cubesatshop.com/product/cubetorquer-and-cubecoil/</t>
  </si>
  <si>
    <t xml:space="preserve">EXA</t>
  </si>
  <si>
    <t xml:space="preserve">MT01</t>
  </si>
  <si>
    <t xml:space="preserve">1,25-7,5</t>
  </si>
  <si>
    <t xml:space="preserve">0,25-1,7</t>
  </si>
  <si>
    <t xml:space="preserve">50x50</t>
  </si>
  <si>
    <t xml:space="preserve">https://www.cubesatshop.com/product/mt01-compact-magnetorquer/</t>
  </si>
  <si>
    <t xml:space="preserve">MTQ200</t>
  </si>
  <si>
    <t xml:space="preserve">https://hyperiontechnologies.nl/products/mtq200/</t>
  </si>
  <si>
    <t xml:space="preserve">https://hyperiontechnologies.nl/products/mtq400/</t>
  </si>
  <si>
    <t xml:space="preserve">Cubecoil</t>
  </si>
  <si>
    <t xml:space="preserve">96x90x6</t>
  </si>
  <si>
    <t xml:space="preserve">https://satsearch.co/products/cubespace-cube-coil</t>
  </si>
  <si>
    <t xml:space="preserve">NCTR-M012</t>
  </si>
  <si>
    <t xml:space="preserve">94x15x13</t>
  </si>
  <si>
    <t xml:space="preserve">https://satsearch.co/products/new-space-systems-nctr-m012</t>
  </si>
  <si>
    <t xml:space="preserve">Starspace</t>
  </si>
  <si>
    <t xml:space="preserve">µMR</t>
  </si>
  <si>
    <t xml:space="preserve">260x60x30</t>
  </si>
  <si>
    <t xml:space="preserve">http://www.stras-space.com/strasspace-products</t>
  </si>
  <si>
    <t xml:space="preserve">nanoMR</t>
  </si>
  <si>
    <t xml:space="preserve">135x47x27</t>
  </si>
  <si>
    <t xml:space="preserve">https://78462f86-a-37bf8405-s-sites.googlegroups.com/a/stras-space.com/www/StrasSpace-NanoTorquers.pdf?attachauth=ANoY7cpBL5zTgxiux4zlPw7AxDSAFDuhzL3mfXtl2J__jzy4xOCHlk2XRQtyvXsv4dSaWt-CozAzbBF0fmGuDbKlZMFcwDkQmaI_hR4rZ9EQabOBTdg4FHB0GT7rw897p9FL7yi9v0_vE4IQFhmB6_XglIudb2_wU6RDlxycJtRQYHqtrCPrMs64-x2FV06u3WlZwSrzyGdMpXGISmuL34QbiNg6E_ZOMQ%3D%3D&amp;attredirects=0</t>
  </si>
  <si>
    <t xml:space="preserve">nanoMR2</t>
  </si>
  <si>
    <t xml:space="preserve">nanoMTCoil</t>
  </si>
  <si>
    <t xml:space="preserve">80x80</t>
  </si>
  <si>
    <t xml:space="preserve">Reaction Wheels</t>
  </si>
  <si>
    <t xml:space="preserve">angular momentum of satellite &gt;&gt;0.0004422</t>
  </si>
  <si>
    <t xml:space="preserve">Peak Torque (mNm)</t>
  </si>
  <si>
    <t xml:space="preserve">Momentum Capacity (Nms)</t>
  </si>
  <si>
    <t xml:space="preserve">Power [W]</t>
  </si>
  <si>
    <t xml:space="preserve">Volume</t>
  </si>
  <si>
    <t xml:space="preserve">RW-0.03</t>
  </si>
  <si>
    <t xml:space="preserve">1.8</t>
  </si>
  <si>
    <t xml:space="preserve">50x50x40</t>
  </si>
  <si>
    <t xml:space="preserve">http://www.sinclairinterplanetary.com/reactionwheels</t>
  </si>
  <si>
    <t xml:space="preserve">RW-0.003</t>
  </si>
  <si>
    <t xml:space="preserve">&lt;0.05</t>
  </si>
  <si>
    <t xml:space="preserve"> -</t>
  </si>
  <si>
    <t xml:space="preserve">33.5xx33.5x17</t>
  </si>
  <si>
    <t xml:space="preserve">RW-0.01</t>
  </si>
  <si>
    <t xml:space="preserve">0.12</t>
  </si>
  <si>
    <t xml:space="preserve">50x50x30</t>
  </si>
  <si>
    <t xml:space="preserve">RW3-0.06</t>
  </si>
  <si>
    <t xml:space="preserve">23.4</t>
  </si>
  <si>
    <t xml:space="preserve">77x65x38</t>
  </si>
  <si>
    <t xml:space="preserve">RW015</t>
  </si>
  <si>
    <t xml:space="preserve">Blue Canyon Technologies</t>
  </si>
  <si>
    <t xml:space="preserve">0.13</t>
  </si>
  <si>
    <t xml:space="preserve">42x42x19</t>
  </si>
  <si>
    <t xml:space="preserve">https://storage.googleapis.com/blue-canyon-tech-news/1/2019/07/BCT_DataSheet_Components_ReactionWheels_F.pdf</t>
  </si>
  <si>
    <t xml:space="preserve">RWp050</t>
  </si>
  <si>
    <t xml:space="preserve">0.24</t>
  </si>
  <si>
    <t xml:space="preserve">58x58x25</t>
  </si>
  <si>
    <t xml:space="preserve">RW400</t>
  </si>
  <si>
    <t xml:space="preserve">155-340g</t>
  </si>
  <si>
    <t xml:space="preserve">1.9</t>
  </si>
  <si>
    <t xml:space="preserve">50x50x27</t>
  </si>
  <si>
    <t xml:space="preserve">https://hyperiontechnologies.nl/products/rw400-series-reaction-wheel/</t>
  </si>
  <si>
    <t xml:space="preserve">RW210</t>
  </si>
  <si>
    <t xml:space="preserve">21-48</t>
  </si>
  <si>
    <t xml:space="preserve">25x25x15</t>
  </si>
  <si>
    <t xml:space="preserve">https://hyperiontechnologies.nl/products/rw210/</t>
  </si>
  <si>
    <t xml:space="preserve">RW1</t>
  </si>
  <si>
    <t xml:space="preserve">Astrofein</t>
  </si>
  <si>
    <t xml:space="preserve">0.23</t>
  </si>
  <si>
    <t xml:space="preserve">21x21x12</t>
  </si>
  <si>
    <t xml:space="preserve">https://www.astrofein.com/2728/dwnld/RW1-18oB.pdf</t>
  </si>
  <si>
    <t xml:space="preserve">RW35</t>
  </si>
  <si>
    <t xml:space="preserve">102x102x58</t>
  </si>
  <si>
    <t xml:space="preserve">https://www.astrofein.com/2728/dwnld/RW35-18oB.pdf</t>
  </si>
  <si>
    <t xml:space="preserve">4RWO</t>
  </si>
  <si>
    <t xml:space="preserve">Nanoavionics</t>
  </si>
  <si>
    <t xml:space="preserve">3.2</t>
  </si>
  <si>
    <t xml:space="preserve">43.5x43.5x24</t>
  </si>
  <si>
    <t xml:space="preserve">https://nanoavionics.com/cubesat-components/cubesat-reaction-wheels-control-system-satbus-4rw/</t>
  </si>
  <si>
    <t xml:space="preserve">Small</t>
  </si>
  <si>
    <t xml:space="preserve">Cubespace</t>
  </si>
  <si>
    <t xml:space="preserve">28x28x26.2</t>
  </si>
  <si>
    <t xml:space="preserve">https://cubespace.co.za/cubewheel/</t>
  </si>
  <si>
    <t xml:space="preserve">Small+</t>
  </si>
  <si>
    <t xml:space="preserve">33.4x46x31.5</t>
  </si>
  <si>
    <t xml:space="preserve">Medium</t>
  </si>
  <si>
    <t xml:space="preserve">46x46x31.5</t>
  </si>
  <si>
    <t xml:space="preserve">Module</t>
  </si>
  <si>
    <t xml:space="preserve">MAI400</t>
  </si>
  <si>
    <t xml:space="preserve">MAI</t>
  </si>
  <si>
    <t xml:space="preserve">100x100x50</t>
  </si>
  <si>
    <t xml:space="preserve">https://www.cubesatshop.com/product/mai-400-adacs/</t>
  </si>
  <si>
    <t xml:space="preserve">cybermotor</t>
  </si>
  <si>
    <t xml:space="preserve">Wittenstein</t>
  </si>
  <si>
    <t xml:space="preserve">20x20x20</t>
  </si>
  <si>
    <t xml:space="preserve">https://www.wittenstein.de/download/cyber-special-motors-reaction-wheel-en.pdf</t>
  </si>
  <si>
    <t xml:space="preserve">Mass&lt;200g</t>
  </si>
  <si>
    <t xml:space="preserve">4 wheels + structure &lt; &lt; 700g</t>
  </si>
  <si>
    <t xml:space="preserve">k</t>
  </si>
  <si>
    <t xml:space="preserve">GSW600</t>
  </si>
  <si>
    <t xml:space="preserve">GOMspace</t>
  </si>
  <si>
    <t xml:space="preserve">44x44x27</t>
  </si>
  <si>
    <t xml:space="preserve">https://gomspace.com/UserFiles/Subsystems/datasheet/gs-ds-nanotorque-gsw-600-20.pdf</t>
  </si>
  <si>
    <t xml:space="preserve">Volume&lt;&lt;50x50x50</t>
  </si>
  <si>
    <t xml:space="preserve">RW </t>
  </si>
  <si>
    <t xml:space="preserve">KU Leuven</t>
  </si>
  <si>
    <t xml:space="preserve">40x40x28,9</t>
  </si>
  <si>
    <t xml:space="preserve">http://www.cubesatpointing.com/DownloadFiles/Datasheets/KULRWDatasheet.pdf</t>
  </si>
  <si>
    <t xml:space="preserve">Power &lt; 3W for 4 wheels and adapter</t>
  </si>
  <si>
    <t xml:space="preserve">REWL-30</t>
  </si>
  <si>
    <t xml:space="preserve">Space inventor</t>
  </si>
  <si>
    <t xml:space="preserve">30x30x18</t>
  </si>
  <si>
    <t xml:space="preserve">http://space-inventor.com/wordpress/wp-content/uploads/2019/02/REWL-30-Datasheet.pdf</t>
  </si>
  <si>
    <t xml:space="preserve">p</t>
  </si>
  <si>
    <t xml:space="preserve">RW40 </t>
  </si>
  <si>
    <t xml:space="preserve">Comat</t>
  </si>
  <si>
    <t xml:space="preserve">65x65x40</t>
  </si>
  <si>
    <t xml:space="preserve">Electrospray Propulsion Systems</t>
  </si>
  <si>
    <t xml:space="preserve">Thrust</t>
  </si>
  <si>
    <t xml:space="preserve">Specific Impulse (s)</t>
  </si>
  <si>
    <t xml:space="preserve">Mass</t>
  </si>
  <si>
    <t xml:space="preserve">S-iEPS</t>
  </si>
  <si>
    <t xml:space="preserve">MIT</t>
  </si>
  <si>
    <t xml:space="preserve">74 μN</t>
  </si>
  <si>
    <t xml:space="preserve">1.5</t>
  </si>
  <si>
    <t xml:space="preserve">95 dry</t>
  </si>
  <si>
    <t xml:space="preserve">96x96x21</t>
  </si>
  <si>
    <t xml:space="preserve">PPTCUP</t>
  </si>
  <si>
    <t xml:space="preserve">Mars Space and Clyde Space</t>
  </si>
  <si>
    <t xml:space="preserve">40 μN</t>
  </si>
  <si>
    <t xml:space="preserve">BmP-220</t>
  </si>
  <si>
    <t xml:space="preserve">Busek</t>
  </si>
  <si>
    <t xml:space="preserve">20 μN-s Impulse bit</t>
  </si>
  <si>
    <t xml:space="preserve">Metal Plasma Thruster</t>
  </si>
  <si>
    <t xml:space="preserve">Applied Sciences Corp.</t>
  </si>
  <si>
    <t xml:space="preserve">15 μN/W</t>
  </si>
  <si>
    <t xml:space="preserve">826 s (Pt) up to 2400 s (Al)</t>
  </si>
  <si>
    <t xml:space="preserve">Nanoprop3U</t>
  </si>
  <si>
    <t xml:space="preserve">GOMSpace</t>
  </si>
  <si>
    <t xml:space="preserve">1mN</t>
  </si>
  <si>
    <t xml:space="preserve">Nanoprop6U</t>
  </si>
  <si>
    <t xml:space="preserve">1-10mN</t>
  </si>
  <si>
    <t xml:space="preserve">200x100x50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</si>
</sst>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astrofein.com/2728/dwnld/RW1-18oB.pdf" TargetMode="External"/><Relationship Id="rId2" Type="http://schemas.openxmlformats.org/officeDocument/2006/relationships/hyperlink" Target="https://www.wittenstein.de/download/cyber-special-motors-reaction-wheel-en.pdf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sensonor.com/products/gyro-modu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9" activeCellId="0" sqref="G19"/>
    </sheetView>
  </sheetViews>
  <sheetFormatPr defaultRowHeight="12.8"/>
  <cols>
    <col collapsed="false" hidden="false" max="6" min="1" style="0" width="9.10526315789474"/>
    <col collapsed="false" hidden="false" max="7" min="7" style="0" width="12.8542510121458"/>
    <col collapsed="false" hidden="false" max="8" min="8" style="0" width="12.1052631578947"/>
    <col collapsed="false" hidden="false" max="1025" min="9" style="0" width="9.1052631578947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1" t="s">
        <v>1</v>
      </c>
      <c r="C4" s="1"/>
      <c r="D4" s="1"/>
      <c r="E4" s="1"/>
      <c r="F4" s="1"/>
    </row>
    <row r="5" customFormat="false" ht="28.45" hidden="false" customHeight="false" outlineLevel="0" collapsed="false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3" t="s">
        <v>7</v>
      </c>
      <c r="H5" s="2" t="s">
        <v>8</v>
      </c>
    </row>
    <row r="6" customFormat="false" ht="55.45" hidden="false" customHeight="false" outlineLevel="0" collapsed="false">
      <c r="B6" s="4" t="s">
        <v>9</v>
      </c>
      <c r="C6" s="4" t="s">
        <v>10</v>
      </c>
      <c r="D6" s="4" t="n">
        <v>35</v>
      </c>
      <c r="E6" s="4" t="s">
        <v>11</v>
      </c>
      <c r="F6" s="4" t="n">
        <v>0.01</v>
      </c>
      <c r="G6" s="0" t="n">
        <f aca="false">F6/3.3*1000</f>
        <v>3.03030303030303</v>
      </c>
      <c r="H6" s="4" t="s">
        <v>12</v>
      </c>
      <c r="I6" s="0" t="s">
        <v>13</v>
      </c>
    </row>
    <row r="7" customFormat="false" ht="28.45" hidden="false" customHeight="false" outlineLevel="0" collapsed="false">
      <c r="B7" s="4" t="s">
        <v>14</v>
      </c>
      <c r="C7" s="4" t="s">
        <v>15</v>
      </c>
      <c r="D7" s="4" t="s">
        <v>16</v>
      </c>
      <c r="E7" s="4" t="n">
        <v>5</v>
      </c>
      <c r="F7" s="4" t="s">
        <v>17</v>
      </c>
      <c r="H7" s="0" t="s">
        <v>18</v>
      </c>
      <c r="I7" s="0" t="s">
        <v>19</v>
      </c>
    </row>
    <row r="8" customFormat="false" ht="68.95" hidden="false" customHeight="false" outlineLevel="0" collapsed="false">
      <c r="B8" s="4" t="s">
        <v>20</v>
      </c>
      <c r="C8" s="4" t="s">
        <v>21</v>
      </c>
      <c r="D8" s="4" t="s">
        <v>22</v>
      </c>
      <c r="E8" s="4" t="s">
        <v>23</v>
      </c>
      <c r="F8" s="4" t="n">
        <v>0.00175</v>
      </c>
      <c r="G8" s="0" t="n">
        <f aca="false">F8/3.3*1000</f>
        <v>0.53030303030303</v>
      </c>
      <c r="H8" s="0" t="s">
        <v>24</v>
      </c>
      <c r="I8" s="0" t="s">
        <v>25</v>
      </c>
    </row>
    <row r="9" customFormat="false" ht="68.95" hidden="false" customHeight="false" outlineLevel="0" collapsed="false">
      <c r="B9" s="4" t="s">
        <v>26</v>
      </c>
      <c r="C9" s="4" t="s">
        <v>21</v>
      </c>
      <c r="D9" s="4" t="s">
        <v>22</v>
      </c>
      <c r="E9" s="4" t="s">
        <v>23</v>
      </c>
      <c r="F9" s="4" t="n">
        <v>0.00825</v>
      </c>
      <c r="G9" s="0" t="n">
        <f aca="false">F9/3.3*1000</f>
        <v>2.5</v>
      </c>
      <c r="H9" s="0" t="s">
        <v>24</v>
      </c>
      <c r="I9" s="0" t="s">
        <v>27</v>
      </c>
    </row>
    <row r="10" customFormat="false" ht="68.95" hidden="false" customHeight="false" outlineLevel="0" collapsed="false">
      <c r="B10" s="4" t="s">
        <v>28</v>
      </c>
      <c r="C10" s="4" t="s">
        <v>21</v>
      </c>
      <c r="D10" s="4" t="s">
        <v>29</v>
      </c>
      <c r="E10" s="4" t="s">
        <v>30</v>
      </c>
      <c r="F10" s="4" t="n">
        <v>0.00175</v>
      </c>
      <c r="G10" s="0" t="n">
        <f aca="false">F10/3.3*1000</f>
        <v>0.53030303030303</v>
      </c>
      <c r="H10" s="0" t="s">
        <v>24</v>
      </c>
      <c r="I10" s="0" t="s">
        <v>31</v>
      </c>
    </row>
    <row r="11" customFormat="false" ht="41.95" hidden="false" customHeight="false" outlineLevel="0" collapsed="false">
      <c r="B11" s="4" t="s">
        <v>32</v>
      </c>
      <c r="C11" s="4" t="s">
        <v>33</v>
      </c>
      <c r="D11" s="4" t="n">
        <v>34</v>
      </c>
      <c r="E11" s="4" t="s">
        <v>11</v>
      </c>
      <c r="F11" s="4" t="n">
        <v>0.0375</v>
      </c>
      <c r="G11" s="0" t="n">
        <f aca="false">F11/3.3*1000</f>
        <v>11.3636363636364</v>
      </c>
      <c r="H11" s="0" t="s">
        <v>34</v>
      </c>
      <c r="I11" s="0" t="s">
        <v>35</v>
      </c>
    </row>
    <row r="12" customFormat="false" ht="28.45" hidden="false" customHeight="false" outlineLevel="0" collapsed="false">
      <c r="B12" s="4" t="s">
        <v>36</v>
      </c>
      <c r="C12" s="4" t="s">
        <v>37</v>
      </c>
      <c r="D12" s="4" t="n">
        <v>15</v>
      </c>
      <c r="E12" s="4" t="s">
        <v>23</v>
      </c>
      <c r="F12" s="4" t="s">
        <v>17</v>
      </c>
      <c r="I12" s="0" t="s">
        <v>38</v>
      </c>
    </row>
    <row r="13" customFormat="false" ht="28.45" hidden="false" customHeight="false" outlineLevel="0" collapsed="false">
      <c r="B13" s="0" t="s">
        <v>39</v>
      </c>
      <c r="C13" s="4" t="s">
        <v>40</v>
      </c>
      <c r="D13" s="0" t="n">
        <v>0.0055</v>
      </c>
      <c r="E13" s="4" t="s">
        <v>17</v>
      </c>
      <c r="F13" s="4" t="n">
        <v>0.005</v>
      </c>
      <c r="G13" s="0" t="n">
        <f aca="false">F13/3.3*1000</f>
        <v>1.51515151515152</v>
      </c>
      <c r="H13" s="0" t="s">
        <v>41</v>
      </c>
      <c r="I13" s="0" t="s">
        <v>42</v>
      </c>
    </row>
    <row r="14" customFormat="false" ht="28.45" hidden="false" customHeight="false" outlineLevel="0" collapsed="false">
      <c r="B14" s="4" t="s">
        <v>43</v>
      </c>
      <c r="C14" s="4" t="s">
        <v>44</v>
      </c>
      <c r="D14" s="0" t="n">
        <v>0.004</v>
      </c>
      <c r="E14" s="0" t="n">
        <v>0.5</v>
      </c>
      <c r="F14" s="0" t="n">
        <v>0.001</v>
      </c>
      <c r="G14" s="0" t="n">
        <f aca="false">F14/3.3*1000</f>
        <v>0.303030303030303</v>
      </c>
      <c r="H14" s="0" t="s">
        <v>45</v>
      </c>
      <c r="I14" s="0" t="s">
        <v>46</v>
      </c>
    </row>
    <row r="15" customFormat="false" ht="28.45" hidden="false" customHeight="false" outlineLevel="0" collapsed="false">
      <c r="B15" s="4" t="s">
        <v>47</v>
      </c>
      <c r="C15" s="4" t="s">
        <v>44</v>
      </c>
      <c r="D15" s="0" t="n">
        <v>0.0062</v>
      </c>
      <c r="E15" s="0" t="n">
        <v>0.5</v>
      </c>
      <c r="F15" s="0" t="n">
        <v>0.0759</v>
      </c>
      <c r="G15" s="0" t="n">
        <f aca="false">F15/3.3*1000</f>
        <v>23</v>
      </c>
      <c r="H15" s="0" t="s">
        <v>48</v>
      </c>
      <c r="I15" s="0" t="s">
        <v>49</v>
      </c>
    </row>
    <row r="16" customFormat="false" ht="28.45" hidden="false" customHeight="false" outlineLevel="0" collapsed="false">
      <c r="B16" s="4" t="s">
        <v>50</v>
      </c>
      <c r="C16" s="0" t="s">
        <v>51</v>
      </c>
      <c r="D16" s="0" t="n">
        <v>0.005</v>
      </c>
      <c r="E16" s="0" t="n">
        <v>0.5</v>
      </c>
      <c r="F16" s="0" t="n">
        <v>0.0033</v>
      </c>
      <c r="G16" s="0" t="n">
        <f aca="false">F16/3.3*1000</f>
        <v>1</v>
      </c>
      <c r="H16" s="0" t="s">
        <v>12</v>
      </c>
      <c r="I16" s="0" t="s">
        <v>52</v>
      </c>
    </row>
    <row r="17" customFormat="false" ht="28.45" hidden="false" customHeight="false" outlineLevel="0" collapsed="false">
      <c r="B17" s="4" t="s">
        <v>53</v>
      </c>
      <c r="C17" s="4" t="s">
        <v>44</v>
      </c>
      <c r="D17" s="0" t="n">
        <v>0.025</v>
      </c>
      <c r="E17" s="0" t="n">
        <v>0.3</v>
      </c>
      <c r="F17" s="0" t="n">
        <v>0.036</v>
      </c>
      <c r="G17" s="0" t="n">
        <f aca="false">F17/3.3*1000</f>
        <v>10.9090909090909</v>
      </c>
      <c r="H17" s="0" t="s">
        <v>54</v>
      </c>
      <c r="I17" s="0" t="s">
        <v>55</v>
      </c>
    </row>
    <row r="18" customFormat="false" ht="28.45" hidden="false" customHeight="false" outlineLevel="0" collapsed="false">
      <c r="B18" s="4" t="s">
        <v>56</v>
      </c>
      <c r="C18" s="4" t="s">
        <v>44</v>
      </c>
      <c r="D18" s="0" t="n">
        <v>0.035</v>
      </c>
      <c r="E18" s="0" t="n">
        <v>0.3</v>
      </c>
      <c r="F18" s="0" t="n">
        <v>0.35</v>
      </c>
      <c r="G18" s="5" t="n">
        <f aca="false">F18/3.3*1000</f>
        <v>106.060606060606</v>
      </c>
      <c r="H18" s="0" t="s">
        <v>57</v>
      </c>
      <c r="I18" s="0" t="s">
        <v>58</v>
      </c>
    </row>
    <row r="19" customFormat="false" ht="13.8" hidden="false" customHeight="false" outlineLevel="0" collapsed="false">
      <c r="G19" s="0" t="s">
        <v>59</v>
      </c>
    </row>
    <row r="20" customFormat="false" ht="13.8" hidden="false" customHeight="false" outlineLevel="0" collapsed="false">
      <c r="G20" s="6" t="n">
        <f aca="false">MAX(G6:G17)</f>
        <v>23</v>
      </c>
    </row>
  </sheetData>
  <mergeCells count="1">
    <mergeCell ref="B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3" activeCellId="0" sqref="C33"/>
    </sheetView>
  </sheetViews>
  <sheetFormatPr defaultRowHeight="12.8"/>
  <cols>
    <col collapsed="false" hidden="false" max="2" min="1" style="0" width="9.10526315789474"/>
    <col collapsed="false" hidden="false" max="3" min="3" style="0" width="10.3886639676113"/>
    <col collapsed="false" hidden="false" max="4" min="4" style="0" width="20.6720647773279"/>
    <col collapsed="false" hidden="false" max="8" min="5" style="0" width="9.10526315789474"/>
    <col collapsed="false" hidden="false" max="9" min="9" style="0" width="13.3886639676113"/>
    <col collapsed="false" hidden="false" max="10" min="10" style="0" width="93.6234817813765"/>
    <col collapsed="false" hidden="false" max="11" min="11" style="0" width="29.5668016194332"/>
    <col collapsed="false" hidden="false" max="12" min="12" style="0" width="30.4210526315789"/>
    <col collapsed="false" hidden="false" max="1025" min="13" style="0" width="9.10526315789474"/>
  </cols>
  <sheetData>
    <row r="1" customFormat="false" ht="13.8" hidden="false" customHeight="false" outlineLevel="0" collapsed="false">
      <c r="H1" s="10"/>
    </row>
    <row r="2" customFormat="false" ht="13.8" hidden="false" customHeight="false" outlineLevel="0" collapsed="false">
      <c r="H2" s="10"/>
    </row>
    <row r="3" customFormat="false" ht="13.8" hidden="false" customHeight="false" outlineLevel="0" collapsed="false">
      <c r="H3" s="10"/>
    </row>
    <row r="4" customFormat="false" ht="20.2" hidden="false" customHeight="true" outlineLevel="0" collapsed="false">
      <c r="C4" s="11" t="s">
        <v>402</v>
      </c>
      <c r="D4" s="11"/>
      <c r="E4" s="11"/>
      <c r="F4" s="11"/>
      <c r="G4" s="11"/>
      <c r="H4" s="11" t="s">
        <v>403</v>
      </c>
      <c r="I4" s="11"/>
    </row>
    <row r="5" customFormat="false" ht="55.45" hidden="false" customHeight="false" outlineLevel="0" collapsed="false">
      <c r="C5" s="2" t="s">
        <v>2</v>
      </c>
      <c r="D5" s="2" t="s">
        <v>3</v>
      </c>
      <c r="E5" s="2" t="s">
        <v>4</v>
      </c>
      <c r="F5" s="2" t="s">
        <v>404</v>
      </c>
      <c r="G5" s="2" t="s">
        <v>405</v>
      </c>
      <c r="H5" s="2" t="s">
        <v>406</v>
      </c>
      <c r="I5" s="2" t="s">
        <v>407</v>
      </c>
      <c r="K5" s="10"/>
    </row>
    <row r="6" customFormat="false" ht="25.45" hidden="false" customHeight="true" outlineLevel="0" collapsed="false">
      <c r="A6" s="0" t="n">
        <v>1</v>
      </c>
      <c r="B6" s="0" t="n">
        <v>5</v>
      </c>
      <c r="C6" s="12" t="s">
        <v>408</v>
      </c>
      <c r="D6" s="12" t="s">
        <v>33</v>
      </c>
      <c r="E6" s="12" t="n">
        <v>185</v>
      </c>
      <c r="F6" s="12" t="s">
        <v>23</v>
      </c>
      <c r="G6" s="12" t="n">
        <v>0.04</v>
      </c>
      <c r="H6" s="13" t="s">
        <v>409</v>
      </c>
      <c r="I6" s="13" t="s">
        <v>410</v>
      </c>
      <c r="J6" s="0" t="s">
        <v>411</v>
      </c>
      <c r="K6" s="10"/>
    </row>
    <row r="7" customFormat="false" ht="23.2" hidden="false" customHeight="true" outlineLevel="0" collapsed="false">
      <c r="A7" s="0" t="n">
        <v>2</v>
      </c>
      <c r="B7" s="0" t="n">
        <v>5</v>
      </c>
      <c r="C7" s="12" t="s">
        <v>412</v>
      </c>
      <c r="D7" s="12" t="s">
        <v>33</v>
      </c>
      <c r="E7" s="12" t="s">
        <v>413</v>
      </c>
      <c r="F7" s="12" t="n">
        <v>1</v>
      </c>
      <c r="G7" s="12" t="n">
        <v>0.005</v>
      </c>
      <c r="H7" s="13" t="s">
        <v>414</v>
      </c>
      <c r="I7" s="13" t="s">
        <v>415</v>
      </c>
      <c r="J7" s="0" t="s">
        <v>411</v>
      </c>
      <c r="K7" s="10"/>
    </row>
    <row r="8" customFormat="false" ht="23.95" hidden="false" customHeight="true" outlineLevel="0" collapsed="false">
      <c r="A8" s="0" t="n">
        <v>3</v>
      </c>
      <c r="B8" s="0" t="n">
        <v>5</v>
      </c>
      <c r="C8" s="12" t="s">
        <v>416</v>
      </c>
      <c r="D8" s="12" t="s">
        <v>33</v>
      </c>
      <c r="E8" s="12" t="s">
        <v>417</v>
      </c>
      <c r="F8" s="12" t="n">
        <v>1</v>
      </c>
      <c r="G8" s="12" t="n">
        <v>0.018</v>
      </c>
      <c r="H8" s="13" t="n">
        <v>1</v>
      </c>
      <c r="I8" s="13" t="s">
        <v>418</v>
      </c>
      <c r="J8" s="0" t="s">
        <v>411</v>
      </c>
      <c r="K8" s="10"/>
    </row>
    <row r="9" customFormat="false" ht="20.95" hidden="false" customHeight="true" outlineLevel="0" collapsed="false">
      <c r="A9" s="14" t="n">
        <v>4</v>
      </c>
      <c r="B9" s="14"/>
      <c r="C9" s="15" t="s">
        <v>419</v>
      </c>
      <c r="D9" s="15" t="s">
        <v>33</v>
      </c>
      <c r="E9" s="15" t="n">
        <v>226</v>
      </c>
      <c r="F9" s="15" t="n">
        <v>20</v>
      </c>
      <c r="G9" s="15" t="n">
        <v>0.18</v>
      </c>
      <c r="H9" s="16" t="s">
        <v>420</v>
      </c>
      <c r="I9" s="16" t="s">
        <v>421</v>
      </c>
      <c r="J9" s="14" t="s">
        <v>411</v>
      </c>
    </row>
    <row r="10" customFormat="false" ht="34.45" hidden="false" customHeight="true" outlineLevel="0" collapsed="false">
      <c r="A10" s="14" t="n">
        <v>5</v>
      </c>
      <c r="B10" s="14"/>
      <c r="C10" s="15" t="s">
        <v>422</v>
      </c>
      <c r="D10" s="15" t="s">
        <v>423</v>
      </c>
      <c r="E10" s="15" t="s">
        <v>424</v>
      </c>
      <c r="F10" s="15" t="n">
        <v>4</v>
      </c>
      <c r="G10" s="15" t="n">
        <v>0.015</v>
      </c>
      <c r="H10" s="16" t="n">
        <v>1</v>
      </c>
      <c r="I10" s="16" t="s">
        <v>425</v>
      </c>
      <c r="J10" s="14" t="s">
        <v>426</v>
      </c>
    </row>
    <row r="11" customFormat="false" ht="31.45" hidden="false" customHeight="true" outlineLevel="0" collapsed="false">
      <c r="A11" s="14" t="n">
        <v>6</v>
      </c>
      <c r="B11" s="14"/>
      <c r="C11" s="15" t="s">
        <v>427</v>
      </c>
      <c r="D11" s="15" t="s">
        <v>423</v>
      </c>
      <c r="E11" s="15" t="s">
        <v>428</v>
      </c>
      <c r="F11" s="15" t="n">
        <v>7</v>
      </c>
      <c r="G11" s="15" t="n">
        <v>0.05</v>
      </c>
      <c r="H11" s="16" t="n">
        <v>1</v>
      </c>
      <c r="I11" s="16" t="s">
        <v>429</v>
      </c>
      <c r="J11" s="14" t="s">
        <v>426</v>
      </c>
    </row>
    <row r="12" s="5" customFormat="true" ht="13.8" hidden="false" customHeight="false" outlineLevel="0" collapsed="false">
      <c r="A12" s="5" t="n">
        <v>7</v>
      </c>
      <c r="C12" s="17" t="s">
        <v>430</v>
      </c>
      <c r="D12" s="17" t="s">
        <v>322</v>
      </c>
      <c r="E12" s="17" t="s">
        <v>431</v>
      </c>
      <c r="F12" s="17" t="n">
        <v>12</v>
      </c>
      <c r="G12" s="17" t="n">
        <v>0.05</v>
      </c>
      <c r="H12" s="17" t="s">
        <v>432</v>
      </c>
      <c r="I12" s="17" t="s">
        <v>433</v>
      </c>
      <c r="J12" s="5" t="s">
        <v>434</v>
      </c>
    </row>
    <row r="13" customFormat="false" ht="13.8" hidden="false" customHeight="false" outlineLevel="0" collapsed="false">
      <c r="A13" s="0" t="n">
        <v>8</v>
      </c>
      <c r="C13" s="13" t="s">
        <v>435</v>
      </c>
      <c r="D13" s="13" t="s">
        <v>322</v>
      </c>
      <c r="E13" s="13" t="s">
        <v>436</v>
      </c>
      <c r="F13" s="13" t="s">
        <v>11</v>
      </c>
      <c r="G13" s="13" t="n">
        <v>0.006</v>
      </c>
      <c r="H13" s="13" t="n">
        <v>0.8</v>
      </c>
      <c r="I13" s="13" t="s">
        <v>437</v>
      </c>
      <c r="J13" s="0" t="s">
        <v>438</v>
      </c>
    </row>
    <row r="14" customFormat="false" ht="14.9" hidden="false" customHeight="false" outlineLevel="0" collapsed="false">
      <c r="A14" s="0" t="n">
        <v>9</v>
      </c>
      <c r="C14" s="13" t="s">
        <v>439</v>
      </c>
      <c r="D14" s="13" t="s">
        <v>440</v>
      </c>
      <c r="E14" s="13" t="n">
        <v>0.024</v>
      </c>
      <c r="F14" s="13" t="s">
        <v>441</v>
      </c>
      <c r="G14" s="13" t="n">
        <v>0.00058</v>
      </c>
      <c r="H14" s="13" t="n">
        <v>0.625</v>
      </c>
      <c r="I14" s="13" t="s">
        <v>442</v>
      </c>
      <c r="J14" s="0" t="s">
        <v>443</v>
      </c>
    </row>
    <row r="15" s="5" customFormat="true" ht="14.95" hidden="false" customHeight="false" outlineLevel="0" collapsed="false">
      <c r="A15" s="5" t="n">
        <v>10</v>
      </c>
      <c r="C15" s="18" t="s">
        <v>444</v>
      </c>
      <c r="D15" s="17" t="s">
        <v>440</v>
      </c>
      <c r="E15" s="18" t="n">
        <v>0.5</v>
      </c>
      <c r="F15" s="18" t="n">
        <v>5</v>
      </c>
      <c r="G15" s="18" t="n">
        <v>0.1</v>
      </c>
      <c r="H15" s="18" t="n">
        <v>4</v>
      </c>
      <c r="I15" s="18" t="s">
        <v>445</v>
      </c>
      <c r="J15" s="5" t="s">
        <v>446</v>
      </c>
    </row>
    <row r="16" customFormat="false" ht="13.8" hidden="false" customHeight="false" outlineLevel="0" collapsed="false">
      <c r="A16" s="0" t="n">
        <v>11</v>
      </c>
      <c r="C16" s="13" t="s">
        <v>447</v>
      </c>
      <c r="D16" s="13" t="s">
        <v>448</v>
      </c>
      <c r="E16" s="13" t="n">
        <v>0.137</v>
      </c>
      <c r="F16" s="13" t="s">
        <v>449</v>
      </c>
      <c r="G16" s="13" t="n">
        <v>0.02</v>
      </c>
      <c r="H16" s="13" t="n">
        <v>0</v>
      </c>
      <c r="I16" s="13" t="s">
        <v>450</v>
      </c>
      <c r="J16" s="19" t="s">
        <v>451</v>
      </c>
    </row>
    <row r="17" customFormat="false" ht="13.8" hidden="false" customHeight="false" outlineLevel="0" collapsed="false">
      <c r="A17" s="0" t="n">
        <v>12</v>
      </c>
      <c r="C17" s="13" t="s">
        <v>452</v>
      </c>
      <c r="D17" s="13" t="s">
        <v>453</v>
      </c>
      <c r="E17" s="13" t="n">
        <v>0.06</v>
      </c>
      <c r="F17" s="13" t="n">
        <v>0.23</v>
      </c>
      <c r="G17" s="13" t="n">
        <v>0.0017</v>
      </c>
      <c r="H17" s="13" t="n">
        <v>0.15</v>
      </c>
      <c r="I17" s="13" t="s">
        <v>454</v>
      </c>
      <c r="J17" s="19" t="s">
        <v>455</v>
      </c>
    </row>
    <row r="18" customFormat="false" ht="13.8" hidden="false" customHeight="false" outlineLevel="0" collapsed="false">
      <c r="A18" s="0" t="n">
        <v>13</v>
      </c>
      <c r="C18" s="13" t="s">
        <v>456</v>
      </c>
      <c r="D18" s="13" t="s">
        <v>453</v>
      </c>
      <c r="E18" s="13" t="n">
        <v>0.09</v>
      </c>
      <c r="F18" s="13" t="n">
        <v>2.3</v>
      </c>
      <c r="G18" s="13" t="n">
        <v>0.0036</v>
      </c>
      <c r="H18" s="13" t="n">
        <v>0.19</v>
      </c>
      <c r="I18" s="13" t="s">
        <v>457</v>
      </c>
      <c r="J18" s="19" t="s">
        <v>455</v>
      </c>
    </row>
    <row r="19" customFormat="false" ht="13.8" hidden="false" customHeight="false" outlineLevel="0" collapsed="false">
      <c r="A19" s="0" t="n">
        <v>14</v>
      </c>
      <c r="C19" s="13" t="s">
        <v>458</v>
      </c>
      <c r="D19" s="13" t="s">
        <v>453</v>
      </c>
      <c r="E19" s="13" t="n">
        <v>0.15</v>
      </c>
      <c r="F19" s="13" t="n">
        <v>1</v>
      </c>
      <c r="G19" s="13" t="n">
        <v>0.01</v>
      </c>
      <c r="H19" s="13" t="n">
        <v>0.19</v>
      </c>
      <c r="I19" s="13" t="s">
        <v>459</v>
      </c>
      <c r="J19" s="19" t="s">
        <v>455</v>
      </c>
    </row>
    <row r="20" s="5" customFormat="true" ht="13.8" hidden="false" customHeight="false" outlineLevel="0" collapsed="false">
      <c r="A20" s="5" t="n">
        <v>15</v>
      </c>
      <c r="B20" s="20" t="s">
        <v>460</v>
      </c>
      <c r="C20" s="21" t="s">
        <v>461</v>
      </c>
      <c r="D20" s="17" t="s">
        <v>462</v>
      </c>
      <c r="E20" s="17" t="n">
        <v>0.694</v>
      </c>
      <c r="F20" s="17" t="n">
        <v>0.635</v>
      </c>
      <c r="G20" s="17" t="n">
        <v>0.0093</v>
      </c>
      <c r="H20" s="17" t="n">
        <v>3.17</v>
      </c>
      <c r="I20" s="17" t="s">
        <v>463</v>
      </c>
      <c r="J20" s="22" t="s">
        <v>464</v>
      </c>
    </row>
    <row r="21" customFormat="false" ht="14.9" hidden="false" customHeight="false" outlineLevel="0" collapsed="false">
      <c r="A21" s="0" t="n">
        <v>16</v>
      </c>
      <c r="C21" s="13" t="s">
        <v>465</v>
      </c>
      <c r="D21" s="13" t="s">
        <v>466</v>
      </c>
      <c r="E21" s="13" t="n">
        <v>0.02</v>
      </c>
      <c r="F21" s="13" t="n">
        <v>0.1</v>
      </c>
      <c r="G21" s="13" t="n">
        <v>0.002</v>
      </c>
      <c r="H21" s="13" t="n">
        <v>0.15</v>
      </c>
      <c r="I21" s="13" t="s">
        <v>467</v>
      </c>
      <c r="J21" s="4" t="s">
        <v>468</v>
      </c>
      <c r="K21" s="10" t="s">
        <v>469</v>
      </c>
      <c r="L21" s="0" t="s">
        <v>470</v>
      </c>
      <c r="M21" s="23" t="s">
        <v>471</v>
      </c>
    </row>
    <row r="22" customFormat="false" ht="13.8" hidden="false" customHeight="false" outlineLevel="0" collapsed="false">
      <c r="A22" s="0" t="n">
        <v>17</v>
      </c>
      <c r="C22" s="13" t="s">
        <v>472</v>
      </c>
      <c r="D22" s="13" t="s">
        <v>473</v>
      </c>
      <c r="E22" s="13" t="n">
        <v>0.18</v>
      </c>
      <c r="F22" s="13" t="n">
        <v>1.5</v>
      </c>
      <c r="G22" s="13" t="n">
        <v>0.019</v>
      </c>
      <c r="H22" s="13" t="n">
        <v>0.5</v>
      </c>
      <c r="I22" s="13" t="s">
        <v>474</v>
      </c>
      <c r="J22" s="19" t="s">
        <v>475</v>
      </c>
      <c r="K22" s="10" t="s">
        <v>476</v>
      </c>
      <c r="M22" s="23" t="s">
        <v>471</v>
      </c>
    </row>
    <row r="23" customFormat="false" ht="13.8" hidden="false" customHeight="false" outlineLevel="0" collapsed="false">
      <c r="A23" s="0" t="n">
        <v>18</v>
      </c>
      <c r="C23" s="13" t="s">
        <v>477</v>
      </c>
      <c r="D23" s="13" t="s">
        <v>478</v>
      </c>
      <c r="E23" s="13"/>
      <c r="F23" s="13" t="n">
        <v>0.5</v>
      </c>
      <c r="G23" s="13" t="n">
        <v>0.004</v>
      </c>
      <c r="H23" s="13" t="n">
        <v>0.6</v>
      </c>
      <c r="I23" s="13" t="s">
        <v>479</v>
      </c>
      <c r="J23" s="19" t="s">
        <v>480</v>
      </c>
      <c r="K23" s="10" t="s">
        <v>481</v>
      </c>
      <c r="M23" s="23" t="s">
        <v>471</v>
      </c>
    </row>
    <row r="24" customFormat="false" ht="13.8" hidden="false" customHeight="false" outlineLevel="0" collapsed="false">
      <c r="A24" s="0" t="n">
        <v>19</v>
      </c>
      <c r="C24" s="13" t="s">
        <v>482</v>
      </c>
      <c r="D24" s="13" t="s">
        <v>483</v>
      </c>
      <c r="E24" s="13" t="n">
        <v>0.055</v>
      </c>
      <c r="F24" s="13" t="n">
        <v>3</v>
      </c>
      <c r="G24" s="13" t="n">
        <v>0.015</v>
      </c>
      <c r="H24" s="13"/>
      <c r="I24" s="13" t="s">
        <v>484</v>
      </c>
      <c r="J24" s="19" t="s">
        <v>485</v>
      </c>
      <c r="K24" s="10" t="s">
        <v>403</v>
      </c>
      <c r="M24" s="24" t="s">
        <v>486</v>
      </c>
    </row>
    <row r="25" customFormat="false" ht="13.8" hidden="false" customHeight="false" outlineLevel="0" collapsed="false">
      <c r="A25" s="0" t="n">
        <v>20</v>
      </c>
      <c r="C25" s="13" t="s">
        <v>487</v>
      </c>
      <c r="D25" s="13" t="s">
        <v>488</v>
      </c>
      <c r="E25" s="13" t="n">
        <v>0.26</v>
      </c>
      <c r="F25" s="13" t="n">
        <v>4</v>
      </c>
      <c r="G25" s="13" t="n">
        <v>0.04</v>
      </c>
      <c r="H25" s="13" t="n">
        <v>0.5</v>
      </c>
      <c r="I25" s="13" t="s">
        <v>489</v>
      </c>
      <c r="J25" s="19"/>
    </row>
  </sheetData>
  <mergeCells count="1">
    <mergeCell ref="C4:I4"/>
  </mergeCells>
  <hyperlinks>
    <hyperlink ref="J14" r:id="rId1" display="https://www.astrofein.com/2728/dwnld/RW1-18oB.pdf"/>
    <hyperlink ref="J21" r:id="rId2" display="https://www.wittenstein.de/download/cyber-special-motors-reaction-wheel-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24" activeCellId="0" sqref="K24"/>
    </sheetView>
  </sheetViews>
  <sheetFormatPr defaultRowHeight="12.8"/>
  <cols>
    <col collapsed="false" hidden="false" max="1" min="1" style="0" width="9.10526315789474"/>
    <col collapsed="false" hidden="false" max="2" min="2" style="0" width="13.3886639676113"/>
    <col collapsed="false" hidden="false" max="3" min="3" style="0" width="10.3886639676113"/>
    <col collapsed="false" hidden="false" max="7" min="4" style="0" width="9.10526315789474"/>
    <col collapsed="false" hidden="false" max="8" min="8" style="0" width="11.3562753036437"/>
    <col collapsed="false" hidden="false" max="1025" min="9" style="0" width="9.10526315789474"/>
  </cols>
  <sheetData>
    <row r="1" customFormat="false" ht="13.8" hidden="false" customHeight="false" outlineLevel="0" collapsed="false">
      <c r="B1" s="25"/>
      <c r="C1" s="25"/>
      <c r="D1" s="25"/>
      <c r="E1" s="25"/>
      <c r="F1" s="25"/>
      <c r="G1" s="25"/>
    </row>
    <row r="2" customFormat="false" ht="13.8" hidden="false" customHeight="false" outlineLevel="0" collapsed="false">
      <c r="B2" s="26"/>
      <c r="C2" s="26"/>
      <c r="D2" s="26"/>
      <c r="E2" s="26"/>
      <c r="F2" s="26"/>
      <c r="G2" s="26"/>
    </row>
    <row r="3" customFormat="false" ht="13.8" hidden="false" customHeight="false" outlineLevel="0" collapsed="false">
      <c r="B3" s="4"/>
      <c r="C3" s="4"/>
      <c r="D3" s="4"/>
      <c r="E3" s="4"/>
      <c r="F3" s="4"/>
      <c r="G3" s="4"/>
    </row>
    <row r="4" customFormat="false" ht="13.8" hidden="false" customHeight="false" outlineLevel="0" collapsed="false">
      <c r="B4" s="4"/>
      <c r="C4" s="4"/>
      <c r="D4" s="4"/>
      <c r="E4" s="4"/>
      <c r="F4" s="4"/>
      <c r="G4" s="4"/>
    </row>
    <row r="5" customFormat="false" ht="13.8" hidden="false" customHeight="false" outlineLevel="0" collapsed="false">
      <c r="B5" s="4"/>
      <c r="C5" s="4"/>
      <c r="D5" s="4"/>
      <c r="E5" s="4"/>
      <c r="F5" s="4"/>
      <c r="G5" s="4"/>
    </row>
    <row r="6" customFormat="false" ht="13.8" hidden="false" customHeight="false" outlineLevel="0" collapsed="false">
      <c r="B6" s="4"/>
      <c r="C6" s="4"/>
      <c r="D6" s="4"/>
      <c r="E6" s="4"/>
      <c r="F6" s="4"/>
      <c r="G6" s="4"/>
    </row>
    <row r="10" customFormat="false" ht="14.95" hidden="false" customHeight="true" outlineLevel="0" collapsed="false">
      <c r="B10" s="27" t="s">
        <v>490</v>
      </c>
      <c r="C10" s="27"/>
      <c r="D10" s="27"/>
      <c r="E10" s="27"/>
      <c r="F10" s="27"/>
      <c r="G10" s="27"/>
      <c r="H10" s="28"/>
    </row>
    <row r="11" customFormat="false" ht="41.95" hidden="false" customHeight="false" outlineLevel="0" collapsed="false">
      <c r="B11" s="29" t="s">
        <v>2</v>
      </c>
      <c r="C11" s="29" t="s">
        <v>3</v>
      </c>
      <c r="D11" s="29" t="s">
        <v>491</v>
      </c>
      <c r="E11" s="29" t="s">
        <v>6</v>
      </c>
      <c r="F11" s="29" t="s">
        <v>492</v>
      </c>
      <c r="G11" s="29" t="s">
        <v>493</v>
      </c>
      <c r="H11" s="29" t="s">
        <v>407</v>
      </c>
    </row>
    <row r="12" customFormat="false" ht="14.95" hidden="false" customHeight="false" outlineLevel="0" collapsed="false">
      <c r="B12" s="30" t="s">
        <v>494</v>
      </c>
      <c r="C12" s="30" t="s">
        <v>495</v>
      </c>
      <c r="D12" s="30" t="s">
        <v>496</v>
      </c>
      <c r="E12" s="30" t="s">
        <v>497</v>
      </c>
      <c r="F12" s="30" t="n">
        <v>1160</v>
      </c>
      <c r="G12" s="30" t="s">
        <v>498</v>
      </c>
      <c r="H12" s="28" t="s">
        <v>499</v>
      </c>
    </row>
    <row r="13" customFormat="false" ht="41.95" hidden="false" customHeight="false" outlineLevel="0" collapsed="false">
      <c r="B13" s="30" t="s">
        <v>500</v>
      </c>
      <c r="C13" s="30" t="s">
        <v>501</v>
      </c>
      <c r="D13" s="30" t="s">
        <v>502</v>
      </c>
      <c r="E13" s="30" t="n">
        <v>2</v>
      </c>
      <c r="F13" s="30" t="n">
        <v>655</v>
      </c>
      <c r="G13" s="30" t="n">
        <v>280</v>
      </c>
      <c r="H13" s="31"/>
    </row>
    <row r="14" customFormat="false" ht="41.95" hidden="false" customHeight="false" outlineLevel="0" collapsed="false">
      <c r="B14" s="30" t="s">
        <v>503</v>
      </c>
      <c r="C14" s="30" t="s">
        <v>504</v>
      </c>
      <c r="D14" s="30" t="s">
        <v>505</v>
      </c>
      <c r="E14" s="30" t="s">
        <v>497</v>
      </c>
      <c r="F14" s="30" t="n">
        <v>536</v>
      </c>
      <c r="G14" s="30"/>
      <c r="H14" s="28"/>
    </row>
    <row r="15" customFormat="false" ht="55.45" hidden="false" customHeight="false" outlineLevel="0" collapsed="false">
      <c r="B15" s="30" t="s">
        <v>506</v>
      </c>
      <c r="C15" s="30" t="s">
        <v>507</v>
      </c>
      <c r="D15" s="30" t="s">
        <v>508</v>
      </c>
      <c r="E15" s="30" t="n">
        <v>100</v>
      </c>
      <c r="F15" s="30" t="s">
        <v>509</v>
      </c>
      <c r="G15" s="30"/>
      <c r="H15" s="28"/>
    </row>
    <row r="16" customFormat="false" ht="13.8" hidden="false" customHeight="false" outlineLevel="0" collapsed="false">
      <c r="B16" s="28" t="s">
        <v>510</v>
      </c>
      <c r="C16" s="28" t="s">
        <v>511</v>
      </c>
      <c r="D16" s="28" t="s">
        <v>512</v>
      </c>
      <c r="E16" s="28" t="n">
        <v>2</v>
      </c>
      <c r="F16" s="28" t="n">
        <v>110</v>
      </c>
      <c r="G16" s="28" t="n">
        <v>350</v>
      </c>
      <c r="H16" s="28" t="s">
        <v>463</v>
      </c>
    </row>
    <row r="17" customFormat="false" ht="13.8" hidden="false" customHeight="false" outlineLevel="0" collapsed="false">
      <c r="B17" s="28" t="s">
        <v>513</v>
      </c>
      <c r="C17" s="28" t="s">
        <v>511</v>
      </c>
      <c r="D17" s="28" t="s">
        <v>514</v>
      </c>
      <c r="E17" s="28" t="n">
        <v>2</v>
      </c>
      <c r="F17" s="28" t="n">
        <v>110</v>
      </c>
      <c r="G17" s="28" t="n">
        <v>900</v>
      </c>
      <c r="H17" s="28" t="s">
        <v>515</v>
      </c>
    </row>
    <row r="40" customFormat="false" ht="13.8" hidden="false" customHeight="false" outlineLevel="0" collapsed="false"/>
  </sheetData>
  <mergeCells count="2">
    <mergeCell ref="B1:G1"/>
    <mergeCell ref="B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6" min="1" style="0" width="9.10526315789474"/>
    <col collapsed="false" hidden="false" max="7" min="7" style="0" width="12.8542510121458"/>
    <col collapsed="false" hidden="false" max="8" min="8" style="0" width="11.4615384615385"/>
    <col collapsed="false" hidden="false" max="1025" min="9" style="0" width="9.10526315789474"/>
  </cols>
  <sheetData>
    <row r="1" customFormat="false" ht="12.8" hidden="false" customHeight="false" outlineLevel="0" collapsed="false">
      <c r="A1" s="0" t="s">
        <v>60</v>
      </c>
    </row>
    <row r="3" customFormat="false" ht="13.8" hidden="false" customHeight="false" outlineLevel="0" collapsed="false">
      <c r="B3" s="1" t="s">
        <v>61</v>
      </c>
      <c r="C3" s="1"/>
      <c r="D3" s="1"/>
      <c r="E3" s="1"/>
      <c r="F3" s="1"/>
      <c r="G3" s="1"/>
    </row>
    <row r="4" customFormat="false" ht="41.95" hidden="false" customHeight="false" outlineLevel="0" collapsed="false">
      <c r="B4" s="2" t="s">
        <v>2</v>
      </c>
      <c r="C4" s="2" t="s">
        <v>3</v>
      </c>
      <c r="D4" s="2" t="s">
        <v>4</v>
      </c>
      <c r="E4" s="2" t="s">
        <v>62</v>
      </c>
      <c r="F4" s="2" t="s">
        <v>63</v>
      </c>
      <c r="G4" s="3" t="s">
        <v>7</v>
      </c>
      <c r="H4" s="2" t="s">
        <v>64</v>
      </c>
      <c r="I4" s="2" t="s">
        <v>8</v>
      </c>
    </row>
    <row r="5" customFormat="false" ht="41.95" hidden="false" customHeight="false" outlineLevel="0" collapsed="false">
      <c r="B5" s="4" t="s">
        <v>61</v>
      </c>
      <c r="C5" s="4" t="s">
        <v>10</v>
      </c>
      <c r="D5" s="4" t="n">
        <v>0.085</v>
      </c>
      <c r="E5" s="4" t="n">
        <v>10</v>
      </c>
      <c r="F5" s="4" t="n">
        <v>0.75</v>
      </c>
      <c r="G5" s="5" t="n">
        <f aca="false">F5/5*1000</f>
        <v>150</v>
      </c>
      <c r="H5" s="4" t="s">
        <v>17</v>
      </c>
      <c r="I5" s="0" t="s">
        <v>65</v>
      </c>
      <c r="J5" s="0" t="s">
        <v>66</v>
      </c>
    </row>
    <row r="6" customFormat="false" ht="28.35" hidden="false" customHeight="false" outlineLevel="0" collapsed="false">
      <c r="B6" s="4" t="s">
        <v>67</v>
      </c>
      <c r="C6" s="4" t="s">
        <v>68</v>
      </c>
      <c r="D6" s="4" t="s">
        <v>69</v>
      </c>
      <c r="E6" s="4" t="n">
        <v>15</v>
      </c>
      <c r="F6" s="4" t="n">
        <v>0.0005</v>
      </c>
      <c r="G6" s="0" t="n">
        <f aca="false">F6/3.3*1000</f>
        <v>0.151515151515152</v>
      </c>
      <c r="H6" s="4" t="s">
        <v>17</v>
      </c>
      <c r="I6" s="0" t="s">
        <v>70</v>
      </c>
      <c r="J6" s="0" t="s">
        <v>71</v>
      </c>
    </row>
    <row r="7" customFormat="false" ht="55.2" hidden="false" customHeight="false" outlineLevel="0" collapsed="false">
      <c r="B7" s="4" t="s">
        <v>72</v>
      </c>
      <c r="C7" s="4" t="s">
        <v>73</v>
      </c>
      <c r="D7" s="4" t="s">
        <v>11</v>
      </c>
      <c r="E7" s="4" t="s">
        <v>17</v>
      </c>
      <c r="F7" s="4" t="n">
        <v>0.03</v>
      </c>
      <c r="G7" s="0" t="n">
        <f aca="false">F7/3.3*1000</f>
        <v>9.09090909090909</v>
      </c>
      <c r="H7" s="4" t="s">
        <v>74</v>
      </c>
      <c r="I7" s="0" t="s">
        <v>75</v>
      </c>
      <c r="J7" s="0" t="s">
        <v>76</v>
      </c>
    </row>
    <row r="8" customFormat="false" ht="14.9" hidden="false" customHeight="false" outlineLevel="0" collapsed="false">
      <c r="B8" s="4" t="s">
        <v>77</v>
      </c>
      <c r="C8" s="0" t="s">
        <v>78</v>
      </c>
      <c r="D8" s="0" t="n">
        <v>0.055</v>
      </c>
      <c r="E8" s="0" t="n">
        <v>4.5</v>
      </c>
      <c r="F8" s="0" t="n">
        <v>0.1</v>
      </c>
      <c r="G8" s="0" t="n">
        <f aca="false">F8/3.3*1000</f>
        <v>30.3030303030303</v>
      </c>
      <c r="H8" s="0" t="s">
        <v>79</v>
      </c>
      <c r="I8" s="0" t="s">
        <v>80</v>
      </c>
      <c r="J8" s="0" t="s">
        <v>81</v>
      </c>
    </row>
    <row r="9" customFormat="false" ht="14.9" hidden="false" customHeight="false" outlineLevel="0" collapsed="false">
      <c r="A9" s="0" t="s">
        <v>82</v>
      </c>
      <c r="B9" s="0" t="s">
        <v>83</v>
      </c>
      <c r="C9" s="0" t="s">
        <v>84</v>
      </c>
      <c r="D9" s="0" t="n">
        <v>0.01</v>
      </c>
      <c r="E9" s="4" t="s">
        <v>17</v>
      </c>
      <c r="F9" s="0" t="n">
        <v>0.0009</v>
      </c>
      <c r="G9" s="0" t="n">
        <f aca="false">F9/3.3*1000</f>
        <v>0.272727272727273</v>
      </c>
      <c r="H9" s="4" t="s">
        <v>85</v>
      </c>
      <c r="I9" s="0" t="s">
        <v>86</v>
      </c>
      <c r="J9" s="0" t="s">
        <v>87</v>
      </c>
    </row>
    <row r="10" customFormat="false" ht="28.35" hidden="false" customHeight="false" outlineLevel="0" collapsed="false">
      <c r="A10" s="0" t="s">
        <v>82</v>
      </c>
      <c r="B10" s="0" t="s">
        <v>88</v>
      </c>
      <c r="C10" s="0" t="s">
        <v>89</v>
      </c>
      <c r="D10" s="0" t="n">
        <v>0.078</v>
      </c>
      <c r="E10" s="4" t="s">
        <v>17</v>
      </c>
      <c r="F10" s="0" t="n">
        <v>0.0002</v>
      </c>
      <c r="G10" s="0" t="n">
        <f aca="false">F10/3.3*1000</f>
        <v>0.0606060606060606</v>
      </c>
      <c r="H10" s="4" t="s">
        <v>90</v>
      </c>
      <c r="I10" s="0" t="s">
        <v>86</v>
      </c>
      <c r="J10" s="0" t="s">
        <v>91</v>
      </c>
    </row>
    <row r="11" customFormat="false" ht="14.9" hidden="false" customHeight="false" outlineLevel="0" collapsed="false">
      <c r="B11" s="0" t="s">
        <v>92</v>
      </c>
      <c r="C11" s="0" t="s">
        <v>93</v>
      </c>
      <c r="D11" s="0" t="n">
        <v>0.01</v>
      </c>
      <c r="E11" s="0" t="n">
        <v>300</v>
      </c>
      <c r="F11" s="0" t="n">
        <v>0.0005</v>
      </c>
      <c r="G11" s="0" t="n">
        <f aca="false">F11/3.3*1000</f>
        <v>0.151515151515152</v>
      </c>
      <c r="H11" s="4" t="s">
        <v>17</v>
      </c>
      <c r="I11" s="0" t="s">
        <v>94</v>
      </c>
      <c r="J11" s="0" t="s">
        <v>95</v>
      </c>
    </row>
    <row r="12" customFormat="false" ht="14.95" hidden="false" customHeight="false" outlineLevel="0" collapsed="false">
      <c r="B12" s="4" t="s">
        <v>96</v>
      </c>
      <c r="C12" s="0" t="s">
        <v>97</v>
      </c>
      <c r="D12" s="0" t="n">
        <v>0.3</v>
      </c>
      <c r="E12" s="0" t="n">
        <v>5</v>
      </c>
      <c r="F12" s="0" t="n">
        <v>1</v>
      </c>
      <c r="G12" s="5" t="n">
        <f aca="false">F12/3.3*1000</f>
        <v>303.030303030303</v>
      </c>
      <c r="H12" s="4" t="s">
        <v>17</v>
      </c>
      <c r="I12" s="0" t="s">
        <v>98</v>
      </c>
      <c r="J12" s="0" t="s">
        <v>99</v>
      </c>
    </row>
    <row r="13" customFormat="false" ht="28.35" hidden="false" customHeight="false" outlineLevel="0" collapsed="false">
      <c r="A13" s="0" t="s">
        <v>82</v>
      </c>
      <c r="B13" s="4" t="s">
        <v>100</v>
      </c>
      <c r="C13" s="0" t="s">
        <v>78</v>
      </c>
      <c r="D13" s="0" t="n">
        <v>1.8E-005</v>
      </c>
      <c r="E13" s="0" t="n">
        <v>4.35</v>
      </c>
      <c r="F13" s="0" t="n">
        <v>0.0001</v>
      </c>
      <c r="G13" s="0" t="n">
        <f aca="false">F13/3.3*1000</f>
        <v>0.0303030303030303</v>
      </c>
      <c r="H13" s="4" t="s">
        <v>101</v>
      </c>
      <c r="I13" s="0" t="s">
        <v>102</v>
      </c>
      <c r="J13" s="0" t="s">
        <v>103</v>
      </c>
    </row>
    <row r="14" customFormat="false" ht="28.35" hidden="false" customHeight="false" outlineLevel="0" collapsed="false">
      <c r="A14" s="0" t="s">
        <v>82</v>
      </c>
      <c r="B14" s="4" t="s">
        <v>104</v>
      </c>
      <c r="C14" s="0" t="s">
        <v>78</v>
      </c>
      <c r="D14" s="0" t="n">
        <v>2.5E-005</v>
      </c>
      <c r="E14" s="0" t="n">
        <v>120</v>
      </c>
      <c r="F14" s="0" t="n">
        <v>0.033</v>
      </c>
      <c r="G14" s="0" t="n">
        <f aca="false">F14/3.3*1000</f>
        <v>10</v>
      </c>
      <c r="H14" s="4" t="s">
        <v>105</v>
      </c>
      <c r="I14" s="0" t="s">
        <v>106</v>
      </c>
      <c r="J14" s="0" t="s">
        <v>107</v>
      </c>
    </row>
    <row r="15" customFormat="false" ht="28.35" hidden="false" customHeight="false" outlineLevel="0" collapsed="false">
      <c r="B15" s="4" t="s">
        <v>108</v>
      </c>
      <c r="C15" s="0" t="s">
        <v>109</v>
      </c>
      <c r="D15" s="0" t="n">
        <v>0.002</v>
      </c>
      <c r="E15" s="4" t="s">
        <v>17</v>
      </c>
      <c r="F15" s="0" t="n">
        <v>0.001</v>
      </c>
      <c r="G15" s="0" t="n">
        <f aca="false">F15/3.3*1000</f>
        <v>0.303030303030303</v>
      </c>
      <c r="H15" s="0" t="s">
        <v>110</v>
      </c>
      <c r="I15" s="0" t="s">
        <v>111</v>
      </c>
      <c r="J15" s="0" t="s">
        <v>112</v>
      </c>
    </row>
    <row r="17" customFormat="false" ht="12.8" hidden="false" customHeight="false" outlineLevel="0" collapsed="false">
      <c r="F17" s="0" t="s">
        <v>59</v>
      </c>
    </row>
    <row r="18" customFormat="false" ht="13.8" hidden="false" customHeight="false" outlineLevel="0" collapsed="false">
      <c r="G18" s="6" t="n">
        <v>30.3</v>
      </c>
    </row>
  </sheetData>
  <mergeCells count="1">
    <mergeCell ref="B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" t="s">
        <v>113</v>
      </c>
      <c r="C2" s="1"/>
      <c r="D2" s="1"/>
      <c r="E2" s="1"/>
      <c r="F2" s="1"/>
    </row>
    <row r="3" customFormat="false" ht="41.75" hidden="false" customHeight="false" outlineLevel="0" collapsed="false">
      <c r="A3" s="0" t="s">
        <v>114</v>
      </c>
      <c r="B3" s="2" t="s">
        <v>2</v>
      </c>
      <c r="C3" s="2" t="s">
        <v>3</v>
      </c>
      <c r="D3" s="2" t="s">
        <v>4</v>
      </c>
      <c r="E3" s="2" t="s">
        <v>115</v>
      </c>
      <c r="F3" s="2" t="s">
        <v>63</v>
      </c>
      <c r="G3" s="2" t="s">
        <v>8</v>
      </c>
    </row>
    <row r="4" customFormat="false" ht="55.2" hidden="false" customHeight="false" outlineLevel="0" collapsed="false">
      <c r="A4" s="0" t="s">
        <v>116</v>
      </c>
      <c r="B4" s="4" t="s">
        <v>117</v>
      </c>
      <c r="C4" s="4" t="s">
        <v>118</v>
      </c>
      <c r="D4" s="4" t="n">
        <v>0.04</v>
      </c>
      <c r="E4" s="4" t="n">
        <v>10</v>
      </c>
      <c r="F4" s="4" t="n">
        <v>1</v>
      </c>
      <c r="G4" s="4" t="s">
        <v>119</v>
      </c>
      <c r="H4" s="0" t="s">
        <v>120</v>
      </c>
    </row>
    <row r="5" customFormat="false" ht="55.45" hidden="false" customHeight="false" outlineLevel="0" collapsed="false">
      <c r="A5" s="5"/>
      <c r="B5" s="5" t="s">
        <v>121</v>
      </c>
      <c r="C5" s="7" t="s">
        <v>118</v>
      </c>
      <c r="D5" s="5" t="n">
        <v>0.45</v>
      </c>
      <c r="E5" s="5" t="n">
        <v>10</v>
      </c>
      <c r="F5" s="7" t="n">
        <v>1.6</v>
      </c>
      <c r="G5" s="7" t="s">
        <v>122</v>
      </c>
      <c r="H5" s="5" t="s">
        <v>123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customFormat="false" ht="55.45" hidden="false" customHeight="false" outlineLevel="0" collapsed="false">
      <c r="A6" s="5"/>
      <c r="B6" s="7" t="s">
        <v>124</v>
      </c>
      <c r="C6" s="7" t="s">
        <v>118</v>
      </c>
      <c r="D6" s="7" t="n">
        <v>0.95</v>
      </c>
      <c r="E6" s="7" t="n">
        <v>10</v>
      </c>
      <c r="F6" s="7" t="n">
        <v>4</v>
      </c>
      <c r="G6" s="7" t="s">
        <v>125</v>
      </c>
      <c r="H6" s="5" t="s">
        <v>126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Format="false" ht="28.45" hidden="false" customHeight="false" outlineLevel="0" collapsed="false">
      <c r="A7" s="0" t="s">
        <v>127</v>
      </c>
      <c r="B7" s="4" t="s">
        <v>128</v>
      </c>
      <c r="C7" s="4" t="s">
        <v>129</v>
      </c>
      <c r="D7" s="4" t="n">
        <v>0.021</v>
      </c>
      <c r="E7" s="4" t="n">
        <v>1.5</v>
      </c>
      <c r="F7" s="4" t="n">
        <v>1</v>
      </c>
      <c r="G7" s="4" t="s">
        <v>130</v>
      </c>
      <c r="H7" s="0" t="s">
        <v>131</v>
      </c>
    </row>
    <row r="8" customFormat="false" ht="28.35" hidden="false" customHeight="false" outlineLevel="0" collapsed="false">
      <c r="A8" s="0" t="s">
        <v>127</v>
      </c>
      <c r="B8" s="4" t="s">
        <v>132</v>
      </c>
      <c r="C8" s="4" t="s">
        <v>133</v>
      </c>
      <c r="D8" s="4" t="n">
        <v>0.024</v>
      </c>
      <c r="E8" s="4" t="n">
        <v>10</v>
      </c>
      <c r="F8" s="0" t="n">
        <v>0.5</v>
      </c>
      <c r="G8" s="0" t="s">
        <v>134</v>
      </c>
      <c r="H8" s="0" t="s">
        <v>135</v>
      </c>
    </row>
    <row r="9" customFormat="false" ht="14.95" hidden="false" customHeight="false" outlineLevel="0" collapsed="false">
      <c r="A9" s="5"/>
      <c r="B9" s="5" t="s">
        <v>136</v>
      </c>
      <c r="C9" s="5" t="s">
        <v>137</v>
      </c>
      <c r="D9" s="5" t="n">
        <v>0.64</v>
      </c>
      <c r="E9" s="7" t="s">
        <v>17</v>
      </c>
      <c r="F9" s="5" t="n">
        <v>2.5</v>
      </c>
      <c r="G9" s="5" t="s">
        <v>138</v>
      </c>
      <c r="H9" s="5" t="s">
        <v>139</v>
      </c>
    </row>
    <row r="10" customFormat="false" ht="14.95" hidden="false" customHeight="false" outlineLevel="0" collapsed="false">
      <c r="A10" s="5"/>
      <c r="B10" s="5" t="s">
        <v>140</v>
      </c>
      <c r="C10" s="5" t="s">
        <v>141</v>
      </c>
      <c r="D10" s="5" t="n">
        <v>0.1</v>
      </c>
      <c r="E10" s="7" t="s">
        <v>17</v>
      </c>
      <c r="F10" s="5" t="n">
        <v>1.4</v>
      </c>
      <c r="G10" s="5" t="s">
        <v>142</v>
      </c>
      <c r="H10" s="5" t="s">
        <v>143</v>
      </c>
    </row>
    <row r="11" customFormat="false" ht="28.45" hidden="false" customHeight="false" outlineLevel="0" collapsed="false">
      <c r="A11" s="5"/>
      <c r="B11" s="7" t="s">
        <v>144</v>
      </c>
      <c r="C11" s="5" t="s">
        <v>145</v>
      </c>
      <c r="D11" s="5" t="n">
        <v>0.022</v>
      </c>
      <c r="E11" s="7" t="s">
        <v>17</v>
      </c>
      <c r="F11" s="5" t="n">
        <v>1.6</v>
      </c>
      <c r="G11" s="7" t="s">
        <v>146</v>
      </c>
      <c r="H11" s="5" t="s">
        <v>147</v>
      </c>
    </row>
    <row r="12" customFormat="false" ht="28.45" hidden="false" customHeight="false" outlineLevel="0" collapsed="false">
      <c r="A12" s="5"/>
      <c r="B12" s="7" t="s">
        <v>148</v>
      </c>
      <c r="C12" s="5" t="s">
        <v>145</v>
      </c>
      <c r="D12" s="5" t="n">
        <v>0.138</v>
      </c>
      <c r="E12" s="7" t="s">
        <v>17</v>
      </c>
      <c r="F12" s="5" t="n">
        <v>1.2</v>
      </c>
      <c r="G12" s="7" t="s">
        <v>149</v>
      </c>
      <c r="H12" s="5" t="s">
        <v>150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" t="s">
        <v>151</v>
      </c>
      <c r="C2" s="1"/>
      <c r="D2" s="1"/>
      <c r="E2" s="1"/>
      <c r="F2" s="1"/>
    </row>
    <row r="3" customFormat="false" ht="28.45" hidden="false" customHeight="false" outlineLevel="0" collapsed="false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8</v>
      </c>
    </row>
    <row r="4" customFormat="false" ht="55.2" hidden="false" customHeight="false" outlineLevel="0" collapsed="false">
      <c r="A4" s="0" t="s">
        <v>152</v>
      </c>
      <c r="B4" s="4" t="s">
        <v>153</v>
      </c>
      <c r="C4" s="4" t="s">
        <v>154</v>
      </c>
      <c r="D4" s="4" t="n">
        <v>33</v>
      </c>
      <c r="E4" s="4" t="s">
        <v>155</v>
      </c>
      <c r="F4" s="4" t="n">
        <v>0.132</v>
      </c>
      <c r="G4" s="4" t="s">
        <v>156</v>
      </c>
      <c r="H4" s="0" t="s">
        <v>157</v>
      </c>
    </row>
    <row r="5" customFormat="false" ht="41.95" hidden="false" customHeight="false" outlineLevel="0" collapsed="false">
      <c r="A5" s="0" t="s">
        <v>158</v>
      </c>
      <c r="B5" s="4" t="s">
        <v>159</v>
      </c>
      <c r="C5" s="4" t="s">
        <v>160</v>
      </c>
      <c r="D5" s="4" t="n">
        <v>50</v>
      </c>
      <c r="E5" s="4" t="s">
        <v>161</v>
      </c>
      <c r="F5" s="4" t="n">
        <v>0.024</v>
      </c>
      <c r="G5" s="4" t="s">
        <v>162</v>
      </c>
      <c r="H5" s="0" t="s">
        <v>163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C2" s="1" t="s">
        <v>164</v>
      </c>
      <c r="D2" s="1"/>
      <c r="E2" s="1"/>
      <c r="F2" s="1"/>
      <c r="G2" s="1"/>
    </row>
    <row r="3" customFormat="false" ht="28.45" hidden="false" customHeight="false" outlineLevel="0" collapsed="false">
      <c r="C3" s="2" t="s">
        <v>2</v>
      </c>
      <c r="D3" s="2" t="s">
        <v>3</v>
      </c>
      <c r="E3" s="2" t="s">
        <v>4</v>
      </c>
      <c r="F3" s="2" t="s">
        <v>6</v>
      </c>
      <c r="G3" s="3" t="s">
        <v>8</v>
      </c>
    </row>
    <row r="4" customFormat="false" ht="14.9" hidden="false" customHeight="false" outlineLevel="0" collapsed="false">
      <c r="B4" s="0" t="s">
        <v>165</v>
      </c>
      <c r="C4" s="4" t="s">
        <v>166</v>
      </c>
      <c r="D4" s="4" t="s">
        <v>167</v>
      </c>
      <c r="E4" s="4" t="n">
        <v>0.1</v>
      </c>
      <c r="F4" s="4" t="n">
        <v>5</v>
      </c>
      <c r="G4" s="4" t="s">
        <v>168</v>
      </c>
      <c r="H4" s="0" t="s">
        <v>169</v>
      </c>
    </row>
    <row r="5" customFormat="false" ht="28.35" hidden="false" customHeight="false" outlineLevel="0" collapsed="false">
      <c r="C5" s="4" t="s">
        <v>170</v>
      </c>
      <c r="D5" s="4" t="s">
        <v>167</v>
      </c>
      <c r="E5" s="4" t="n">
        <v>0.42</v>
      </c>
      <c r="F5" s="4" t="n">
        <v>13</v>
      </c>
      <c r="G5" s="4" t="s">
        <v>171</v>
      </c>
      <c r="H5" s="0" t="s">
        <v>172</v>
      </c>
    </row>
    <row r="6" customFormat="false" ht="14.9" hidden="false" customHeight="false" outlineLevel="0" collapsed="false">
      <c r="C6" s="4" t="s">
        <v>173</v>
      </c>
      <c r="D6" s="4" t="s">
        <v>167</v>
      </c>
      <c r="E6" s="0" t="n">
        <v>0.42</v>
      </c>
      <c r="F6" s="0" t="n">
        <v>13</v>
      </c>
      <c r="G6" s="0" t="s">
        <v>171</v>
      </c>
      <c r="H6" s="0" t="s">
        <v>172</v>
      </c>
    </row>
    <row r="7" customFormat="false" ht="14.9" hidden="false" customHeight="false" outlineLevel="0" collapsed="false">
      <c r="C7" s="0" t="s">
        <v>174</v>
      </c>
      <c r="D7" s="4" t="s">
        <v>167</v>
      </c>
      <c r="E7" s="0" t="n">
        <v>0.2</v>
      </c>
      <c r="F7" s="0" t="n">
        <v>15</v>
      </c>
      <c r="G7" s="0" t="s">
        <v>175</v>
      </c>
      <c r="H7" s="0" t="s">
        <v>176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mergeCells count="1">
    <mergeCell ref="C2:G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&amp;C&amp;"Arial,Standard"&amp;10&amp;A</oddHeader>
    <oddFooter>&amp;C&amp;"Arial,Standard"&amp;10Seite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9.10526315789474"/>
    <col collapsed="false" hidden="false" max="2" min="2" style="0" width="17.1255060728745"/>
    <col collapsed="false" hidden="false" max="3" min="3" style="0" width="12.1619433198381"/>
    <col collapsed="false" hidden="false" max="5" min="4" style="0" width="9.10526315789474"/>
    <col collapsed="false" hidden="false" max="6" min="6" style="0" width="20.2105263157895"/>
    <col collapsed="false" hidden="false" max="1025" min="7" style="0" width="9.10526315789474"/>
  </cols>
  <sheetData>
    <row r="2" customFormat="false" ht="13.8" hidden="false" customHeight="false" outlineLevel="0" collapsed="false">
      <c r="B2" s="1" t="s">
        <v>177</v>
      </c>
      <c r="C2" s="1"/>
      <c r="D2" s="1"/>
      <c r="E2" s="1"/>
      <c r="F2" s="1"/>
      <c r="G2" s="1"/>
    </row>
    <row r="3" customFormat="false" ht="28.35" hidden="false" customHeight="false" outlineLevel="0" collapsed="false">
      <c r="B3" s="2" t="s">
        <v>2</v>
      </c>
      <c r="C3" s="2" t="s">
        <v>3</v>
      </c>
      <c r="D3" s="2" t="s">
        <v>4</v>
      </c>
      <c r="E3" s="2" t="s">
        <v>6</v>
      </c>
      <c r="F3" s="3" t="s">
        <v>8</v>
      </c>
    </row>
    <row r="4" customFormat="false" ht="68.65" hidden="false" customHeight="false" outlineLevel="0" collapsed="false">
      <c r="B4" s="4" t="s">
        <v>178</v>
      </c>
      <c r="C4" s="4" t="s">
        <v>179</v>
      </c>
      <c r="D4" s="4" t="n">
        <v>0.23</v>
      </c>
      <c r="E4" s="4" t="n">
        <v>1.26</v>
      </c>
      <c r="F4" s="4" t="s">
        <v>180</v>
      </c>
      <c r="G4" s="0" t="s">
        <v>157</v>
      </c>
    </row>
    <row r="5" customFormat="false" ht="41.75" hidden="false" customHeight="false" outlineLevel="0" collapsed="false">
      <c r="B5" s="4" t="s">
        <v>181</v>
      </c>
      <c r="C5" s="4" t="s">
        <v>182</v>
      </c>
      <c r="D5" s="4" t="n">
        <v>0.48</v>
      </c>
      <c r="E5" s="4" t="n">
        <v>3.5</v>
      </c>
      <c r="F5" s="4" t="s">
        <v>183</v>
      </c>
      <c r="G5" s="0" t="s">
        <v>184</v>
      </c>
    </row>
    <row r="6" customFormat="false" ht="28.35" hidden="false" customHeight="false" outlineLevel="0" collapsed="false">
      <c r="B6" s="4" t="s">
        <v>185</v>
      </c>
      <c r="C6" s="0" t="s">
        <v>186</v>
      </c>
      <c r="D6" s="0" t="n">
        <v>1.35</v>
      </c>
      <c r="E6" s="0" t="n">
        <v>3.5</v>
      </c>
      <c r="F6" s="0" t="s">
        <v>187</v>
      </c>
      <c r="G6" s="0" t="s">
        <v>188</v>
      </c>
    </row>
    <row r="7" customFormat="false" ht="13.8" hidden="false" customHeight="false" outlineLevel="0" collapsed="false">
      <c r="B7" s="0" t="s">
        <v>189</v>
      </c>
      <c r="C7" s="0" t="s">
        <v>190</v>
      </c>
      <c r="D7" s="0" t="n">
        <v>0.15</v>
      </c>
      <c r="E7" s="0" t="n">
        <v>1</v>
      </c>
      <c r="F7" s="0" t="s">
        <v>191</v>
      </c>
      <c r="G7" s="0" t="s">
        <v>192</v>
      </c>
    </row>
    <row r="8" customFormat="false" ht="13.8" hidden="false" customHeight="false" outlineLevel="0" collapsed="false">
      <c r="B8" s="0" t="s">
        <v>193</v>
      </c>
      <c r="C8" s="0" t="s">
        <v>190</v>
      </c>
      <c r="D8" s="0" t="n">
        <v>0.1</v>
      </c>
      <c r="E8" s="0" t="n">
        <v>2.6</v>
      </c>
      <c r="F8" s="0" t="s">
        <v>191</v>
      </c>
      <c r="G8" s="0" t="s">
        <v>192</v>
      </c>
    </row>
    <row r="9" customFormat="false" ht="14.9" hidden="false" customHeight="false" outlineLevel="0" collapsed="false">
      <c r="B9" s="0" t="s">
        <v>194</v>
      </c>
      <c r="C9" s="0" t="s">
        <v>195</v>
      </c>
      <c r="D9" s="4" t="s">
        <v>17</v>
      </c>
      <c r="E9" s="0" t="s">
        <v>196</v>
      </c>
      <c r="F9" s="0" t="s">
        <v>197</v>
      </c>
      <c r="G9" s="0" t="s">
        <v>192</v>
      </c>
    </row>
    <row r="10" customFormat="false" ht="13.8" hidden="false" customHeight="false" outlineLevel="0" collapsed="false">
      <c r="B10" s="0" t="s">
        <v>198</v>
      </c>
      <c r="C10" s="0" t="s">
        <v>195</v>
      </c>
      <c r="D10" s="0" t="n">
        <v>0.12</v>
      </c>
      <c r="E10" s="0" t="n">
        <v>0.2</v>
      </c>
      <c r="F10" s="0" t="s">
        <v>199</v>
      </c>
      <c r="G10" s="0" t="s">
        <v>192</v>
      </c>
    </row>
    <row r="11" customFormat="false" ht="28.45" hidden="false" customHeight="false" outlineLevel="0" collapsed="false">
      <c r="B11" s="4" t="s">
        <v>200</v>
      </c>
      <c r="C11" s="0" t="s">
        <v>201</v>
      </c>
      <c r="D11" s="0" t="n">
        <v>1.1</v>
      </c>
      <c r="E11" s="0" t="n">
        <v>11</v>
      </c>
      <c r="F11" s="0" t="s">
        <v>202</v>
      </c>
      <c r="G11" s="0" t="s">
        <v>203</v>
      </c>
    </row>
    <row r="12" customFormat="false" ht="13.8" hidden="false" customHeight="false" outlineLevel="0" collapsed="false">
      <c r="B12" s="0" t="s">
        <v>204</v>
      </c>
      <c r="C12" s="0" t="s">
        <v>201</v>
      </c>
      <c r="D12" s="0" t="n">
        <v>0.7</v>
      </c>
      <c r="E12" s="0" t="n">
        <v>1.5</v>
      </c>
      <c r="F12" s="0" t="s">
        <v>205</v>
      </c>
      <c r="G12" s="0" t="s">
        <v>206</v>
      </c>
    </row>
    <row r="13" customFormat="false" ht="28.35" hidden="false" customHeight="false" outlineLevel="0" collapsed="false">
      <c r="B13" s="4" t="s">
        <v>207</v>
      </c>
      <c r="C13" s="0" t="s">
        <v>208</v>
      </c>
      <c r="D13" s="0" t="n">
        <v>0.27</v>
      </c>
      <c r="E13" s="0" t="n">
        <v>0.5</v>
      </c>
      <c r="F13" s="0" t="s">
        <v>209</v>
      </c>
      <c r="G13" s="0" t="s">
        <v>210</v>
      </c>
    </row>
    <row r="14" customFormat="false" ht="13.8" hidden="false" customHeight="false" outlineLevel="0" collapsed="false">
      <c r="B14" s="0" t="s">
        <v>211</v>
      </c>
      <c r="C14" s="0" t="s">
        <v>208</v>
      </c>
      <c r="D14" s="0" t="n">
        <v>0.05</v>
      </c>
      <c r="E14" s="0" t="n">
        <v>0.24</v>
      </c>
      <c r="F14" s="0" t="s">
        <v>212</v>
      </c>
      <c r="G14" s="0" t="s">
        <v>213</v>
      </c>
    </row>
    <row r="15" customFormat="false" ht="13.8" hidden="false" customHeight="false" outlineLevel="0" collapsed="false">
      <c r="B15" s="0" t="s">
        <v>214</v>
      </c>
      <c r="C15" s="0" t="s">
        <v>215</v>
      </c>
      <c r="D15" s="0" t="n">
        <v>0.33</v>
      </c>
      <c r="E15" s="0" t="n">
        <v>8.7</v>
      </c>
      <c r="F15" s="0" t="s">
        <v>216</v>
      </c>
      <c r="G15" s="0" t="s">
        <v>217</v>
      </c>
    </row>
    <row r="16" customFormat="false" ht="13.8" hidden="false" customHeight="false" outlineLevel="0" collapsed="false">
      <c r="B16" s="0" t="s">
        <v>218</v>
      </c>
      <c r="C16" s="0" t="s">
        <v>215</v>
      </c>
      <c r="D16" s="0" t="n">
        <v>0.25</v>
      </c>
      <c r="E16" s="0" t="n">
        <v>2.5</v>
      </c>
      <c r="F16" s="0" t="s">
        <v>219</v>
      </c>
      <c r="G16" s="0" t="s">
        <v>220</v>
      </c>
    </row>
    <row r="17" customFormat="false" ht="13.8" hidden="false" customHeight="false" outlineLevel="0" collapsed="false">
      <c r="B17" s="0" t="s">
        <v>221</v>
      </c>
      <c r="C17" s="0" t="s">
        <v>215</v>
      </c>
      <c r="D17" s="0" t="n">
        <v>0.25</v>
      </c>
      <c r="E17" s="0" t="n">
        <v>2.5</v>
      </c>
      <c r="F17" s="0" t="s">
        <v>222</v>
      </c>
      <c r="G17" s="0" t="s">
        <v>220</v>
      </c>
    </row>
    <row r="18" customFormat="false" ht="41.95" hidden="false" customHeight="false" outlineLevel="0" collapsed="false">
      <c r="B18" s="4" t="s">
        <v>223</v>
      </c>
      <c r="C18" s="0" t="s">
        <v>224</v>
      </c>
      <c r="D18" s="0" t="n">
        <v>1.4</v>
      </c>
      <c r="E18" s="0" t="n">
        <v>4.2</v>
      </c>
      <c r="F18" s="0" t="s">
        <v>225</v>
      </c>
      <c r="G18" s="0" t="s">
        <v>226</v>
      </c>
    </row>
    <row r="19" customFormat="false" ht="28.35" hidden="false" customHeight="false" outlineLevel="0" collapsed="false">
      <c r="B19" s="4" t="s">
        <v>227</v>
      </c>
      <c r="C19" s="0" t="s">
        <v>228</v>
      </c>
      <c r="D19" s="0" t="n">
        <v>1.2</v>
      </c>
      <c r="E19" s="0" t="n">
        <v>4.5</v>
      </c>
      <c r="F19" s="4" t="s">
        <v>229</v>
      </c>
      <c r="G19" s="0" t="s">
        <v>230</v>
      </c>
    </row>
    <row r="20" customFormat="false" ht="28.35" hidden="false" customHeight="false" outlineLevel="0" collapsed="false">
      <c r="B20" s="4" t="s">
        <v>231</v>
      </c>
      <c r="C20" s="0" t="s">
        <v>228</v>
      </c>
      <c r="D20" s="0" t="n">
        <v>1.2</v>
      </c>
      <c r="E20" s="0" t="n">
        <v>4.5</v>
      </c>
      <c r="F20" s="4" t="s">
        <v>229</v>
      </c>
      <c r="G20" s="0" t="s">
        <v>230</v>
      </c>
    </row>
    <row r="21" customFormat="false" ht="28.35" hidden="false" customHeight="false" outlineLevel="0" collapsed="false">
      <c r="B21" s="4" t="s">
        <v>232</v>
      </c>
      <c r="C21" s="0" t="s">
        <v>228</v>
      </c>
      <c r="D21" s="0" t="n">
        <v>1.2</v>
      </c>
      <c r="E21" s="0" t="n">
        <v>4.5</v>
      </c>
      <c r="F21" s="4" t="s">
        <v>229</v>
      </c>
      <c r="G21" s="0" t="s">
        <v>230</v>
      </c>
    </row>
    <row r="22" customFormat="false" ht="28.35" hidden="false" customHeight="false" outlineLevel="0" collapsed="false">
      <c r="B22" s="4" t="s">
        <v>233</v>
      </c>
      <c r="C22" s="0" t="s">
        <v>228</v>
      </c>
      <c r="D22" s="0" t="n">
        <v>1.2</v>
      </c>
      <c r="E22" s="0" t="n">
        <v>4.5</v>
      </c>
      <c r="F22" s="4" t="s">
        <v>229</v>
      </c>
      <c r="G22" s="0" t="s">
        <v>230</v>
      </c>
    </row>
  </sheetData>
  <mergeCells count="1">
    <mergeCell ref="B2:G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&amp;C&amp;"Arial,Standard"&amp;10&amp;A</oddHeader>
    <oddFooter>&amp;C&amp;"Arial,Standard"&amp;10Seite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9.10526315789474"/>
    <col collapsed="false" hidden="false" max="2" min="2" style="0" width="17.0121457489879"/>
    <col collapsed="false" hidden="false" max="8" min="3" style="0" width="9.10526315789474"/>
    <col collapsed="false" hidden="false" max="9" min="9" style="0" width="20.2105263157895"/>
    <col collapsed="false" hidden="false" max="1025" min="10" style="0" width="9.10526315789474"/>
  </cols>
  <sheetData>
    <row r="2" customFormat="false" ht="13.8" hidden="false" customHeight="false" outlineLevel="0" collapsed="false">
      <c r="B2" s="1" t="s">
        <v>234</v>
      </c>
      <c r="C2" s="1"/>
      <c r="D2" s="1"/>
      <c r="E2" s="1"/>
      <c r="F2" s="1"/>
      <c r="G2" s="1"/>
      <c r="H2" s="1"/>
    </row>
    <row r="3" customFormat="false" ht="41.95" hidden="false" customHeight="false" outlineLevel="0" collapsed="false">
      <c r="B3" s="2" t="s">
        <v>2</v>
      </c>
      <c r="C3" s="2" t="s">
        <v>3</v>
      </c>
      <c r="D3" s="2" t="s">
        <v>235</v>
      </c>
      <c r="E3" s="2" t="s">
        <v>4</v>
      </c>
      <c r="F3" s="2" t="s">
        <v>236</v>
      </c>
      <c r="G3" s="2" t="s">
        <v>237</v>
      </c>
      <c r="H3" s="2" t="s">
        <v>238</v>
      </c>
      <c r="I3" s="3" t="s">
        <v>8</v>
      </c>
      <c r="Q3" s="0" t="s">
        <v>239</v>
      </c>
    </row>
    <row r="4" customFormat="false" ht="28.35" hidden="false" customHeight="false" outlineLevel="0" collapsed="false">
      <c r="A4" s="0" t="s">
        <v>240</v>
      </c>
      <c r="B4" s="0" t="s">
        <v>241</v>
      </c>
      <c r="C4" s="4" t="s">
        <v>242</v>
      </c>
      <c r="D4" s="4" t="s">
        <v>243</v>
      </c>
      <c r="E4" s="0" t="n">
        <v>0.012</v>
      </c>
      <c r="F4" s="0" t="n">
        <v>25.92</v>
      </c>
      <c r="G4" s="0" t="n">
        <v>2</v>
      </c>
      <c r="H4" s="0" t="n">
        <v>0.235</v>
      </c>
      <c r="I4" s="0" t="s">
        <v>244</v>
      </c>
      <c r="J4" s="0" t="s">
        <v>245</v>
      </c>
      <c r="Q4" s="0" t="n">
        <v>482.33</v>
      </c>
      <c r="S4" s="0" t="s">
        <v>246</v>
      </c>
    </row>
    <row r="5" customFormat="false" ht="28.35" hidden="false" customHeight="false" outlineLevel="0" collapsed="false">
      <c r="A5" s="0" t="s">
        <v>240</v>
      </c>
      <c r="B5" s="4" t="s">
        <v>247</v>
      </c>
      <c r="C5" s="4" t="s">
        <v>242</v>
      </c>
      <c r="D5" s="4" t="s">
        <v>248</v>
      </c>
      <c r="E5" s="0" t="n">
        <v>0.016</v>
      </c>
      <c r="F5" s="0" t="n">
        <v>54</v>
      </c>
      <c r="G5" s="0" t="n">
        <v>4.2</v>
      </c>
      <c r="H5" s="0" t="n">
        <v>0.165</v>
      </c>
      <c r="I5" s="0" t="s">
        <v>249</v>
      </c>
      <c r="J5" s="0" t="s">
        <v>250</v>
      </c>
    </row>
    <row r="6" customFormat="false" ht="28.45" hidden="false" customHeight="false" outlineLevel="0" collapsed="false">
      <c r="A6" s="0" t="s">
        <v>240</v>
      </c>
      <c r="B6" s="4" t="s">
        <v>251</v>
      </c>
      <c r="C6" s="4" t="s">
        <v>242</v>
      </c>
      <c r="D6" s="4" t="s">
        <v>252</v>
      </c>
      <c r="E6" s="0" t="n">
        <v>0.016</v>
      </c>
      <c r="F6" s="0" t="n">
        <v>25.2</v>
      </c>
      <c r="G6" s="0" t="n">
        <v>2</v>
      </c>
      <c r="H6" s="0" t="n">
        <v>0.25</v>
      </c>
      <c r="I6" s="0" t="s">
        <v>249</v>
      </c>
      <c r="J6" s="0" t="s">
        <v>253</v>
      </c>
      <c r="Q6" s="0" t="n">
        <v>633</v>
      </c>
    </row>
    <row r="7" customFormat="false" ht="28.35" hidden="false" customHeight="false" outlineLevel="0" collapsed="false">
      <c r="A7" s="0" t="s">
        <v>240</v>
      </c>
      <c r="B7" s="4" t="s">
        <v>254</v>
      </c>
      <c r="C7" s="4" t="s">
        <v>242</v>
      </c>
      <c r="D7" s="4" t="s">
        <v>255</v>
      </c>
      <c r="F7" s="0" t="n">
        <v>6.25</v>
      </c>
      <c r="G7" s="0" t="n">
        <v>0.3</v>
      </c>
      <c r="H7" s="0" t="n">
        <v>0.6</v>
      </c>
      <c r="I7" s="0" t="s">
        <v>256</v>
      </c>
      <c r="J7" s="0" t="s">
        <v>257</v>
      </c>
      <c r="Q7" s="0" t="n">
        <v>1.697</v>
      </c>
    </row>
    <row r="8" customFormat="false" ht="28.45" hidden="false" customHeight="false" outlineLevel="0" collapsed="false">
      <c r="A8" s="0" t="s">
        <v>240</v>
      </c>
      <c r="B8" s="4" t="s">
        <v>258</v>
      </c>
      <c r="C8" s="4" t="s">
        <v>242</v>
      </c>
      <c r="D8" s="4" t="s">
        <v>259</v>
      </c>
      <c r="E8" s="4" t="n">
        <v>0.016</v>
      </c>
      <c r="F8" s="4" t="n">
        <v>25</v>
      </c>
      <c r="G8" s="4" t="n">
        <v>2</v>
      </c>
      <c r="H8" s="4" t="n">
        <v>0.35</v>
      </c>
      <c r="I8" s="0" t="s">
        <v>249</v>
      </c>
      <c r="J8" s="0" t="s">
        <v>260</v>
      </c>
      <c r="Q8" s="0" t="n">
        <v>625</v>
      </c>
    </row>
    <row r="9" customFormat="false" ht="41.75" hidden="false" customHeight="false" outlineLevel="0" collapsed="false">
      <c r="B9" s="4" t="s">
        <v>261</v>
      </c>
      <c r="C9" s="4" t="s">
        <v>262</v>
      </c>
      <c r="D9" s="4" t="s">
        <v>259</v>
      </c>
      <c r="E9" s="4" t="s">
        <v>263</v>
      </c>
      <c r="F9" s="4" t="s">
        <v>264</v>
      </c>
      <c r="G9" s="4" t="s">
        <v>17</v>
      </c>
      <c r="H9" s="4" t="n">
        <v>0.6</v>
      </c>
      <c r="I9" s="0" t="s">
        <v>265</v>
      </c>
      <c r="J9" s="0" t="s">
        <v>266</v>
      </c>
    </row>
    <row r="10" customFormat="false" ht="41.75" hidden="false" customHeight="false" outlineLevel="0" collapsed="false">
      <c r="B10" s="4" t="s">
        <v>267</v>
      </c>
      <c r="C10" s="4" t="s">
        <v>262</v>
      </c>
      <c r="D10" s="4" t="s">
        <v>259</v>
      </c>
      <c r="E10" s="4" t="s">
        <v>268</v>
      </c>
      <c r="F10" s="4" t="s">
        <v>30</v>
      </c>
      <c r="G10" s="4" t="s">
        <v>17</v>
      </c>
      <c r="H10" s="4" t="n">
        <v>0.6</v>
      </c>
      <c r="I10" s="0" t="s">
        <v>269</v>
      </c>
      <c r="J10" s="0" t="s">
        <v>266</v>
      </c>
    </row>
    <row r="11" customFormat="false" ht="41.75" hidden="false" customHeight="false" outlineLevel="0" collapsed="false">
      <c r="B11" s="4" t="s">
        <v>270</v>
      </c>
      <c r="C11" s="4" t="s">
        <v>262</v>
      </c>
      <c r="D11" s="4" t="s">
        <v>259</v>
      </c>
      <c r="E11" s="4" t="s">
        <v>11</v>
      </c>
      <c r="F11" s="4" t="s">
        <v>271</v>
      </c>
      <c r="G11" s="4" t="s">
        <v>17</v>
      </c>
      <c r="H11" s="4" t="n">
        <v>1.3</v>
      </c>
      <c r="I11" s="0" t="s">
        <v>272</v>
      </c>
      <c r="J11" s="0" t="s">
        <v>266</v>
      </c>
    </row>
    <row r="12" customFormat="false" ht="28.35" hidden="false" customHeight="false" outlineLevel="0" collapsed="false">
      <c r="B12" s="0" t="s">
        <v>273</v>
      </c>
      <c r="C12" s="0" t="s">
        <v>274</v>
      </c>
      <c r="D12" s="4" t="s">
        <v>259</v>
      </c>
      <c r="E12" s="0" t="n">
        <v>0.055</v>
      </c>
      <c r="F12" s="0" t="n">
        <v>0.4</v>
      </c>
      <c r="G12" s="0" t="n">
        <v>0.15</v>
      </c>
      <c r="H12" s="0" t="n">
        <v>1.5</v>
      </c>
      <c r="I12" s="0" t="s">
        <v>275</v>
      </c>
      <c r="J12" s="0" t="s">
        <v>276</v>
      </c>
    </row>
    <row r="13" customFormat="false" ht="28.35" hidden="false" customHeight="false" outlineLevel="0" collapsed="false">
      <c r="B13" s="0" t="s">
        <v>277</v>
      </c>
      <c r="C13" s="0" t="s">
        <v>274</v>
      </c>
      <c r="D13" s="4" t="s">
        <v>259</v>
      </c>
      <c r="E13" s="0" t="n">
        <v>0.052</v>
      </c>
      <c r="F13" s="0" t="n">
        <v>0.3</v>
      </c>
      <c r="G13" s="0" t="n">
        <v>0.15</v>
      </c>
      <c r="H13" s="0" t="n">
        <v>1.5</v>
      </c>
      <c r="I13" s="0" t="s">
        <v>278</v>
      </c>
      <c r="J13" s="0" t="s">
        <v>276</v>
      </c>
    </row>
    <row r="14" customFormat="false" ht="28.45" hidden="false" customHeight="false" outlineLevel="0" collapsed="false">
      <c r="B14" s="0" t="s">
        <v>279</v>
      </c>
      <c r="C14" s="0" t="s">
        <v>274</v>
      </c>
      <c r="D14" s="4" t="s">
        <v>259</v>
      </c>
      <c r="E14" s="0" t="n">
        <v>0.055</v>
      </c>
      <c r="F14" s="0" t="n">
        <v>0.3</v>
      </c>
      <c r="G14" s="0" t="n">
        <v>0.15</v>
      </c>
      <c r="H14" s="0" t="n">
        <v>1.5</v>
      </c>
      <c r="I14" s="0" t="s">
        <v>278</v>
      </c>
      <c r="J14" s="0" t="s">
        <v>276</v>
      </c>
    </row>
    <row r="15" customFormat="false" ht="28.35" hidden="false" customHeight="false" outlineLevel="0" collapsed="false">
      <c r="B15" s="0" t="s">
        <v>280</v>
      </c>
      <c r="C15" s="0" t="s">
        <v>281</v>
      </c>
      <c r="D15" s="4" t="s">
        <v>259</v>
      </c>
      <c r="E15" s="0" t="n">
        <v>0.01</v>
      </c>
      <c r="F15" s="0" t="n">
        <v>0.8</v>
      </c>
      <c r="G15" s="0" t="n">
        <v>0.06</v>
      </c>
      <c r="H15" s="0" t="n">
        <v>0.05</v>
      </c>
      <c r="I15" s="4" t="s">
        <v>282</v>
      </c>
      <c r="J15" s="0" t="s">
        <v>283</v>
      </c>
    </row>
    <row r="16" customFormat="false" ht="28.35" hidden="false" customHeight="false" outlineLevel="0" collapsed="false">
      <c r="B16" s="4" t="s">
        <v>284</v>
      </c>
      <c r="C16" s="0" t="s">
        <v>281</v>
      </c>
      <c r="D16" s="4" t="s">
        <v>259</v>
      </c>
      <c r="E16" s="0" t="n">
        <v>0.01</v>
      </c>
      <c r="F16" s="0" t="n">
        <v>3</v>
      </c>
      <c r="G16" s="0" t="n">
        <v>0.15</v>
      </c>
      <c r="H16" s="0" t="n">
        <v>0.05</v>
      </c>
      <c r="I16" s="4" t="s">
        <v>285</v>
      </c>
      <c r="J16" s="0" t="s">
        <v>286</v>
      </c>
    </row>
    <row r="17" customFormat="false" ht="28.35" hidden="false" customHeight="false" outlineLevel="0" collapsed="false">
      <c r="B17" s="0" t="s">
        <v>287</v>
      </c>
      <c r="C17" s="0" t="s">
        <v>281</v>
      </c>
      <c r="D17" s="4" t="s">
        <v>259</v>
      </c>
      <c r="E17" s="0" t="n">
        <v>0.01</v>
      </c>
      <c r="F17" s="0" t="n">
        <v>3.5</v>
      </c>
      <c r="G17" s="0" t="n">
        <v>0.17</v>
      </c>
      <c r="H17" s="0" t="n">
        <v>0.05</v>
      </c>
      <c r="I17" s="4" t="s">
        <v>288</v>
      </c>
      <c r="J17" s="0" t="s">
        <v>289</v>
      </c>
    </row>
    <row r="18" customFormat="false" ht="28.35" hidden="false" customHeight="false" outlineLevel="0" collapsed="false">
      <c r="A18" s="0" t="s">
        <v>290</v>
      </c>
      <c r="B18" s="0" t="s">
        <v>291</v>
      </c>
      <c r="C18" s="0" t="s">
        <v>292</v>
      </c>
      <c r="D18" s="4" t="s">
        <v>259</v>
      </c>
      <c r="E18" s="0" t="n">
        <v>0.015</v>
      </c>
      <c r="F18" s="0" t="n">
        <v>10</v>
      </c>
      <c r="H18" s="0" t="n">
        <v>0.2</v>
      </c>
      <c r="I18" s="4" t="s">
        <v>293</v>
      </c>
      <c r="J18" s="0" t="s">
        <v>294</v>
      </c>
    </row>
    <row r="19" customFormat="false" ht="28.35" hidden="false" customHeight="false" outlineLevel="0" collapsed="false">
      <c r="A19" s="0" t="s">
        <v>240</v>
      </c>
      <c r="B19" s="0" t="s">
        <v>295</v>
      </c>
      <c r="C19" s="0" t="s">
        <v>296</v>
      </c>
      <c r="D19" s="4" t="s">
        <v>259</v>
      </c>
      <c r="E19" s="0" t="n">
        <v>0.016</v>
      </c>
      <c r="F19" s="0" t="n">
        <v>8</v>
      </c>
      <c r="H19" s="0" t="n">
        <v>0.3</v>
      </c>
      <c r="I19" s="0" t="s">
        <v>297</v>
      </c>
      <c r="J19" s="0" t="s">
        <v>298</v>
      </c>
    </row>
  </sheetData>
  <mergeCells count="1">
    <mergeCell ref="B2:H2"/>
  </mergeCells>
  <hyperlinks>
    <hyperlink ref="J12" r:id="rId1" display="https://www.sensonor.com/products/gyro-modul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/>
  <cols>
    <col collapsed="false" hidden="false" max="2" min="1" style="0" width="9.10526315789474"/>
    <col collapsed="false" hidden="false" max="3" min="3" style="0" width="13.3886639676113"/>
    <col collapsed="false" hidden="false" max="4" min="4" style="0" width="15.246963562753"/>
    <col collapsed="false" hidden="false" max="7" min="5" style="0" width="9.10526315789474"/>
    <col collapsed="false" hidden="false" max="8" min="8" style="0" width="15.6396761133603"/>
    <col collapsed="false" hidden="false" max="9" min="9" style="0" width="13.3886639676113"/>
    <col collapsed="false" hidden="false" max="1025" min="10" style="0" width="9.10526315789474"/>
  </cols>
  <sheetData>
    <row r="3" customFormat="false" ht="55.2" hidden="false" customHeight="false" outlineLevel="0" collapsed="false">
      <c r="C3" s="2" t="s">
        <v>2</v>
      </c>
      <c r="D3" s="2" t="s">
        <v>3</v>
      </c>
      <c r="E3" s="2" t="s">
        <v>299</v>
      </c>
      <c r="F3" s="2" t="s">
        <v>300</v>
      </c>
      <c r="G3" s="2" t="s">
        <v>6</v>
      </c>
      <c r="H3" s="2" t="s">
        <v>8</v>
      </c>
    </row>
    <row r="4" customFormat="false" ht="14.95" hidden="false" customHeight="false" outlineLevel="0" collapsed="false">
      <c r="B4" s="5"/>
      <c r="C4" s="4" t="s">
        <v>301</v>
      </c>
      <c r="D4" s="4" t="s">
        <v>302</v>
      </c>
      <c r="E4" s="4" t="n">
        <v>0.185</v>
      </c>
      <c r="F4" s="4" t="n">
        <v>55</v>
      </c>
      <c r="G4" s="0" t="n">
        <v>0.5</v>
      </c>
      <c r="H4" s="4" t="s">
        <v>303</v>
      </c>
      <c r="I4" s="0" t="s">
        <v>304</v>
      </c>
    </row>
    <row r="5" customFormat="false" ht="41.75" hidden="false" customHeight="false" outlineLevel="0" collapsed="false">
      <c r="B5" s="0" t="s">
        <v>305</v>
      </c>
      <c r="C5" s="4" t="s">
        <v>306</v>
      </c>
      <c r="D5" s="4" t="s">
        <v>307</v>
      </c>
      <c r="E5" s="4" t="n">
        <v>0.282</v>
      </c>
      <c r="F5" s="4" t="n">
        <v>27</v>
      </c>
      <c r="G5" s="0" t="n">
        <v>1.5</v>
      </c>
      <c r="H5" s="8" t="s">
        <v>308</v>
      </c>
      <c r="I5" s="0" t="s">
        <v>309</v>
      </c>
    </row>
    <row r="6" customFormat="false" ht="17.95" hidden="false" customHeight="true" outlineLevel="0" collapsed="false">
      <c r="C6" s="4" t="s">
        <v>310</v>
      </c>
      <c r="D6" s="4" t="s">
        <v>311</v>
      </c>
      <c r="E6" s="4" t="n">
        <v>0.35</v>
      </c>
      <c r="F6" s="4" t="n">
        <v>40</v>
      </c>
      <c r="G6" s="0" t="n">
        <v>1.5</v>
      </c>
      <c r="H6" s="4" t="s">
        <v>312</v>
      </c>
      <c r="I6" s="0" t="s">
        <v>313</v>
      </c>
    </row>
    <row r="7" customFormat="false" ht="21.7" hidden="false" customHeight="true" outlineLevel="0" collapsed="false">
      <c r="C7" s="4" t="s">
        <v>314</v>
      </c>
      <c r="D7" s="4" t="s">
        <v>311</v>
      </c>
      <c r="E7" s="4" t="n">
        <v>1.3</v>
      </c>
      <c r="F7" s="4" t="n">
        <v>40</v>
      </c>
      <c r="G7" s="0" t="n">
        <v>1.5</v>
      </c>
      <c r="H7" s="4" t="s">
        <v>315</v>
      </c>
      <c r="I7" s="0" t="s">
        <v>313</v>
      </c>
    </row>
    <row r="8" customFormat="false" ht="21.7" hidden="false" customHeight="true" outlineLevel="0" collapsed="false">
      <c r="B8" s="0" t="n">
        <v>5</v>
      </c>
      <c r="C8" s="4" t="s">
        <v>316</v>
      </c>
      <c r="D8" s="4" t="s">
        <v>317</v>
      </c>
      <c r="E8" s="4" t="n">
        <v>0.04</v>
      </c>
      <c r="F8" s="4" t="n">
        <v>10</v>
      </c>
      <c r="G8" s="0" t="n">
        <v>0.65</v>
      </c>
      <c r="H8" s="4" t="s">
        <v>318</v>
      </c>
      <c r="I8" s="0" t="s">
        <v>319</v>
      </c>
    </row>
    <row r="9" customFormat="false" ht="14.9" hidden="false" customHeight="false" outlineLevel="0" collapsed="false">
      <c r="B9" s="0" t="n">
        <v>5</v>
      </c>
      <c r="C9" s="0" t="s">
        <v>320</v>
      </c>
      <c r="D9" s="4" t="s">
        <v>317</v>
      </c>
      <c r="E9" s="0" t="n">
        <v>0.28</v>
      </c>
      <c r="F9" s="0" t="n">
        <v>10</v>
      </c>
      <c r="G9" s="0" t="n">
        <v>0.65</v>
      </c>
      <c r="H9" s="0" t="s">
        <v>321</v>
      </c>
      <c r="I9" s="0" t="s">
        <v>319</v>
      </c>
    </row>
    <row r="10" customFormat="false" ht="13.8" hidden="false" customHeight="false" outlineLevel="0" collapsed="false">
      <c r="B10" s="0" t="n">
        <v>5</v>
      </c>
      <c r="C10" s="0" t="s">
        <v>316</v>
      </c>
      <c r="D10" s="0" t="s">
        <v>322</v>
      </c>
      <c r="E10" s="0" t="n">
        <v>0.042</v>
      </c>
      <c r="F10" s="0" t="n">
        <v>30</v>
      </c>
      <c r="G10" s="0" t="n">
        <v>0.65</v>
      </c>
      <c r="H10" s="0" t="s">
        <v>323</v>
      </c>
      <c r="I10" s="0" t="s">
        <v>324</v>
      </c>
    </row>
    <row r="11" customFormat="false" ht="13.8" hidden="false" customHeight="false" outlineLevel="0" collapsed="false">
      <c r="B11" s="0" t="n">
        <v>5</v>
      </c>
      <c r="C11" s="0" t="s">
        <v>320</v>
      </c>
      <c r="D11" s="0" t="s">
        <v>322</v>
      </c>
      <c r="E11" s="0" t="n">
        <v>0.28</v>
      </c>
      <c r="F11" s="0" t="n">
        <v>10</v>
      </c>
      <c r="G11" s="0" t="n">
        <v>0.7</v>
      </c>
      <c r="H11" s="0" t="s">
        <v>325</v>
      </c>
      <c r="I11" s="0" t="s">
        <v>326</v>
      </c>
    </row>
    <row r="12" customFormat="false" ht="13.8" hidden="false" customHeight="false" outlineLevel="0" collapsed="false">
      <c r="C12" s="0" t="s">
        <v>327</v>
      </c>
      <c r="D12" s="0" t="s">
        <v>328</v>
      </c>
      <c r="E12" s="0" t="n">
        <v>0.165</v>
      </c>
      <c r="F12" s="0" t="n">
        <v>70</v>
      </c>
      <c r="H12" s="0" t="s">
        <v>329</v>
      </c>
      <c r="I12" s="0" t="s">
        <v>330</v>
      </c>
    </row>
    <row r="13" customFormat="false" ht="13.8" hidden="false" customHeight="false" outlineLevel="0" collapsed="false">
      <c r="B13" s="0" t="n">
        <v>5</v>
      </c>
      <c r="C13" s="0" t="s">
        <v>331</v>
      </c>
      <c r="D13" s="0" t="s">
        <v>332</v>
      </c>
      <c r="E13" s="0" t="n">
        <v>0.19</v>
      </c>
      <c r="F13" s="0" t="n">
        <v>30</v>
      </c>
      <c r="G13" s="0" t="n">
        <v>0.5</v>
      </c>
      <c r="H13" s="0" t="s">
        <v>333</v>
      </c>
      <c r="I13" s="0" t="s">
        <v>334</v>
      </c>
    </row>
    <row r="14" customFormat="false" ht="13.8" hidden="false" customHeight="false" outlineLevel="0" collapsed="false">
      <c r="B14" s="0" t="n">
        <v>5</v>
      </c>
      <c r="C14" s="0" t="s">
        <v>335</v>
      </c>
      <c r="D14" s="0" t="s">
        <v>336</v>
      </c>
      <c r="E14" s="0" t="n">
        <v>0.025</v>
      </c>
      <c r="F14" s="0" t="n">
        <v>10</v>
      </c>
      <c r="G14" s="0" t="n">
        <v>1</v>
      </c>
      <c r="H14" s="0" t="s">
        <v>337</v>
      </c>
      <c r="I14" s="0" t="s">
        <v>338</v>
      </c>
    </row>
    <row r="15" customFormat="false" ht="13.8" hidden="false" customHeight="false" outlineLevel="0" collapsed="false">
      <c r="B15" s="0" t="n">
        <v>5</v>
      </c>
      <c r="C15" s="0" t="s">
        <v>339</v>
      </c>
      <c r="D15" s="0" t="s">
        <v>340</v>
      </c>
      <c r="E15" s="0" t="n">
        <v>0.35</v>
      </c>
      <c r="F15" s="0" t="n">
        <v>30</v>
      </c>
      <c r="G15" s="0" t="n">
        <v>1</v>
      </c>
      <c r="H15" s="0" t="s">
        <v>341</v>
      </c>
      <c r="I15" s="0" t="s">
        <v>342</v>
      </c>
    </row>
    <row r="16" customFormat="false" ht="14.9" hidden="false" customHeight="false" outlineLevel="0" collapsed="false">
      <c r="B16" s="0" t="n">
        <v>5</v>
      </c>
      <c r="C16" s="4" t="s">
        <v>343</v>
      </c>
      <c r="D16" s="4" t="s">
        <v>344</v>
      </c>
      <c r="E16" s="9" t="n">
        <v>0.175</v>
      </c>
      <c r="F16" s="9" t="n">
        <v>60</v>
      </c>
      <c r="G16" s="0" t="n">
        <v>0.3</v>
      </c>
      <c r="H16" s="0" t="s">
        <v>345</v>
      </c>
      <c r="I16" s="0" t="s">
        <v>346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1.5708502024291"/>
    <col collapsed="false" hidden="false" max="2" min="2" style="0" width="13.6032388663968"/>
    <col collapsed="false" hidden="false" max="3" min="3" style="0" width="13.3886639676113"/>
    <col collapsed="false" hidden="false" max="4" min="4" style="0" width="22.4939271255061"/>
    <col collapsed="false" hidden="false" max="5" min="5" style="0" width="10.9271255060729"/>
    <col collapsed="false" hidden="false" max="6" min="6" style="0" width="9.10526315789474"/>
    <col collapsed="false" hidden="false" max="7" min="7" style="0" width="10.8178137651822"/>
    <col collapsed="false" hidden="false" max="8" min="8" style="0" width="15.5303643724696"/>
    <col collapsed="false" hidden="false" max="9" min="9" style="0" width="9.10526315789474"/>
    <col collapsed="false" hidden="false" max="10" min="10" style="0" width="93.1497975708502"/>
    <col collapsed="false" hidden="false" max="1025" min="11" style="0" width="9.1052631578947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1" t="s">
        <v>347</v>
      </c>
      <c r="C8" s="1"/>
      <c r="D8" s="1"/>
      <c r="E8" s="1"/>
      <c r="F8" s="1"/>
      <c r="G8" s="1"/>
      <c r="H8" s="1"/>
      <c r="I8" s="1"/>
    </row>
    <row r="9" customFormat="false" ht="46.45" hidden="false" customHeight="true" outlineLevel="0" collapsed="false">
      <c r="B9" s="3" t="s">
        <v>3</v>
      </c>
      <c r="C9" s="3" t="s">
        <v>2</v>
      </c>
      <c r="D9" s="3" t="s">
        <v>348</v>
      </c>
      <c r="E9" s="3" t="s">
        <v>349</v>
      </c>
      <c r="F9" s="3" t="s">
        <v>350</v>
      </c>
      <c r="G9" s="3" t="s">
        <v>351</v>
      </c>
      <c r="H9" s="3" t="s">
        <v>352</v>
      </c>
      <c r="I9" s="3" t="s">
        <v>353</v>
      </c>
    </row>
    <row r="10" customFormat="false" ht="13.8" hidden="false" customHeight="false" outlineLevel="0" collapsed="false">
      <c r="B10" s="0" t="s">
        <v>97</v>
      </c>
      <c r="C10" s="0" t="s">
        <v>354</v>
      </c>
      <c r="D10" s="0" t="n">
        <v>2</v>
      </c>
      <c r="E10" s="0" t="n">
        <v>5</v>
      </c>
      <c r="F10" s="0" t="n">
        <v>0.5</v>
      </c>
      <c r="G10" s="0" t="n">
        <v>0.2</v>
      </c>
      <c r="H10" s="0" t="n">
        <v>157.5</v>
      </c>
      <c r="I10" s="0" t="n">
        <v>15</v>
      </c>
      <c r="J10" s="0" t="s">
        <v>355</v>
      </c>
    </row>
    <row r="11" customFormat="false" ht="13.8" hidden="false" customHeight="false" outlineLevel="0" collapsed="false">
      <c r="B11" s="0" t="s">
        <v>97</v>
      </c>
      <c r="C11" s="0" t="s">
        <v>356</v>
      </c>
      <c r="D11" s="0" t="n">
        <v>5</v>
      </c>
      <c r="E11" s="0" t="n">
        <v>5</v>
      </c>
      <c r="F11" s="0" t="n">
        <v>0.77</v>
      </c>
      <c r="G11" s="0" t="n">
        <v>0.3</v>
      </c>
      <c r="H11" s="0" t="n">
        <v>240</v>
      </c>
      <c r="I11" s="0" t="n">
        <v>18</v>
      </c>
      <c r="J11" s="0" t="s">
        <v>355</v>
      </c>
    </row>
    <row r="12" customFormat="false" ht="14.9" hidden="false" customHeight="false" outlineLevel="0" collapsed="false">
      <c r="B12" s="0" t="s">
        <v>97</v>
      </c>
      <c r="C12" s="4" t="s">
        <v>357</v>
      </c>
      <c r="D12" s="0" t="n">
        <v>6</v>
      </c>
      <c r="E12" s="0" t="n">
        <v>5</v>
      </c>
      <c r="F12" s="0" t="n">
        <v>0.5</v>
      </c>
      <c r="G12" s="0" t="n">
        <v>0.3</v>
      </c>
      <c r="H12" s="0" t="n">
        <v>325</v>
      </c>
      <c r="I12" s="0" t="n">
        <v>14.5</v>
      </c>
      <c r="J12" s="0" t="s">
        <v>355</v>
      </c>
    </row>
    <row r="13" customFormat="false" ht="13.8" hidden="false" customHeight="false" outlineLevel="0" collapsed="false">
      <c r="B13" s="0" t="s">
        <v>358</v>
      </c>
      <c r="C13" s="0" t="s">
        <v>359</v>
      </c>
      <c r="D13" s="0" t="n">
        <v>0.2</v>
      </c>
      <c r="E13" s="0" t="n">
        <v>5</v>
      </c>
      <c r="F13" s="0" t="n">
        <v>0.2</v>
      </c>
      <c r="G13" s="0" t="n">
        <v>0.03</v>
      </c>
      <c r="H13" s="0" t="n">
        <v>70</v>
      </c>
      <c r="I13" s="0" t="n">
        <v>9</v>
      </c>
      <c r="J13" s="0" t="s">
        <v>360</v>
      </c>
    </row>
    <row r="14" customFormat="false" ht="13.8" hidden="false" customHeight="false" outlineLevel="0" collapsed="false">
      <c r="A14" s="0" t="s">
        <v>361</v>
      </c>
      <c r="B14" s="0" t="s">
        <v>362</v>
      </c>
      <c r="C14" s="0" t="s">
        <v>363</v>
      </c>
      <c r="D14" s="0" t="n">
        <v>0.2</v>
      </c>
      <c r="E14" s="0" t="n">
        <v>5</v>
      </c>
      <c r="F14" s="0" t="n">
        <v>1.2</v>
      </c>
      <c r="G14" s="0" t="n">
        <v>0.196</v>
      </c>
      <c r="H14" s="0" t="s">
        <v>364</v>
      </c>
      <c r="J14" s="0" t="s">
        <v>365</v>
      </c>
    </row>
    <row r="15" customFormat="false" ht="13.8" hidden="false" customHeight="false" outlineLevel="0" collapsed="false">
      <c r="A15" s="0" t="s">
        <v>361</v>
      </c>
      <c r="B15" s="0" t="s">
        <v>366</v>
      </c>
      <c r="C15" s="0" t="s">
        <v>367</v>
      </c>
      <c r="D15" s="0" t="n">
        <v>0.2</v>
      </c>
      <c r="E15" s="0" t="n">
        <v>5</v>
      </c>
      <c r="F15" s="0" t="n">
        <v>0.55</v>
      </c>
      <c r="G15" s="0" t="n">
        <v>0.2</v>
      </c>
      <c r="H15" s="0" t="s">
        <v>368</v>
      </c>
      <c r="J15" s="0" t="s">
        <v>369</v>
      </c>
    </row>
    <row r="16" customFormat="false" ht="13.8" hidden="false" customHeight="false" outlineLevel="0" collapsed="false">
      <c r="A16" s="0" t="s">
        <v>361</v>
      </c>
      <c r="B16" s="0" t="s">
        <v>370</v>
      </c>
      <c r="C16" s="0" t="s">
        <v>371</v>
      </c>
      <c r="D16" s="0" t="n">
        <v>0.3</v>
      </c>
      <c r="E16" s="0" t="n">
        <v>3.3</v>
      </c>
      <c r="F16" s="0" t="n">
        <v>0.4</v>
      </c>
      <c r="G16" s="0" t="n">
        <v>0.196</v>
      </c>
      <c r="H16" s="0" t="s">
        <v>372</v>
      </c>
      <c r="J16" s="0" t="s">
        <v>373</v>
      </c>
    </row>
    <row r="17" customFormat="false" ht="13.8" hidden="false" customHeight="false" outlineLevel="0" collapsed="false">
      <c r="B17" s="0" t="s">
        <v>374</v>
      </c>
      <c r="C17" s="0" t="s">
        <v>375</v>
      </c>
      <c r="D17" s="0" t="n">
        <v>0.24</v>
      </c>
      <c r="E17" s="0" t="n">
        <v>2.5</v>
      </c>
      <c r="F17" s="0" t="n">
        <v>0.2</v>
      </c>
      <c r="G17" s="0" t="n">
        <v>0.027</v>
      </c>
      <c r="H17" s="0" t="n">
        <v>60</v>
      </c>
      <c r="I17" s="0" t="n">
        <v>10</v>
      </c>
      <c r="J17" s="0" t="s">
        <v>376</v>
      </c>
    </row>
    <row r="18" customFormat="false" ht="13.8" hidden="false" customHeight="false" outlineLevel="0" collapsed="false">
      <c r="B18" s="0" t="s">
        <v>377</v>
      </c>
      <c r="C18" s="0" t="s">
        <v>378</v>
      </c>
      <c r="D18" s="0" t="n">
        <v>0.19</v>
      </c>
      <c r="E18" s="0" t="s">
        <v>379</v>
      </c>
      <c r="F18" s="0" t="s">
        <v>380</v>
      </c>
      <c r="G18" s="0" t="n">
        <v>0.007</v>
      </c>
      <c r="H18" s="0" t="s">
        <v>381</v>
      </c>
      <c r="I18" s="0" t="n">
        <v>3</v>
      </c>
      <c r="J18" s="0" t="s">
        <v>382</v>
      </c>
    </row>
    <row r="19" customFormat="false" ht="13.8" hidden="false" customHeight="false" outlineLevel="0" collapsed="false">
      <c r="B19" s="0" t="s">
        <v>322</v>
      </c>
      <c r="C19" s="0" t="s">
        <v>383</v>
      </c>
      <c r="D19" s="0" t="n">
        <v>0.2</v>
      </c>
      <c r="E19" s="0" t="n">
        <v>5</v>
      </c>
      <c r="F19" s="0" t="n">
        <v>0.225</v>
      </c>
      <c r="G19" s="0" t="n">
        <v>0.044</v>
      </c>
      <c r="H19" s="0" t="n">
        <v>80</v>
      </c>
      <c r="I19" s="0" t="n">
        <v>10.7</v>
      </c>
      <c r="J19" s="0" t="s">
        <v>384</v>
      </c>
    </row>
    <row r="20" customFormat="false" ht="13.8" hidden="false" customHeight="false" outlineLevel="0" collapsed="false">
      <c r="B20" s="0" t="s">
        <v>322</v>
      </c>
      <c r="C20" s="0" t="s">
        <v>383</v>
      </c>
      <c r="D20" s="0" t="n">
        <v>0.5</v>
      </c>
      <c r="E20" s="0" t="n">
        <v>5</v>
      </c>
      <c r="F20" s="0" t="n">
        <v>0.27</v>
      </c>
      <c r="G20" s="0" t="n">
        <v>0.044</v>
      </c>
      <c r="H20" s="0" t="n">
        <v>80</v>
      </c>
      <c r="I20" s="0" t="n">
        <v>11.5</v>
      </c>
      <c r="J20" s="0" t="s">
        <v>385</v>
      </c>
    </row>
    <row r="21" customFormat="false" ht="13.8" hidden="false" customHeight="false" outlineLevel="0" collapsed="false">
      <c r="B21" s="0" t="s">
        <v>374</v>
      </c>
      <c r="C21" s="0" t="s">
        <v>386</v>
      </c>
      <c r="D21" s="0" t="n">
        <v>0.13</v>
      </c>
      <c r="E21" s="0" t="n">
        <v>2.5</v>
      </c>
      <c r="F21" s="0" t="n">
        <v>0.2</v>
      </c>
      <c r="G21" s="0" t="n">
        <v>0.046</v>
      </c>
      <c r="H21" s="0" t="s">
        <v>387</v>
      </c>
      <c r="J21" s="0" t="s">
        <v>388</v>
      </c>
    </row>
    <row r="22" customFormat="false" ht="13.8" hidden="false" customHeight="false" outlineLevel="0" collapsed="false">
      <c r="B22" s="0" t="s">
        <v>358</v>
      </c>
      <c r="C22" s="0" t="s">
        <v>389</v>
      </c>
      <c r="D22" s="0" t="n">
        <v>1.19</v>
      </c>
      <c r="E22" s="0" t="n">
        <v>5</v>
      </c>
      <c r="F22" s="0" t="n">
        <v>0.8</v>
      </c>
      <c r="G22" s="0" t="n">
        <v>0.05</v>
      </c>
      <c r="H22" s="0" t="s">
        <v>390</v>
      </c>
      <c r="J22" s="0" t="s">
        <v>391</v>
      </c>
    </row>
    <row r="23" customFormat="false" ht="13.8" hidden="false" customHeight="false" outlineLevel="0" collapsed="false">
      <c r="B23" s="0" t="s">
        <v>392</v>
      </c>
      <c r="C23" s="0" t="s">
        <v>393</v>
      </c>
      <c r="D23" s="0" t="n">
        <v>5</v>
      </c>
      <c r="E23" s="0" t="n">
        <v>5</v>
      </c>
      <c r="F23" s="0" t="n">
        <v>0.75</v>
      </c>
      <c r="G23" s="0" t="n">
        <v>350</v>
      </c>
      <c r="H23" s="0" t="s">
        <v>394</v>
      </c>
      <c r="J23" s="0" t="s">
        <v>395</v>
      </c>
    </row>
    <row r="24" customFormat="false" ht="14.9" hidden="false" customHeight="false" outlineLevel="0" collapsed="false">
      <c r="B24" s="4" t="s">
        <v>392</v>
      </c>
      <c r="C24" s="4" t="s">
        <v>396</v>
      </c>
      <c r="D24" s="9" t="n">
        <v>2</v>
      </c>
      <c r="E24" s="0" t="n">
        <v>5</v>
      </c>
      <c r="F24" s="4" t="n">
        <v>0.45</v>
      </c>
      <c r="G24" s="9" t="n">
        <v>0.23</v>
      </c>
      <c r="H24" s="0" t="s">
        <v>397</v>
      </c>
      <c r="J24" s="0" t="s">
        <v>398</v>
      </c>
    </row>
    <row r="25" customFormat="false" ht="13.8" hidden="false" customHeight="false" outlineLevel="0" collapsed="false">
      <c r="B25" s="0" t="s">
        <v>392</v>
      </c>
      <c r="C25" s="0" t="s">
        <v>399</v>
      </c>
      <c r="D25" s="0" t="n">
        <v>0.4</v>
      </c>
      <c r="E25" s="0" t="n">
        <v>5</v>
      </c>
      <c r="F25" s="0" t="n">
        <v>0.18</v>
      </c>
      <c r="G25" s="0" t="n">
        <v>0.06</v>
      </c>
      <c r="H25" s="0" t="n">
        <v>70</v>
      </c>
      <c r="I25" s="0" t="n">
        <v>14</v>
      </c>
      <c r="J25" s="0" t="s">
        <v>398</v>
      </c>
    </row>
    <row r="26" customFormat="false" ht="13.8" hidden="false" customHeight="false" outlineLevel="0" collapsed="false">
      <c r="B26" s="0" t="s">
        <v>392</v>
      </c>
      <c r="C26" s="0" t="s">
        <v>400</v>
      </c>
      <c r="D26" s="0" t="n">
        <v>0.1</v>
      </c>
      <c r="E26" s="0" t="n">
        <v>5</v>
      </c>
      <c r="F26" s="0" t="n">
        <v>0.1</v>
      </c>
      <c r="G26" s="0" t="n">
        <v>0.04</v>
      </c>
      <c r="H26" s="0" t="s">
        <v>401</v>
      </c>
      <c r="I26" s="0" t="n">
        <v>3.2</v>
      </c>
      <c r="J26" s="0" t="s">
        <v>395</v>
      </c>
    </row>
  </sheetData>
  <mergeCells count="1">
    <mergeCell ref="B8:I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2019-08-15T07:40:18Z</dcterms:created>
  <dc:creator>Kevin Cuevas</dc:creator>
  <dc:description/>
  <dc:language>de-DE</dc:language>
  <cp:lastModifiedBy/>
  <dcterms:modified xsi:type="dcterms:W3CDTF">2020-02-15T17:14:51Z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