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13"/>
  <workbookPr defaultThemeVersion="166925"/>
  <mc:AlternateContent xmlns:mc="http://schemas.openxmlformats.org/markup-compatibility/2006">
    <mc:Choice Requires="x15">
      <x15ac:absPath xmlns:x15ac="http://schemas.microsoft.com/office/spreadsheetml/2010/11/ac" url="https://hldisplay.sharepoint.com/sites/itdocumentationrepository/Delade dokument/CAB/"/>
    </mc:Choice>
  </mc:AlternateContent>
  <xr:revisionPtr revIDLastSave="14727" documentId="11_EB659852AD978DCB5E6EFD7A6C4FC93ED82987F8" xr6:coauthVersionLast="45" xr6:coauthVersionMax="45" xr10:uidLastSave="{11B29493-2B7B-451A-95C8-0D201A2F18BB}"/>
  <bookViews>
    <workbookView xWindow="-108" yWindow="-108" windowWidth="23256" windowHeight="12576" firstSheet="7" activeTab="7" xr2:uid="{00000000-000D-0000-FFFF-FFFF00000000}"/>
  </bookViews>
  <sheets>
    <sheet name="CAB ALL" sheetId="1" state="hidden" r:id="rId1"/>
    <sheet name="ARCHIVE CAB ALL" sheetId="16" state="hidden" r:id="rId2"/>
    <sheet name="Production" sheetId="14" r:id="rId3"/>
    <sheet name="Supply Chain" sheetId="12" r:id="rId4"/>
    <sheet name="Sales and Quotation" sheetId="11" r:id="rId5"/>
    <sheet name="HR" sheetId="9" r:id="rId6"/>
    <sheet name="Finance" sheetId="15" r:id="rId7"/>
    <sheet name="Marketing" sheetId="10" r:id="rId8"/>
    <sheet name="Data" sheetId="2" r:id="rId9"/>
    <sheet name="IT" sheetId="13" r:id="rId10"/>
  </sheets>
  <externalReferences>
    <externalReference r:id="rId11"/>
  </externalReferences>
  <definedNames>
    <definedName name="_xlnm._FilterDatabase" localSheetId="1" hidden="1">'ARCHIVE CAB ALL'!$A$1:$AC$191</definedName>
    <definedName name="_xlnm._FilterDatabase" localSheetId="0" hidden="1">'CAB ALL'!$A$1:$AC$53</definedName>
    <definedName name="_xlnm._FilterDatabase" localSheetId="5" hidden="1">HR!$A$3:$AM$22</definedName>
    <definedName name="_xlnm._FilterDatabase" localSheetId="9" hidden="1">IT!$A$3:$AM$146</definedName>
    <definedName name="_xlnm._FilterDatabase" localSheetId="4" hidden="1">'Sales and Quotation'!$A$3:$W$235</definedName>
    <definedName name="_xlnm._FilterDatabase" localSheetId="6" hidden="1">Finance!$A$3:$AM$493</definedName>
    <definedName name="_xlnm._FilterDatabase" localSheetId="7" hidden="1">Marketing!$A$3:$AM$497</definedName>
    <definedName name="_xlnm._FilterDatabase" localSheetId="2" hidden="1">Production!$A$3:$AM$172</definedName>
    <definedName name="_xlnm._FilterDatabase" localSheetId="3" hidden="1">'Supply Chain'!$A$3:$AM$178</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42" i="15" l="1"/>
  <c r="O235" i="11" l="1"/>
  <c r="O234" i="11" l="1"/>
  <c r="O232" i="11"/>
  <c r="O233" i="11"/>
  <c r="O174" i="12"/>
  <c r="O141" i="15" l="1"/>
  <c r="O153" i="13" l="1"/>
  <c r="O41" i="10" l="1"/>
  <c r="O173" i="12" l="1"/>
  <c r="O152" i="13" l="1"/>
  <c r="O140" i="15"/>
  <c r="O139" i="15"/>
  <c r="O148" i="13"/>
  <c r="O42" i="10"/>
  <c r="O172" i="12" l="1"/>
  <c r="O138" i="15" l="1"/>
  <c r="O229" i="11" l="1"/>
  <c r="O230" i="11"/>
  <c r="O172" i="14" l="1"/>
  <c r="O136" i="15" l="1"/>
  <c r="O137" i="15"/>
  <c r="O228" i="11" l="1"/>
  <c r="O171" i="14"/>
  <c r="O170" i="14"/>
  <c r="O169" i="14" l="1"/>
  <c r="O227" i="11" l="1"/>
  <c r="O226" i="11" l="1"/>
  <c r="O168" i="14" l="1"/>
  <c r="O224" i="11" l="1"/>
  <c r="O167" i="14" l="1"/>
  <c r="O163" i="12" l="1"/>
  <c r="O164" i="12"/>
  <c r="O165" i="12"/>
  <c r="O166" i="12"/>
  <c r="O167" i="12"/>
  <c r="O168" i="12"/>
  <c r="O169" i="12"/>
  <c r="O170" i="12"/>
  <c r="O171" i="12"/>
  <c r="O135" i="15" l="1"/>
  <c r="O134" i="15"/>
  <c r="O129" i="15" l="1"/>
  <c r="O130" i="15"/>
  <c r="O131" i="15"/>
  <c r="O132" i="15"/>
  <c r="O133" i="15"/>
  <c r="O146" i="11" l="1"/>
  <c r="O191" i="11"/>
  <c r="O198" i="11"/>
  <c r="O212" i="11"/>
  <c r="O100" i="11"/>
  <c r="O122" i="11"/>
  <c r="O220" i="11"/>
  <c r="O221" i="11"/>
  <c r="O222" i="11"/>
  <c r="O180" i="11"/>
  <c r="O128" i="15" l="1"/>
  <c r="O30" i="10" l="1"/>
  <c r="O26" i="10"/>
  <c r="O25" i="10"/>
  <c r="O133" i="13" l="1"/>
  <c r="O165" i="14" l="1"/>
  <c r="O49" i="11" l="1"/>
  <c r="O216" i="11"/>
  <c r="O54" i="11"/>
  <c r="O207" i="11"/>
  <c r="O202" i="11"/>
  <c r="O203" i="11"/>
  <c r="O204" i="11"/>
  <c r="O205" i="11"/>
  <c r="O206" i="11"/>
  <c r="O162" i="12" l="1"/>
  <c r="O127" i="15" l="1"/>
  <c r="O164" i="14" l="1"/>
  <c r="O132" i="13" l="1"/>
  <c r="O125" i="15"/>
  <c r="O126" i="15"/>
  <c r="O163" i="14" l="1"/>
  <c r="O210" i="11" l="1"/>
  <c r="O209" i="11" l="1"/>
  <c r="O189" i="11"/>
  <c r="O188" i="11"/>
  <c r="O187" i="11"/>
  <c r="O215" i="11" l="1"/>
  <c r="O194" i="11"/>
  <c r="O148" i="11"/>
  <c r="O196" i="11"/>
  <c r="O183" i="11"/>
  <c r="O199" i="11"/>
  <c r="O200" i="11"/>
  <c r="O201" i="11"/>
  <c r="O211" i="11"/>
  <c r="O161" i="12"/>
  <c r="O162" i="14"/>
  <c r="O193" i="11" l="1"/>
  <c r="O161" i="14" l="1"/>
  <c r="O160" i="12"/>
  <c r="O123" i="13" l="1"/>
  <c r="O124" i="13"/>
  <c r="O122" i="13"/>
  <c r="O160" i="14" l="1"/>
  <c r="O159" i="14"/>
  <c r="O159" i="12" l="1"/>
  <c r="O158" i="12" l="1"/>
  <c r="O157" i="12"/>
  <c r="O156" i="12"/>
  <c r="O155" i="12"/>
  <c r="O158" i="14" l="1"/>
  <c r="O195" i="11" l="1"/>
  <c r="O154" i="12"/>
  <c r="O121" i="13"/>
  <c r="O120" i="13"/>
  <c r="O119" i="13"/>
  <c r="O190" i="11"/>
  <c r="O185" i="11"/>
  <c r="O192" i="11"/>
  <c r="O182" i="11"/>
  <c r="O181" i="11"/>
  <c r="O52" i="11"/>
  <c r="O179" i="11"/>
  <c r="O157" i="14"/>
  <c r="O152" i="12"/>
  <c r="O178" i="11"/>
  <c r="O111" i="15"/>
  <c r="O111" i="13"/>
  <c r="O112" i="13"/>
  <c r="O113" i="13"/>
  <c r="O114" i="13"/>
  <c r="O115" i="13"/>
  <c r="O116" i="13"/>
  <c r="O117" i="13"/>
  <c r="O110" i="13"/>
  <c r="O109" i="13"/>
  <c r="O177" i="11"/>
  <c r="O176" i="11"/>
  <c r="O175" i="11"/>
  <c r="O174" i="11"/>
  <c r="O173" i="11"/>
  <c r="O172" i="11"/>
  <c r="O171" i="11"/>
  <c r="O115" i="15"/>
  <c r="O116" i="15"/>
  <c r="O117" i="15"/>
  <c r="O118" i="15"/>
  <c r="O119" i="15"/>
  <c r="O120" i="15"/>
  <c r="O121" i="15"/>
  <c r="O122" i="15"/>
  <c r="O123" i="15"/>
  <c r="O124" i="15"/>
  <c r="O151" i="12"/>
  <c r="O217" i="11"/>
  <c r="N167" i="11"/>
  <c r="O150" i="12"/>
  <c r="O149" i="12"/>
  <c r="O156" i="14"/>
  <c r="O148" i="12"/>
  <c r="O147" i="12"/>
  <c r="O146" i="12"/>
  <c r="O24" i="10"/>
  <c r="O23" i="10"/>
  <c r="O21" i="10"/>
  <c r="O145" i="12"/>
  <c r="O155" i="14"/>
  <c r="O154" i="14"/>
  <c r="O144" i="12"/>
  <c r="O112" i="15"/>
  <c r="O113" i="15"/>
  <c r="O114" i="15"/>
  <c r="O82" i="13"/>
  <c r="O103" i="13"/>
  <c r="O104" i="13"/>
  <c r="O105" i="13"/>
  <c r="O106" i="13"/>
  <c r="O107" i="13"/>
  <c r="O108" i="13"/>
  <c r="O110" i="15"/>
  <c r="O143" i="12"/>
  <c r="O169" i="11"/>
  <c r="O168" i="11"/>
  <c r="O167" i="11"/>
  <c r="O166" i="11"/>
  <c r="O165" i="11"/>
  <c r="O164" i="11"/>
  <c r="O142" i="12"/>
  <c r="O133" i="12"/>
  <c r="O141" i="12"/>
  <c r="O140" i="12"/>
  <c r="O139" i="12"/>
  <c r="O138" i="12"/>
  <c r="O20" i="10"/>
  <c r="O137" i="12"/>
  <c r="O136" i="12"/>
  <c r="O109" i="15"/>
  <c r="O102" i="13"/>
  <c r="O108" i="15"/>
  <c r="O153" i="14"/>
  <c r="O135" i="12"/>
  <c r="O95" i="13"/>
  <c r="O96" i="13"/>
  <c r="O97" i="13"/>
  <c r="O98" i="13"/>
  <c r="O99" i="13"/>
  <c r="O100" i="13"/>
  <c r="O101" i="13"/>
  <c r="O134" i="12"/>
  <c r="O94" i="13"/>
  <c r="O91" i="13"/>
  <c r="O90" i="13"/>
  <c r="O218" i="11"/>
  <c r="O103" i="15"/>
  <c r="O104" i="15"/>
  <c r="O105" i="15"/>
  <c r="O106" i="15"/>
  <c r="O107" i="15"/>
  <c r="O163" i="11"/>
  <c r="O158" i="11"/>
  <c r="O161" i="11"/>
  <c r="O160" i="11"/>
  <c r="O159" i="11"/>
  <c r="O157" i="11"/>
  <c r="O156" i="11"/>
  <c r="O155" i="11"/>
  <c r="O102" i="15"/>
  <c r="O153" i="11"/>
  <c r="O154" i="11"/>
  <c r="O152" i="11"/>
  <c r="O131" i="12"/>
  <c r="O132" i="12"/>
  <c r="O130" i="12"/>
  <c r="O151" i="14"/>
  <c r="O149" i="14"/>
  <c r="O150" i="14"/>
  <c r="O152" i="14"/>
  <c r="O88" i="13"/>
  <c r="O89" i="13"/>
  <c r="O128" i="12"/>
  <c r="O129" i="12"/>
  <c r="O150" i="11"/>
  <c r="O147" i="11"/>
  <c r="O162" i="11"/>
  <c r="O149" i="11"/>
  <c r="O101" i="15"/>
  <c r="O84" i="13"/>
  <c r="O85" i="13"/>
  <c r="O219" i="11"/>
  <c r="O145" i="11"/>
  <c r="O144" i="11"/>
  <c r="O126" i="12"/>
  <c r="O127" i="12"/>
  <c r="O81" i="13"/>
  <c r="O498" i="10"/>
  <c r="O499" i="10"/>
  <c r="O500" i="10"/>
  <c r="O501" i="10"/>
  <c r="O502" i="10"/>
  <c r="O503" i="10"/>
  <c r="O504" i="10"/>
  <c r="O505" i="10"/>
  <c r="O506" i="10"/>
  <c r="O507" i="10"/>
  <c r="O508" i="10"/>
  <c r="O100" i="15"/>
  <c r="O99" i="15"/>
  <c r="O98" i="15"/>
  <c r="O80" i="13"/>
  <c r="O77" i="15"/>
  <c r="O138" i="11"/>
  <c r="O147" i="14"/>
  <c r="O97" i="15"/>
  <c r="O146" i="14"/>
  <c r="O55" i="13"/>
  <c r="O72" i="13"/>
  <c r="O73" i="13"/>
  <c r="O74" i="13"/>
  <c r="O75" i="13"/>
  <c r="O76" i="13"/>
  <c r="O66" i="13"/>
  <c r="O67" i="13"/>
  <c r="O68" i="13"/>
  <c r="O69" i="13"/>
  <c r="O70" i="13"/>
  <c r="O71" i="13"/>
  <c r="O65" i="13"/>
  <c r="O97" i="14"/>
  <c r="O94" i="15"/>
  <c r="O95" i="15"/>
  <c r="O96" i="15"/>
  <c r="O100" i="14"/>
  <c r="O101" i="14"/>
  <c r="O148" i="14"/>
  <c r="O95" i="14"/>
  <c r="O94" i="14"/>
  <c r="O82" i="14"/>
  <c r="O81" i="14"/>
  <c r="O89" i="14"/>
  <c r="O90" i="14"/>
  <c r="O99" i="14"/>
  <c r="O98" i="14"/>
  <c r="O61" i="13"/>
  <c r="O62" i="13"/>
  <c r="O63" i="13"/>
  <c r="O64" i="13"/>
  <c r="O123" i="12"/>
  <c r="O124" i="12"/>
  <c r="O125" i="12"/>
  <c r="O93" i="15"/>
  <c r="O116" i="12"/>
  <c r="O117" i="12"/>
  <c r="O58" i="13"/>
  <c r="O57" i="13"/>
  <c r="O115" i="12"/>
  <c r="O114" i="12"/>
  <c r="O96" i="11"/>
  <c r="O113" i="12"/>
  <c r="O107" i="12"/>
  <c r="O108" i="12"/>
  <c r="O109" i="12"/>
  <c r="O110" i="12"/>
  <c r="O111" i="12"/>
  <c r="O112" i="12"/>
  <c r="O106" i="12"/>
  <c r="O129" i="11"/>
  <c r="O128" i="11"/>
  <c r="O127" i="11"/>
  <c r="O105" i="12"/>
  <c r="O104" i="12"/>
  <c r="O126" i="11"/>
  <c r="O125" i="11"/>
  <c r="O49" i="13"/>
  <c r="O53" i="13"/>
  <c r="O101" i="12"/>
  <c r="O102" i="12"/>
  <c r="O103" i="12"/>
  <c r="O98" i="12"/>
  <c r="O99" i="12"/>
  <c r="O100" i="12"/>
  <c r="O112" i="11"/>
  <c r="O113" i="11"/>
  <c r="O114" i="11"/>
  <c r="O115" i="11"/>
  <c r="O116" i="11"/>
  <c r="O117" i="11"/>
  <c r="O118" i="11"/>
  <c r="O119" i="11"/>
  <c r="O120" i="11"/>
  <c r="O111" i="11"/>
  <c r="O40" i="13"/>
  <c r="O8" i="10"/>
  <c r="O48" i="13"/>
  <c r="O95" i="12"/>
  <c r="O96" i="12"/>
  <c r="O97" i="12"/>
  <c r="O94" i="12"/>
  <c r="O90" i="15"/>
  <c r="O91" i="15"/>
  <c r="O92" i="15"/>
  <c r="O89" i="15"/>
  <c r="O85" i="15"/>
  <c r="O86" i="15"/>
  <c r="O87" i="15"/>
  <c r="O88" i="15"/>
  <c r="O82" i="15"/>
  <c r="O83" i="15"/>
  <c r="O84" i="15"/>
  <c r="O81" i="15"/>
  <c r="O80" i="15"/>
  <c r="O19" i="10"/>
  <c r="O18" i="10"/>
  <c r="O17" i="10"/>
  <c r="O16" i="10"/>
  <c r="O15" i="10"/>
  <c r="O13" i="10"/>
  <c r="O107" i="11"/>
  <c r="O108" i="11"/>
  <c r="O109" i="11"/>
  <c r="O110" i="11"/>
  <c r="O143" i="11"/>
  <c r="O142" i="11"/>
  <c r="O141" i="11"/>
  <c r="O140" i="11"/>
  <c r="O151" i="11"/>
  <c r="O139" i="11"/>
  <c r="O137" i="11"/>
  <c r="O135" i="11"/>
  <c r="O134" i="11"/>
  <c r="O133" i="11"/>
  <c r="O132" i="11"/>
  <c r="O131" i="11"/>
  <c r="O11" i="10"/>
  <c r="O5" i="9"/>
  <c r="O79" i="15"/>
  <c r="O78" i="15"/>
  <c r="O104" i="11"/>
  <c r="O46" i="13"/>
  <c r="O44" i="13"/>
  <c r="O45" i="13"/>
  <c r="O93" i="12"/>
  <c r="O101" i="11"/>
  <c r="O102" i="11"/>
  <c r="O103" i="11"/>
  <c r="O186" i="11"/>
  <c r="O97" i="11"/>
  <c r="O41" i="15"/>
  <c r="O76" i="15"/>
  <c r="N92" i="11"/>
  <c r="O92" i="11"/>
  <c r="O87" i="12"/>
  <c r="O88" i="12"/>
  <c r="O89" i="12"/>
  <c r="O90" i="12"/>
  <c r="O91" i="12"/>
  <c r="O92" i="12"/>
  <c r="O92" i="14"/>
  <c r="O145" i="14"/>
  <c r="O93" i="14"/>
  <c r="O77" i="14"/>
  <c r="O9" i="10"/>
  <c r="O10" i="10"/>
  <c r="O12" i="10"/>
  <c r="O86" i="12"/>
  <c r="O43" i="13"/>
  <c r="O42" i="13"/>
  <c r="O39" i="13"/>
  <c r="O38" i="13"/>
  <c r="O37" i="13"/>
  <c r="O36" i="13"/>
  <c r="O35" i="13"/>
  <c r="O34" i="13"/>
  <c r="O33" i="13"/>
  <c r="O32" i="13"/>
  <c r="O31" i="13"/>
  <c r="O30" i="13"/>
  <c r="O29" i="13"/>
  <c r="O28" i="13"/>
  <c r="O27" i="13"/>
  <c r="O25" i="13"/>
  <c r="O16" i="13"/>
  <c r="O15" i="13"/>
  <c r="O13" i="13"/>
  <c r="O79" i="12"/>
  <c r="O83" i="12"/>
  <c r="O84" i="12"/>
  <c r="O85" i="12"/>
  <c r="O72" i="15"/>
  <c r="O73" i="15"/>
  <c r="O74" i="15"/>
  <c r="O76" i="14"/>
  <c r="O136" i="11"/>
  <c r="O130" i="11"/>
  <c r="O124" i="11"/>
  <c r="O123" i="11"/>
  <c r="O170" i="11"/>
  <c r="O106" i="11"/>
  <c r="O105" i="11"/>
  <c r="O99" i="11"/>
  <c r="O98" i="11"/>
  <c r="O95" i="11"/>
  <c r="O94" i="11"/>
  <c r="O93" i="11"/>
  <c r="O75" i="11"/>
  <c r="O69" i="14"/>
  <c r="O70" i="14"/>
  <c r="O29" i="15"/>
  <c r="O91" i="14"/>
  <c r="O79" i="14"/>
  <c r="O72" i="12"/>
  <c r="O7" i="10"/>
  <c r="O91" i="11"/>
  <c r="O90" i="11"/>
  <c r="O89" i="11"/>
  <c r="O88" i="11"/>
  <c r="O87" i="11"/>
  <c r="O86" i="11"/>
  <c r="O85" i="11"/>
  <c r="O84" i="11"/>
  <c r="O83" i="11"/>
  <c r="O82" i="11"/>
  <c r="O81" i="11"/>
  <c r="O80" i="11"/>
  <c r="O79" i="11"/>
  <c r="O78" i="11"/>
  <c r="O67" i="12"/>
  <c r="O68" i="12"/>
  <c r="O69" i="12"/>
  <c r="O70" i="12"/>
  <c r="O71" i="12"/>
  <c r="O73" i="12"/>
  <c r="O74" i="12"/>
  <c r="O75" i="12"/>
  <c r="O76" i="12"/>
  <c r="O77" i="12"/>
  <c r="O78" i="12"/>
  <c r="O80" i="12"/>
  <c r="O81" i="12"/>
  <c r="O82" i="12"/>
  <c r="O73" i="14"/>
  <c r="O74" i="14"/>
  <c r="O75" i="14"/>
  <c r="O88" i="14"/>
  <c r="O80" i="14"/>
  <c r="O25" i="11"/>
  <c r="O27" i="11"/>
  <c r="O58" i="12"/>
  <c r="O59" i="12"/>
  <c r="O60" i="12"/>
  <c r="O61" i="12"/>
  <c r="O62" i="12"/>
  <c r="O63" i="12"/>
  <c r="O64" i="12"/>
  <c r="O65" i="12"/>
  <c r="O66" i="12"/>
  <c r="O57" i="12"/>
  <c r="O56" i="12"/>
  <c r="O55" i="12"/>
  <c r="O54" i="12"/>
  <c r="O53" i="12"/>
  <c r="O52" i="12"/>
  <c r="O51" i="12"/>
  <c r="O43" i="12"/>
  <c r="O58" i="11"/>
  <c r="O143" i="14"/>
  <c r="O144" i="14"/>
  <c r="O85" i="14"/>
  <c r="O53" i="14"/>
  <c r="O141" i="14"/>
  <c r="O140" i="14"/>
  <c r="O57" i="11"/>
  <c r="O59" i="11"/>
  <c r="O60" i="11"/>
  <c r="O61" i="11"/>
  <c r="O62" i="11"/>
  <c r="O63" i="11"/>
  <c r="O64" i="11"/>
  <c r="O65" i="11"/>
  <c r="O66" i="11"/>
  <c r="O67" i="11"/>
  <c r="O68" i="11"/>
  <c r="O69" i="11"/>
  <c r="O70" i="11"/>
  <c r="O71" i="11"/>
  <c r="O72" i="11"/>
  <c r="O73" i="11"/>
  <c r="O74" i="11"/>
  <c r="O76" i="11"/>
  <c r="O77" i="11"/>
  <c r="O142" i="14"/>
  <c r="O56" i="11"/>
  <c r="O55" i="11"/>
  <c r="O197" i="11"/>
  <c r="O53" i="11"/>
  <c r="O214" i="11"/>
  <c r="O51" i="11"/>
  <c r="O50" i="11"/>
  <c r="O184" i="11"/>
  <c r="O47" i="11"/>
  <c r="O46" i="11"/>
  <c r="O41" i="12"/>
  <c r="O40" i="12"/>
  <c r="O48" i="12"/>
  <c r="O47" i="12"/>
  <c r="O46" i="12"/>
  <c r="O45" i="12"/>
  <c r="O50" i="12"/>
  <c r="O44" i="12"/>
  <c r="O42" i="12"/>
  <c r="O49" i="12"/>
  <c r="O52" i="15"/>
  <c r="O53" i="15"/>
  <c r="O54" i="15"/>
  <c r="O55" i="15"/>
  <c r="O56" i="15"/>
  <c r="O57" i="15"/>
  <c r="O58" i="15"/>
  <c r="O59" i="15"/>
  <c r="O60" i="15"/>
  <c r="O61" i="15"/>
  <c r="O62" i="15"/>
  <c r="O63" i="15"/>
  <c r="O64" i="15"/>
  <c r="O65" i="15"/>
  <c r="O66" i="15"/>
  <c r="O67" i="15"/>
  <c r="O68" i="15"/>
  <c r="O69" i="15"/>
  <c r="O70" i="15"/>
  <c r="O71" i="15"/>
  <c r="O75" i="15"/>
  <c r="O5" i="10"/>
  <c r="O6" i="10"/>
  <c r="O38" i="12"/>
  <c r="O37" i="12"/>
  <c r="O36" i="12"/>
  <c r="O35" i="12"/>
  <c r="O71" i="14"/>
  <c r="O68" i="14"/>
  <c r="O84" i="14"/>
  <c r="O127" i="14"/>
  <c r="O136" i="14"/>
  <c r="O128" i="14"/>
  <c r="O87" i="14"/>
  <c r="O134" i="14"/>
  <c r="O57" i="14"/>
  <c r="O131" i="14"/>
  <c r="O55" i="14"/>
  <c r="O109" i="14"/>
  <c r="O112" i="14"/>
  <c r="O28" i="12"/>
  <c r="O27" i="12"/>
  <c r="O45" i="15"/>
  <c r="O4" i="10"/>
  <c r="O28" i="11"/>
  <c r="O42" i="11"/>
  <c r="O43" i="11"/>
  <c r="O44" i="11"/>
  <c r="O45" i="11"/>
  <c r="O36" i="15"/>
  <c r="O22" i="9"/>
  <c r="O21" i="9"/>
  <c r="O20" i="9"/>
  <c r="O19" i="9"/>
  <c r="O18" i="9"/>
  <c r="O17" i="9"/>
  <c r="O16" i="9"/>
  <c r="O15" i="9"/>
  <c r="O14" i="9"/>
  <c r="O13" i="9"/>
  <c r="O12" i="9"/>
  <c r="O11" i="9"/>
  <c r="O10" i="9"/>
  <c r="O9" i="9"/>
  <c r="O8" i="9"/>
  <c r="O7" i="9"/>
  <c r="O6" i="9"/>
  <c r="O24" i="13"/>
  <c r="O22" i="13"/>
  <c r="O21" i="13"/>
  <c r="O19" i="13"/>
  <c r="O17" i="13"/>
  <c r="O14" i="13"/>
  <c r="O12" i="13"/>
  <c r="O11" i="13"/>
  <c r="O10" i="13"/>
  <c r="O9" i="13"/>
  <c r="O8" i="13"/>
  <c r="O7" i="13"/>
  <c r="O6" i="13"/>
  <c r="O5" i="13"/>
  <c r="O51" i="15"/>
  <c r="O50" i="15"/>
  <c r="O49" i="15"/>
  <c r="O48" i="15"/>
  <c r="O47" i="15"/>
  <c r="O46" i="15"/>
  <c r="O44" i="15"/>
  <c r="O43" i="15"/>
  <c r="O42" i="15"/>
  <c r="O40" i="15"/>
  <c r="O39" i="15"/>
  <c r="O38" i="15"/>
  <c r="O37" i="15"/>
  <c r="O35" i="15"/>
  <c r="O34" i="15"/>
  <c r="O33" i="15"/>
  <c r="O32" i="15"/>
  <c r="O31" i="15"/>
  <c r="O30" i="15"/>
  <c r="O28" i="15"/>
  <c r="O27" i="15"/>
  <c r="O26" i="15"/>
  <c r="O25" i="15"/>
  <c r="O24" i="15"/>
  <c r="O23" i="15"/>
  <c r="O22" i="15"/>
  <c r="O21" i="15"/>
  <c r="O20" i="15"/>
  <c r="O19" i="15"/>
  <c r="O18" i="15"/>
  <c r="O17" i="15"/>
  <c r="O16" i="15"/>
  <c r="O15" i="15"/>
  <c r="O14" i="15"/>
  <c r="O13" i="15"/>
  <c r="O12" i="15"/>
  <c r="O11" i="15"/>
  <c r="O10" i="15"/>
  <c r="O9" i="15"/>
  <c r="O8" i="15"/>
  <c r="O7" i="15"/>
  <c r="O6" i="15"/>
  <c r="O5" i="15"/>
  <c r="O4" i="15"/>
  <c r="O54" i="14"/>
  <c r="O121" i="14"/>
  <c r="O52" i="14"/>
  <c r="O130" i="14"/>
  <c r="O129" i="14"/>
  <c r="O51" i="14"/>
  <c r="O108" i="14"/>
  <c r="O105" i="14"/>
  <c r="O126" i="14"/>
  <c r="O50" i="14"/>
  <c r="O49" i="14"/>
  <c r="O86" i="14"/>
  <c r="O48" i="14"/>
  <c r="O47" i="14"/>
  <c r="O46" i="14"/>
  <c r="O125" i="14"/>
  <c r="O124" i="14"/>
  <c r="O45" i="14"/>
  <c r="O123" i="14"/>
  <c r="O44" i="14"/>
  <c r="O43" i="14"/>
  <c r="O122" i="14"/>
  <c r="O42" i="14"/>
  <c r="O78" i="14"/>
  <c r="O120" i="14"/>
  <c r="O41" i="14"/>
  <c r="O40" i="14"/>
  <c r="O119" i="14"/>
  <c r="O39" i="14"/>
  <c r="O38" i="14"/>
  <c r="O118" i="14"/>
  <c r="O37" i="14"/>
  <c r="O117" i="14"/>
  <c r="O36" i="14"/>
  <c r="O35" i="14"/>
  <c r="O34" i="14"/>
  <c r="O33" i="14"/>
  <c r="O83" i="14"/>
  <c r="O116" i="14"/>
  <c r="O32" i="14"/>
  <c r="O31" i="14"/>
  <c r="O30" i="14"/>
  <c r="O115" i="14"/>
  <c r="O29" i="14"/>
  <c r="O28" i="14"/>
  <c r="O114" i="14"/>
  <c r="O27" i="14"/>
  <c r="O113" i="14"/>
  <c r="O26" i="14"/>
  <c r="O25" i="14"/>
  <c r="O24" i="14"/>
  <c r="O72" i="14"/>
  <c r="O111" i="14"/>
  <c r="O23" i="14"/>
  <c r="O22" i="14"/>
  <c r="O21" i="14"/>
  <c r="O20" i="14"/>
  <c r="O19" i="14"/>
  <c r="O18" i="14"/>
  <c r="O110" i="14"/>
  <c r="O17" i="14"/>
  <c r="O16" i="14"/>
  <c r="O15" i="14"/>
  <c r="O14" i="14"/>
  <c r="O63" i="14"/>
  <c r="O13" i="14"/>
  <c r="O12" i="14"/>
  <c r="O11" i="14"/>
  <c r="O10" i="14"/>
  <c r="O107" i="14"/>
  <c r="O106" i="14"/>
  <c r="O9" i="14"/>
  <c r="O8" i="14"/>
  <c r="O61" i="14"/>
  <c r="O7" i="14"/>
  <c r="O6" i="14"/>
  <c r="O5" i="14"/>
  <c r="O4" i="14"/>
  <c r="O104" i="14"/>
  <c r="O103" i="14"/>
  <c r="O102" i="14"/>
  <c r="O39" i="12"/>
  <c r="O34" i="12"/>
  <c r="O33" i="12"/>
  <c r="O32" i="12"/>
  <c r="O31" i="12"/>
  <c r="O30" i="12"/>
  <c r="O29" i="12"/>
  <c r="O26" i="12"/>
  <c r="O25" i="12"/>
  <c r="O24" i="12"/>
  <c r="O23" i="12"/>
  <c r="O22" i="12"/>
  <c r="O21" i="12"/>
  <c r="O20" i="12"/>
  <c r="O19" i="12"/>
  <c r="O18" i="12"/>
  <c r="O17" i="12"/>
  <c r="O16" i="12"/>
  <c r="O15" i="12"/>
  <c r="O14" i="12"/>
  <c r="O13" i="12"/>
  <c r="O12" i="12"/>
  <c r="O11" i="12"/>
  <c r="O10" i="12"/>
  <c r="O9" i="12"/>
  <c r="O8" i="12"/>
  <c r="O7" i="12"/>
  <c r="O6" i="12"/>
  <c r="O5" i="12"/>
  <c r="O4" i="12"/>
  <c r="O41" i="11"/>
  <c r="O40" i="11"/>
  <c r="O39" i="11"/>
  <c r="O38" i="11"/>
  <c r="O37" i="11"/>
  <c r="O36" i="11"/>
  <c r="O35" i="11"/>
  <c r="O34" i="11"/>
  <c r="O33" i="11"/>
  <c r="O21"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tc={F8485782-3F9F-457F-942E-5C27EDEA9C0B}</author>
  </authors>
  <commentList>
    <comment ref="O102" authorId="0" shapeId="0" xr:uid="{F8485782-3F9F-457F-942E-5C27EDEA9C0B}">
      <text>
        <t xml:space="preserve">[Threaded comment]
Your version of Excel allows you to read this threaded comment; however, any edits to it will get removed if the file is opened in a newer version of Excel. Learn more: https://go.microsoft.com/fwlink/?linkid=870924
Comment:
    Pre-Study Cost only!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tc={01DA7A30-B4E4-40C7-BBA9-421C7005C8FE}</author>
    <author>tc={D7140563-C9B9-43E6-9943-1A0F54820D08}</author>
  </authors>
  <commentList>
    <comment ref="F88" authorId="0" shapeId="0" xr:uid="{00000000-0006-0000-0000-000001000000}">
      <text>
        <t xml:space="preserve">[Threaded comment]
Your version of Excel allows you to read this threaded comment; however, any edits to it will get removed if the file is opened in a newer version of Excel. Learn more: https://go.microsoft.com/fwlink/?linkid=870924
Comment:
    Changed to HL AB Sales after review with Erwan 
</t>
      </text>
    </comment>
    <comment ref="O219" authorId="1" shapeId="0" xr:uid="{D7140563-C9B9-43E6-9943-1A0F54820D08}">
      <text>
        <t xml:space="preserve">[Threaded comment]
Your version of Excel allows you to read this threaded comment; however, any edits to it will get removed if the file is opened in a newer version of Excel. Learn more: https://go.microsoft.com/fwlink/?linkid=870924
Comment:
    Investigation only!
</t>
      </text>
    </comment>
  </commentList>
</comments>
</file>

<file path=xl/sharedStrings.xml><?xml version="1.0" encoding="utf-8"?>
<sst xmlns="http://schemas.openxmlformats.org/spreadsheetml/2006/main" count="13292" uniqueCount="4533">
  <si>
    <t>Date</t>
  </si>
  <si>
    <t>Change Requestor</t>
  </si>
  <si>
    <t>Jeeves DB</t>
  </si>
  <si>
    <t>Description</t>
  </si>
  <si>
    <t>Justification</t>
  </si>
  <si>
    <t>Prio</t>
  </si>
  <si>
    <t>BC Resp</t>
  </si>
  <si>
    <t>Person adding request</t>
  </si>
  <si>
    <t>Decision</t>
  </si>
  <si>
    <t>STATUS</t>
  </si>
  <si>
    <t>Comment (Feature)</t>
  </si>
  <si>
    <t>Cust notified</t>
  </si>
  <si>
    <t>LINKS</t>
  </si>
  <si>
    <t>Bella TU - RFC 24/11/2015</t>
  </si>
  <si>
    <t>Current ? China</t>
  </si>
  <si>
    <t>Change of Vendor of 236 Items from 5039 - 7017</t>
  </si>
  <si>
    <t>None given</t>
  </si>
  <si>
    <t>EL ( CS )</t>
  </si>
  <si>
    <t>Propsed NO = less then 300 rows Piotr to educate in GIFT !</t>
  </si>
  <si>
    <t>REJECTED</t>
  </si>
  <si>
    <t>Preliminary that it might b no , final deceison = 9/12</t>
  </si>
  <si>
    <t>Stephan C -RFC 27/11/2015</t>
  </si>
  <si>
    <t>Current FRA</t>
  </si>
  <si>
    <t>Upfate of MOQ amd SQ from Gliwici 649 Items</t>
  </si>
  <si>
    <t>Save Time of Update</t>
  </si>
  <si>
    <t>YES</t>
  </si>
  <si>
    <t>IMPLEMENTED</t>
  </si>
  <si>
    <t>YES sprint 97</t>
  </si>
  <si>
    <t>Ida Modigh RFC 1/12/2015</t>
  </si>
  <si>
    <t>Current jeeves SDL</t>
  </si>
  <si>
    <t>Change of existing Report se "excel" REPO !</t>
  </si>
  <si>
    <t>Better Follow UP</t>
  </si>
  <si>
    <t>CS</t>
  </si>
  <si>
    <t>YES not planned yet</t>
  </si>
  <si>
    <t>Annica B RFC 1/12 2015</t>
  </si>
  <si>
    <t>Skip Print preview on MO prined in SDL</t>
  </si>
  <si>
    <t>Time consuming to have preview</t>
  </si>
  <si>
    <t>YES Sprint 96  CANNOT TEST !!!</t>
  </si>
  <si>
    <t>Sarah Keller RFC 31/11 2015</t>
  </si>
  <si>
    <t>One Jeeves</t>
  </si>
  <si>
    <t>Uploading of price list details from Excel file</t>
  </si>
  <si>
    <t>time consuming/feature for all 1J users</t>
  </si>
  <si>
    <t>MP</t>
  </si>
  <si>
    <t>Yes</t>
  </si>
  <si>
    <t>First step is just to create basic functionality and get feedback from users</t>
  </si>
  <si>
    <t>https://docs.google.com/document/d/15_Sl2NFqbSaSn5m8qVoHmC1CIUBeHMGQ3U3Txnl_ufQ/edit</t>
  </si>
  <si>
    <t>Lukasz Niezgodka</t>
  </si>
  <si>
    <t>“Column “Item per package” is OK, but in col. “Nr of packages” if we have less than in “outerbox” at least we would like to round up and show 1 box as in attach file items 219639 and 309932</t>
  </si>
  <si>
    <t>The report is showing o nr of packages if the qty is less than 1 full box</t>
  </si>
  <si>
    <t>OPEN</t>
  </si>
  <si>
    <t>Yes - not planned yet</t>
  </si>
  <si>
    <t>https://docs.google.com/document/d/1Tv8uqXyzjK10jVbMNPtpq9VOgxPXBQCmP88cJEH11pw/edit</t>
  </si>
  <si>
    <t>Alina Garbacz RFC 15/12</t>
  </si>
  <si>
    <t>For Purchase Orders above 20 000 PLN (over treshold) - we need system message before blocking PO if it,s correct and if we don't want to change anything there</t>
  </si>
  <si>
    <t>It help us to avoid any mistakes on PO, waiting for unblocking it and again change it. Espicially in cases when we ar not aware of  value on PO</t>
  </si>
  <si>
    <t>EL (CS)</t>
  </si>
  <si>
    <t>Nordic &amp; West users - directly to BC</t>
  </si>
  <si>
    <t>BOM information for KIT/packages is visible only on picking list. It should be visible also on OA/OC, delivery note and invoice</t>
  </si>
  <si>
    <t>Improve customer satisfaction. Reduce user's manual work</t>
  </si>
  <si>
    <t>https://docs.google.com/document/d/1gITPYMDx4NpqhglygOk807RntX-yZS2zfOLFF7ataCY/edit</t>
  </si>
  <si>
    <t>Anna Welin Sundsvall RFC 16/12</t>
  </si>
  <si>
    <t>current Jeeves</t>
  </si>
  <si>
    <t>Change in query used for controller follow up, ataly weigt etc</t>
  </si>
  <si>
    <t>To have a better follow up used for improvemets</t>
  </si>
  <si>
    <t>YES ( Andreas A)</t>
  </si>
  <si>
    <t>Anna Welin Sundsvall RFC 17/12</t>
  </si>
  <si>
    <t>UPDATE of new cacl budget Prices du to change from AB</t>
  </si>
  <si>
    <t>Need to be done !</t>
  </si>
  <si>
    <t>Dorota P and Tina B PR Trading 17/12</t>
  </si>
  <si>
    <t>ONE JEEVES</t>
  </si>
  <si>
    <t>EDI betweeen GLI and PR Trading was set up to Falun and SDL now we moved to GLI</t>
  </si>
  <si>
    <t>Customer an Internal request</t>
  </si>
  <si>
    <t>Asked for more facts and not approved by Xavier will be a project</t>
  </si>
  <si>
    <t>Pls update SD and user with Feature number if OK</t>
  </si>
  <si>
    <t>Alexander Herou</t>
  </si>
  <si>
    <t>One JEEVES</t>
  </si>
  <si>
    <t>Problem with consolidated invoice for Norway - basic data seems wrong and we have sometimes very strange values - We would like to develop a report that collects all the included rows in order to see which items that is causing the problem and be able to correct</t>
  </si>
  <si>
    <t>Basic data quality</t>
  </si>
  <si>
    <t>AH</t>
  </si>
  <si>
    <t>Sprint 107</t>
  </si>
  <si>
    <t>https://docs.google.com/spreadsheets/d/1y0e1k_ZULQao2EJ6aESW9m1L3eltbKL1aiHxXtOyR9k/edit#gid=1776109920</t>
  </si>
  <si>
    <t>CS Anette, Jannicke and Emilia</t>
  </si>
  <si>
    <t>Decision of part delivery for package items on order level, instead of settings in xxz program.</t>
  </si>
  <si>
    <t>It is locking the system if a package non-delivery item is partly delivered</t>
  </si>
  <si>
    <t>Sprint 105</t>
  </si>
  <si>
    <t>Caroline Xu</t>
  </si>
  <si>
    <t>Need to add Item status in program: al</t>
  </si>
  <si>
    <t>This function could show sellable items clearly under one supplier.</t>
  </si>
  <si>
    <t>AH/ERLA</t>
  </si>
  <si>
    <t>Sprint 113</t>
  </si>
  <si>
    <t>ONE Jeeves</t>
  </si>
  <si>
    <t>Add Po Print link to G-mail by button: release PO</t>
  </si>
  <si>
    <t>The default link is to Outlook and we are no longer using outlook any more.</t>
  </si>
  <si>
    <t>ERLA/ALHE</t>
  </si>
  <si>
    <t>NO - no further dev for Google connections</t>
  </si>
  <si>
    <t>Check with Ann when we will be in the new Office 365 - Starting q1 - Ann will come back with more info until next meeting.  Whitin a quarter of a year the roll-out should be ongoing. Suggestion is then to reject/Alex</t>
  </si>
  <si>
    <t>https://docs.google.com/document/d/1NHVClGzJxXRjkKFK4_zvek4Zq7BBi7fu27ihT0LKqUQ/edit</t>
  </si>
  <si>
    <t>Add PO entry date in row level. Program: “bp”</t>
  </si>
  <si>
    <t>We could compare the confirm date with entry date to measure the KPI in row level.</t>
  </si>
  <si>
    <t>IN PROGRESS</t>
  </si>
  <si>
    <t>https://docs.google.com/document/d/1D67wzXAdkFt2AYpOF95qJxd6pTIqwoCBPJXTVnLV6XI/edit</t>
  </si>
  <si>
    <t>Add new button to export excel report in OJ which contains attached information</t>
  </si>
  <si>
    <t>We could easily get such report to run Order point list &amp; forecast list by monthly / Quaterly.</t>
  </si>
  <si>
    <t>NO - we will use QV SIOP report</t>
  </si>
  <si>
    <t>Education for SIOP</t>
  </si>
  <si>
    <t>https://docs.google.com/document/d/16SxYAHdU4XBBxLM10k93OTRdVMjbgvSINTOG1HATTfg/edit
https://docs.google.com/spreadsheets/d/1vZ4Ez7oZHEzSyDwjQhn-k0M2p_Ww_pjbn-vVsPVxxLE/edit#gid=1701927432</t>
  </si>
  <si>
    <t>Aleksandra Pawlińska</t>
  </si>
  <si>
    <t>pigl</t>
  </si>
  <si>
    <t>27/1 Sprint 101</t>
  </si>
  <si>
    <t>https://docs.google.com/document/d/1_-qvaiYHyq5amwNs_vk-PC-ht8h0gcsO2lesiYSDMTs/edit</t>
  </si>
  <si>
    <t>Anna Reiter</t>
  </si>
  <si>
    <t>Correct planning manager for complementary MO</t>
  </si>
  <si>
    <t>5028 Development accepted !</t>
  </si>
  <si>
    <t>Maja Ostrowska</t>
  </si>
  <si>
    <t>Set proper product account in 1J Master Data for SVL items when item is created. Now by default we have HL PROD but for purchase items should be TRADED and each time user need to go to 1J and edit it.</t>
  </si>
  <si>
    <t>Provide proper replication between sdl and 1j to save time for unnecessary changes.</t>
  </si>
  <si>
    <t>ALHE/ERLA/CHSA</t>
  </si>
  <si>
    <t>Add creating time in row level in program: orp_q</t>
  </si>
  <si>
    <t>We cannot define the time frame in orp_q without this field.</t>
  </si>
  <si>
    <t>Marcin: We should add creation date to programs: orp, orp_q and orp_all - feature 5184</t>
  </si>
  <si>
    <t>Need to add purchasing prices for Main supplier in article search list. Program: artikel</t>
  </si>
  <si>
    <t>This function could help to save time when we want to get the price list for all sellable items for monthly report.We wanna show Gross purch price in the list view</t>
  </si>
  <si>
    <t>Alhe/Erla</t>
  </si>
  <si>
    <t xml:space="preserve">Valentina Semenova </t>
  </si>
  <si>
    <t>CJ RU</t>
  </si>
  <si>
    <t>New invoice template needed (with field "argumentation" in right upper corner)</t>
  </si>
  <si>
    <t>Customer's request</t>
  </si>
  <si>
    <t>Alina Garbacz</t>
  </si>
  <si>
    <t>There is needed to block for all users beside of: Alina Garbacz, Pawel Baran, Beata Kepska, Lukasz Niezgodka possibility to make moves on item 369788 – bins: externalpet and externalpet2. It is required because it is material located outside of factory and there is no possibility to use it to production. As far as now it’s happen that it is taken to production and it cause of many confusions.</t>
  </si>
  <si>
    <t>Transparency and simplification of work.</t>
  </si>
  <si>
    <t>NO</t>
  </si>
  <si>
    <t>Please create windows / columns / message window – anything, that told us what amount ultimately is taken when we make goods receiving to the warehouse.</t>
  </si>
  <si>
    <t>The point is, that accepting delivery where is hidden the start-up cost price we can see only the price of the unit, without double klick in the various items we do not know finally what value do the adoption. This is problematic, and as experience shows this is the cause of many problems with deviations. The problem gets even bigger when we get partial deliveries</t>
  </si>
  <si>
    <t>EL</t>
  </si>
  <si>
    <t>Lena Persson</t>
  </si>
  <si>
    <t>Current Jeeves SDL</t>
  </si>
  <si>
    <t>Add PC 5 start and Unit cost so it is visible in Order ONE program</t>
  </si>
  <si>
    <t>Easier to check that Price is correct calculated when selling  Factory to FActory</t>
  </si>
  <si>
    <t>Feature 5170 4 hrs.</t>
  </si>
  <si>
    <t>YES Internal test status</t>
  </si>
  <si>
    <t>Ida Modigh</t>
  </si>
  <si>
    <t>Add DATA in Country in Country of origin field SDL</t>
  </si>
  <si>
    <t>Not on Jeeves today needed for sure !</t>
  </si>
  <si>
    <t>YES Business Test Passed</t>
  </si>
  <si>
    <t>Malin Nordstrom</t>
  </si>
  <si>
    <t>Is it possible to change format in BM% column in Sales report/Custom report to be the same as in Overview tab?</t>
  </si>
  <si>
    <t>Current solution is not clear</t>
  </si>
  <si>
    <t>Yes - it will be handle within BP process</t>
  </si>
  <si>
    <t xml:space="preserve">Planning manager should be visible on order row and in the table on order header </t>
  </si>
  <si>
    <t>It will save a time - at this moment planning manager is visible on planning list</t>
  </si>
  <si>
    <t>It should be added during order creation process, no updates // feature: 5189</t>
  </si>
  <si>
    <t>Monica Yi</t>
  </si>
  <si>
    <t>In programs orp, orp_q and orp_all dispatch method is shown as a symbol (not description) and it is taken from order header instead row</t>
  </si>
  <si>
    <t>Wron information is visible</t>
  </si>
  <si>
    <t>Kinga Leśniewska</t>
  </si>
  <si>
    <t>Company created using finction on PoD level have field "trading area" empty. It shjould be filled automatically based on choosen country.</t>
  </si>
  <si>
    <t>VAT matrix don't work correctly with company created using this way</t>
  </si>
  <si>
    <t xml:space="preserve">Bella Tu </t>
  </si>
  <si>
    <t>Current Jeeves (Shuzou &amp; Sundsvall factory)</t>
  </si>
  <si>
    <t xml:space="preserve">We need a warning message if the order QTY is not up to the MOQ QTY when create CO from EDI to order1  </t>
  </si>
  <si>
    <t>We need this function to force the order QTY not up to the MOQ but release to production</t>
  </si>
  <si>
    <t xml:space="preserve">Sarah Keller </t>
  </si>
  <si>
    <t>Adjust invoice templates to HL envelopes</t>
  </si>
  <si>
    <t>It will improve customer satisfaction and make address visible only.</t>
  </si>
  <si>
    <t>Steve Mepsted</t>
  </si>
  <si>
    <t>Modification of picking list template UK</t>
  </si>
  <si>
    <t>Lekstutis Mariusz / Birgitta Möllerskog</t>
  </si>
  <si>
    <t>Replace the description in Ariba” so that items in a basket are more readable for Statoil users.</t>
  </si>
  <si>
    <t>? Mariuz to tell more !!</t>
  </si>
  <si>
    <t>Magda Kruk (Czerwińska)</t>
  </si>
  <si>
    <t xml:space="preserve">Change and standardization of invoices printing templates due to large number of templates in 1810 </t>
  </si>
  <si>
    <t>Better control, less numbers of mistakes and saving a time of users</t>
  </si>
  <si>
    <t>5457, 5456</t>
  </si>
  <si>
    <t>Joanna Rosol</t>
  </si>
  <si>
    <t>Article Serach Gliwici = change of Gliwici and Harlow serach engine to show leadtime for each product with exact dispatch date as is used for Sundsvall article search.</t>
  </si>
  <si>
    <t>Customer and Area Manager like same function for all FActories</t>
  </si>
  <si>
    <t>NO Approval from Xavier , many hours to do in reality ! Placed ONHOLD !</t>
  </si>
  <si>
    <t>Tomasz Mikulski</t>
  </si>
  <si>
    <t>Create new field "Tool owner" in vy (Tool program)</t>
  </si>
  <si>
    <t>Lucie Bakowa</t>
  </si>
  <si>
    <t>Czech templates have to be updated to using Czech signs</t>
  </si>
  <si>
    <t>To increase customer satisfaction</t>
  </si>
  <si>
    <t>Rakuca D. (Romania), Rafał L. (Poland) and many others</t>
  </si>
  <si>
    <t>Create program/report to extract info about customer and contacts</t>
  </si>
  <si>
    <t>At this momemt we have a lots of such requests and all of them have to be covered by our support (SQL query to database)</t>
  </si>
  <si>
    <t>Feature 5400 - BP development, QV report</t>
  </si>
  <si>
    <t>Bela Tu (Souzhou)</t>
  </si>
  <si>
    <t>Souzhou</t>
  </si>
  <si>
    <t>Warning during SO registration or Order converted from EDI if the Order Qty is below the MOQ defined for the item</t>
  </si>
  <si>
    <t>For now waiting hours in Maintenance</t>
  </si>
  <si>
    <t>Stéphane Carrivain</t>
  </si>
  <si>
    <t>French Jeeves + Current Jeeves</t>
  </si>
  <si>
    <t>Purpose is to get :
- On the requisition list a new field with the value Average Cost Price * requested Qty
- Display this new field on the Requisition template</t>
  </si>
  <si>
    <t>This will allow to highlight high values of requisitions</t>
  </si>
  <si>
    <t>Due day for advance payment missing</t>
  </si>
  <si>
    <t xml:space="preserve">There is no such field in advance node, hard to search for orders with payment term in the past. </t>
  </si>
  <si>
    <t>5404 - Go through FBG transition project 8020
Kinga test old fuctionality and come back to Marcin 06/22
Rejected - this functionality is not needed</t>
  </si>
  <si>
    <t>Marcin Pianka</t>
  </si>
  <si>
    <t>Remove invoice templates (original/prints only, standard and collective) and OC templates (both print and reprint) from program order1 For LT and LV</t>
  </si>
  <si>
    <t>Save maintenance time in the future</t>
  </si>
  <si>
    <t>5415 - DO this through GPI project 6257</t>
  </si>
  <si>
    <t>Wen we have advance payment, on final invoice on order row with item 900005 information aboout advance payment invoice number should appear</t>
  </si>
  <si>
    <t>To increase whole flow of advance apayment</t>
  </si>
  <si>
    <t>ON HOLD - wait for another feature for creation on new field on order header with info about advanced inovice nr</t>
  </si>
  <si>
    <t>5419 - Rejected after discusion with Kinga - too low business value</t>
  </si>
  <si>
    <t>Mikael Agustsson</t>
  </si>
  <si>
    <t>Current jeeves sdl</t>
  </si>
  <si>
    <t>Add Full Item desription to  Prod Report</t>
  </si>
  <si>
    <t>We want this change to:
 - Improve the quality of the speed follow-up report
 - Strengthen the motivation of Production Leaders and operators by showing the real good results that they deliver
 - Carefully monitor our ability to keep DBR speeds as it is a crucial cost component that (based on the large volume) has a significant impact on the factory’s profitability
 The analysis will help us to
 - Show correct results
 - Make better decisions</t>
  </si>
  <si>
    <t>Implemented</t>
  </si>
  <si>
    <t>About Zero hrs YES NOT planned in sprint</t>
  </si>
  <si>
    <t>Rob Smith</t>
  </si>
  <si>
    <t>in PO row program, "Promised dispatch Date" (bp.bestlovlevdat) is empty. Would be usefull to use it as it was the case in old Jeeves to measure what was the original promise date from the factory</t>
  </si>
  <si>
    <t>usefull to measure deviations between original promise and current</t>
  </si>
  <si>
    <t>More investigation needed</t>
  </si>
  <si>
    <t>Andreas Lindqvist</t>
  </si>
  <si>
    <t>One Jevees</t>
  </si>
  <si>
    <t>Bartender Update - Problem with frames</t>
  </si>
  <si>
    <t>Need of each label needs to be adjusted
Impact of Falkenberg</t>
  </si>
  <si>
    <t>AEK</t>
  </si>
  <si>
    <t>Approx 40h  Feature 5446</t>
  </si>
  <si>
    <t>Andreas E responisble</t>
  </si>
  <si>
    <t>Stephanie Roinard</t>
  </si>
  <si>
    <t>FraJvs001</t>
  </si>
  <si>
    <t>Upload of datas into kus program (update of Sales rep and Sales assistant for 1000 customers)</t>
  </si>
  <si>
    <t>Save time while registering sales order and avoid mistake</t>
  </si>
  <si>
    <t>Button for attach several files ( different types ) in UK</t>
  </si>
  <si>
    <t>To improve efficiency, and due to new flow in Harlow FActory ( AW's to be attached to MO's )</t>
  </si>
  <si>
    <t>?</t>
  </si>
  <si>
    <t>Christer</t>
  </si>
  <si>
    <t>Isn't the same what in line 67???</t>
  </si>
  <si>
    <t>copy of action from line 67</t>
  </si>
  <si>
    <t>Anna Selmi</t>
  </si>
  <si>
    <t>bar code for Bioderma</t>
  </si>
  <si>
    <t>Important customer, HVP for Bioderma</t>
  </si>
  <si>
    <t>Kamil</t>
  </si>
  <si>
    <t>Valentina Semenova  Rem = 414856 date 17/11/2015</t>
  </si>
  <si>
    <t>Current Russia</t>
  </si>
  <si>
    <t>In Jeeves Prod Rus need to check debts. There should be Invoice No(RU) and Invoice No., go together. </t>
  </si>
  <si>
    <t>We want to have a list of the unpaid invoices with invoice no.(ru)</t>
  </si>
  <si>
    <t>KIPA</t>
  </si>
  <si>
    <t>19/11 work around shown - retrive data from fh program
25/11 waiting for feedbak if work around is ok
01/12 still not respons from Russia
01/12 data can be retrive from fh to excel - no need of new report - confirmed by Valentina</t>
  </si>
  <si>
    <t>Jessica Ljunggren - RFC directly to BC</t>
  </si>
  <si>
    <t xml:space="preserve">We would like to use the xakon function but since this is set as a global program today we cannot use this.
We will save time and have a more effective way of work if we can use xakon locally.
</t>
  </si>
  <si>
    <t>save time  - be able to create auto postings and allocaltion rules licaly</t>
  </si>
  <si>
    <t>1/12 feature in sprint 96</t>
  </si>
  <si>
    <t>https://docs.google.com/document/d/1-2EG3q3bRukXyc0psjXYY8glHFzhReAgJ7IOTsKFOXY/edit#
https://docs.google.com/document/d/1Avte4pyddVnBHLGC3E7xCNeQFeI1HgrffcVim64TW3U/edit</t>
  </si>
  <si>
    <t>Katarzyna Klopotowska - RFC directly to BC</t>
  </si>
  <si>
    <t>Activete job moving EDi invoices from EDFH to supplivcs for 1810</t>
  </si>
  <si>
    <t>Reducing the time of registered invoices, reducing possible mistakes</t>
  </si>
  <si>
    <t>Yes (this job is active in all compamnies in1J which are using EDI)</t>
  </si>
  <si>
    <t>09/12/2015 feature in sprint 97</t>
  </si>
  <si>
    <t>https://drive.google.com/a/hl-display.com/file/d/0B6hrQ4ninuBTT0VuRnZjMWpEbVk/view?usp=sharing</t>
  </si>
  <si>
    <t>We´d like to add field Pipe in form, program xkvr</t>
  </si>
  <si>
    <t>Pipe is standard dimention that need to be visible</t>
  </si>
  <si>
    <t>11/12/2015 feature in sprint 97</t>
  </si>
  <si>
    <t>https://drive.google.com/open?id=0B6hrQ4ninuBTdGVtU1I0VDJ5OGc</t>
  </si>
  <si>
    <t>One Jeeves Support/BC</t>
  </si>
  <si>
    <t>missing fields in VALT program</t>
  </si>
  <si>
    <t>To ba able to chceck which journal was not posted user needs to see all journals in standard tab</t>
  </si>
  <si>
    <t>2016/01/07 feature in sprint 99</t>
  </si>
  <si>
    <t>https://drive.google.com/a/hl-display.com/file/d/0B6hrQ4ninuBTTXhENV9ZRVhWaFE/view?usp=sharing</t>
  </si>
  <si>
    <t>Baris Rasinski</t>
  </si>
  <si>
    <t>Curret Jeeves</t>
  </si>
  <si>
    <t>Change of Query </t>
  </si>
  <si>
    <t>Need to create a report, change will make it nuch easier and quicker</t>
  </si>
  <si>
    <t>CS(Kinga)</t>
  </si>
  <si>
    <t>YES IN Business TEST</t>
  </si>
  <si>
    <t>IT dev/BC</t>
  </si>
  <si>
    <t>missing fields in program BANK</t>
  </si>
  <si>
    <t>In program BANk part of the standard fields is not visible - due to that users can not insert data corectly. Data from this program are used for EDi cominucation that is why request coming from IT/BC</t>
  </si>
  <si>
    <t>2016/01/27 feature in sprint 100</t>
  </si>
  <si>
    <t xml:space="preserve">https://drive.google.com/open?id=0B6hrQ4ninuBTY3RYc2xRRFdDMjQ
</t>
  </si>
  <si>
    <t>inventory location in vfaktst</t>
  </si>
  <si>
    <t>possiblity to easy differentiate sales doen by HUB and sales unit. Can also be helpfull for other countries to differentiate different sales flows such as customer own goods, traded ect</t>
  </si>
  <si>
    <t>2016/01/27 feature in sprint 101
2016/03/02 CFT</t>
  </si>
  <si>
    <t>https://drive.google.com/a/hl-display.com/file/d/0B6hrQ4ninuBTUFBwMnBOemZ0TEE/view?usp=sharing</t>
  </si>
  <si>
    <t>Caroline xu</t>
  </si>
  <si>
    <t>We need a warning message when doing receiving in program: benilev without PO acknowledge.</t>
  </si>
  <si>
    <t>We need this function to force BSO/CSO to confirm the order before receiving so every PO would be followed timely.</t>
  </si>
  <si>
    <t>ALHE/ERLA</t>
  </si>
  <si>
    <t>Sprint 109</t>
  </si>
  <si>
    <t>After processing button "Adjust order for deliveries" system overwite existing information in field "External text" with info about PoD. There should be question if system should overwite ot add new text below</t>
  </si>
  <si>
    <t>Avoiding errors</t>
  </si>
  <si>
    <t>Sandra Malczyk/ Magda Kruk</t>
  </si>
  <si>
    <t>Adding local account to program Nobi iin tabs : customer invoices and suppier invoices to bea bale to poste bank statement more efficienlty</t>
  </si>
  <si>
    <t>to be able to poste bank statement more efficiently</t>
  </si>
  <si>
    <t>KL</t>
  </si>
  <si>
    <t>YES (project 8020)</t>
  </si>
  <si>
    <t>Picture of printed invoice safed in fh</t>
  </si>
  <si>
    <t>Legal demand to show exacly the same copy of the invoice as orginal sent to customer if tax office will required data. additionaly control function for fiance - to be able to follow if corect templaets are used for printout of corective invoices comind from credit order and price adjustment</t>
  </si>
  <si>
    <t>YES ( project 8020)</t>
  </si>
  <si>
    <t>sprint 109</t>
  </si>
  <si>
    <t>https://docs.google.com/document/d/1Dc-jABl6Y0Iq4mFDNNr11c6_XICv3ltzXgChcUTZGFw/edit</t>
  </si>
  <si>
    <t>Jessica Ljunggren</t>
  </si>
  <si>
    <t>Curent Jeeves Hong Kong</t>
  </si>
  <si>
    <t>update of alternative suppliers in Hong Kong - nessesery for implementation for new BC solution</t>
  </si>
  <si>
    <t>sprint 111</t>
  </si>
  <si>
    <t>Imee Santos</t>
  </si>
  <si>
    <t>bank charges in in currency in INB  - field need to be moved from all fields to HL Standard</t>
  </si>
  <si>
    <t>for accounts restricted just for currency standard field avaliable at the moment can not be used - user need to see fileds for currency - at the moment only manula posting of bank charges can be used as workaround - additional workload</t>
  </si>
  <si>
    <t>Yes (project 6263)</t>
  </si>
  <si>
    <t>5471 sprint 111</t>
  </si>
  <si>
    <t>https://docs.google.com/document/d/1Sniuv-ue98sXYhWTaj40WSKvCtmaHcCyd6kJpam-6Mw/edit#</t>
  </si>
  <si>
    <t xml:space="preserve">exchange rate in vfaktst - the wrong exchange rate is shown at the moment - it is order rate insted of invoice rate </t>
  </si>
  <si>
    <t>Jenny Hedberg</t>
  </si>
  <si>
    <t>Current Jeeves HFS</t>
  </si>
  <si>
    <t>macro updating OCR number for HFS - nessesery for finalyng implementation of sepa functionality</t>
  </si>
  <si>
    <t>Yes (Sepa project)</t>
  </si>
  <si>
    <t>Go through SEPA project - plan time for release 112? Rough est 16-24 h
5497 sprint 112</t>
  </si>
  <si>
    <t>5497 sprint 112</t>
  </si>
  <si>
    <t>VAt rate on the item - should be local filed as all Vat releated fields - now is global</t>
  </si>
  <si>
    <t>no possiblity to use Vat on item level due to fact that field is global</t>
  </si>
  <si>
    <t>"Get multi file" button should work in order1 and xti
https://drive.google.com/open?id=0B76Z_xXyAkTsV29SeTFEUWt5bU0</t>
  </si>
  <si>
    <t>To save a time</t>
  </si>
  <si>
    <t>Leszek Kwiatkowski</t>
  </si>
  <si>
    <t>change invetory fields design to 5 decimal places</t>
  </si>
  <si>
    <t>it is possible to pick material for more than 2 decimal places but it is not possible to see how much is left in stock and to do the stocktaking</t>
  </si>
  <si>
    <t>AEL</t>
  </si>
  <si>
    <t>Julia</t>
  </si>
  <si>
    <t>YES but need to be disscus with Christer</t>
  </si>
  <si>
    <t>Capture original confirmed date by factory</t>
  </si>
  <si>
    <t>Save time</t>
  </si>
  <si>
    <t>Maelle Fauconnier</t>
  </si>
  <si>
    <t>Upload item description language from XL file</t>
  </si>
  <si>
    <t>yes</t>
  </si>
  <si>
    <t>Marcin PIanka</t>
  </si>
  <si>
    <t>Use functionality of 5439 for standard purchase orders (not only DD)</t>
  </si>
  <si>
    <t xml:space="preserve">Save time, better communication, less </t>
  </si>
  <si>
    <t>07/09/2016 EL : for stad PO, the procurement dpt job is to check the order response</t>
  </si>
  <si>
    <t>Stephen Mepsted</t>
  </si>
  <si>
    <t>New inventory location needed - called "Lightwood "</t>
  </si>
  <si>
    <t>"We have another outside storage company who stores our bulk stock. If we don’t locate it there sales can sell the stock thinking its onsite and ready available also it’s for the auditors when they come to check our inventory."</t>
  </si>
  <si>
    <t xml:space="preserve">YES </t>
  </si>
  <si>
    <t>Current Jv sdl ( ONE Jeeves 9</t>
  </si>
  <si>
    <t>We still have problems with "article description 2" in ONE Jeeves. We first noticed this when we received printed pos from ex Harlow, when they place one of our items alla of articles description2 comes through on the PO. This is not good, especially as the information is only for Sundsvall. Maja O has confirmed that a Feature was processed to stop this from happening with new items, so at least that is done. but for old items that text is already there. ( I presume she stopped the art descr 2 being tranfered from Sundsvall to ONE Jeeves ). I do not know how to solve this, I presume you will have to go in to each local jeeves to remove what has been transferred in asrt description 2 for the Sundsvall Items.</t>
  </si>
  <si>
    <t>The text is only internal and not for the salescompanies, as well as it really does not look good on gthe orders. I have attached an example</t>
  </si>
  <si>
    <t xml:space="preserve">JH </t>
  </si>
  <si>
    <t xml:space="preserve">Block possibility of:
1)	setting items to status:
-	Sellable or
-	Component not for sale or
-	Approved for production
Where CurrentCostPrice = 0 and Product Account = HLPROD.
2)	creating Manufacturing Order where current cost price of item is equal to 0 and itemStatus = Approved for production
</t>
  </si>
  <si>
    <t>This is to ensure correct value of goods on stock and correct bookings of COGS in ERP system while it is being invoiced.</t>
  </si>
  <si>
    <t>JH</t>
  </si>
  <si>
    <t>5547Completed , 5549 remain</t>
  </si>
  <si>
    <t>Feature for Button 'Update sales price' to update price on PO</t>
  </si>
  <si>
    <t>inccorret BC values on the invoices</t>
  </si>
  <si>
    <t>Block item calculation if there is an atempt to calculate on quantity = 1.</t>
  </si>
  <si>
    <t>Sarah Keller</t>
  </si>
  <si>
    <t>To improve process please:
a) add pop-up message when user wants to change quantity on sales order row level when connection CO-PO-CO is already established but it is not confirmed yet.
b) when user wants to change quantity in sales order and po is already confirmed by factory then system should change quantity only in sales order.</t>
  </si>
  <si>
    <t>Possibility to change quantity on SO without effecting PO</t>
  </si>
  <si>
    <t>EL/MP</t>
  </si>
  <si>
    <t>Katarzyna Zelwor</t>
  </si>
  <si>
    <t>During copying order rows within one quotation system should copy also field: "Inquiry date"</t>
  </si>
  <si>
    <t>- save user's time
- make proces easier
- be sure this field is filled - these values are taken into KPI</t>
  </si>
  <si>
    <t>Paulina Wróblewska</t>
  </si>
  <si>
    <t>Add time signature on MO ROW after Item recalculation.</t>
  </si>
  <si>
    <t>Statistical purposes. Now we write each row individually to calculate preparation LT. To have control whether we meet our deadlines and KPIs.</t>
  </si>
  <si>
    <t>Possibility to add date in „deadline column” on MO ROW that would be manually fullfiled by business service</t>
  </si>
  <si>
    <t>Possibility to prioritize work. To have control whether we meet our deadlines and KPIs.</t>
  </si>
  <si>
    <t>Kinga Lesniewska</t>
  </si>
  <si>
    <t>all account segment visible in ANLG program</t>
  </si>
  <si>
    <t>All used account segments should be visible for users in all used programs for anailzes and possility to modify</t>
  </si>
  <si>
    <t>https://docs.google.com/document/d/17r0fgxLMmOJ43EKqjW_VyRNKZW7H5MRDcN8A13WDnfs/edit</t>
  </si>
  <si>
    <t>Katarzyna Kłopotkowska/ Marcin Dutkiewicz</t>
  </si>
  <si>
    <t>3 different templates needed for Romania (RON, EUR, HUF) // Request's update - there will be 3 different footers - 1 for RON, 1 for HUF and 1 for EUR which is ok</t>
  </si>
  <si>
    <t>Legal demand - different account for different currency</t>
  </si>
  <si>
    <t>Y</t>
  </si>
  <si>
    <t>Stephane Carrivain</t>
  </si>
  <si>
    <t>Upload of new Production Lead time for Gliwice items</t>
  </si>
  <si>
    <t>Provide relevant informations to process requisitions and availablity of items in stock</t>
  </si>
  <si>
    <t>Marcin Dutkiewicz / Anna Czudaj</t>
  </si>
  <si>
    <t>Create readable version of polish tax file for VAT</t>
  </si>
  <si>
    <t xml:space="preserve">As legal demand polish entities need to send data to tax office in html file form. Files should be checked before sending but it is not possible with html structure. On the base of request report should be created in which data from the file will be visible in readable form
</t>
  </si>
  <si>
    <t>yes (project 6257)</t>
  </si>
  <si>
    <t xml:space="preserve">Katarzyna Klopotowska  </t>
  </si>
  <si>
    <t>ICT and EDI invoices posted in supplinvcs once a day</t>
  </si>
  <si>
    <t>to have all invoices coming by ICT and EDI posted with vouchrse nubers one by one - easier to keep control</t>
  </si>
  <si>
    <t xml:space="preserve">NO - rejected by KL </t>
  </si>
  <si>
    <t xml:space="preserve">Hej Kasiu
Sorry for switching to English but I will be off soon and Beki will take part of my duties - so we already now agreed that I will include her in most of the issues which I’m running now
So – there is no option to do the setup as you would like to have: ICT invoices posted once a day one by one instead of appearing in supplier invoices program the same time as they are issued by factory
How it works:
When Hub and factory are in One Jeeves invoices and orders are send by ICT– this way of communication causes that if transaction is made in one company it appears the same time in another – no matter if we talking about sending invoice from factory to HUB or sending order from Hub to factory. Everything is happening the same time.
There is no option to change that – general rules for all
When factory is outside one Jeeves as 1140 then we have Edi communication – this is a little bit different – here to send info you need to do something: print report or something like that – depending on the transaction.
When it comes to supplier invoices send from 1140 to 1810. When 1140 is issuing invoice Edi message is send and invoice appear in edfh in 1810. From edfh invoices are send to supplier invoices program during the night
So this is working as you would like to have – once a day and you will have sequence of vouchers for those invoices
But there is no option to change that for ICT communication
</t>
  </si>
  <si>
    <t>Marcin Dutkiewicz</t>
  </si>
  <si>
    <t>Change in EDI logic - way how VAt info is sent</t>
  </si>
  <si>
    <t>To be able to send corect Vat data from invoice row level (project 8020) - only for Tieto</t>
  </si>
  <si>
    <t>yes (project 8020)</t>
  </si>
  <si>
    <t>Magda Kruk/ Sandra Malczyk</t>
  </si>
  <si>
    <t>Local account on postings in UOH and SUPPLINVCS</t>
  </si>
  <si>
    <t>To be able to save time and to avoid corection  diuring manual taping of local accounts</t>
  </si>
  <si>
    <t>Magda Kruk/ Anna Czudaj</t>
  </si>
  <si>
    <t>tax declaration for VAt UE - xml file from Jeeves</t>
  </si>
  <si>
    <t>There is a legal obligation in UE to report all EU transaction on special VAT declaration. Usually this is done manually but due to large number of transaction for Gliwice entities is become to be not possible to manage. Due to that fact decision was taken that process should be automatized - to avoid errors, to save time ( 2 days a month) - in the scope of project 6257 - cvhange just for 1810 and 1190</t>
  </si>
  <si>
    <t>Ida Modigh / Håkan T</t>
  </si>
  <si>
    <t>To be able to give a correct price to the customer and track the hit rate of quotationswe would like to do the following change in the Sundsvall Jeeves. Add a 4 digit field for the OFF number in customer order program xxx that is searchable and possible to use in queries. The field should be on the order row as it will be matched to specific articles.</t>
  </si>
  <si>
    <t>Messure perfomance and give feedback</t>
  </si>
  <si>
    <t>Tiina Holma</t>
  </si>
  <si>
    <t>Tick box to programs Invoising (orderhf) and also for Customer (kus) For invoicing; to help take only e-invoices out, so we can handle better our outgoing invoices. We do not need to double check every invoice whether it has been gone by IT or should we send paper invoice to customer. And for kus; to mark customer with correct information so it can be checked easily. We can check from this program if their invoices are normally send via IT or by post.</t>
  </si>
  <si>
    <t>Two of our biggest customers has waited e-invoicing for a year now. This will help us CSO here in the office with easier way to print invoices and we save money and resource’s when we don’t print unnecessary paper invoices.</t>
  </si>
  <si>
    <t>Go back and look at process.</t>
  </si>
  <si>
    <t>Import of Item description language from XL in arb table</t>
  </si>
  <si>
    <t>Olivier Pedroncini</t>
  </si>
  <si>
    <t>Disable possibility to use the "X" to delete orders on order rows</t>
  </si>
  <si>
    <t>Wrong figures in QV
Same solution as OneJeeves requested</t>
  </si>
  <si>
    <t>Emilia H</t>
  </si>
  <si>
    <t>Freight charge are missed due to missing info when Disptaching we like som fields to be Mandontary </t>
  </si>
  <si>
    <t>We send goods for free</t>
  </si>
  <si>
    <t>Closed</t>
  </si>
  <si>
    <t>We have made achange by setting rules so that right Disptach method are choosen lets see outcome of that ! Erwan and CS to discus next step later</t>
  </si>
  <si>
    <t>E-mail confirmation if exchange rates have been uploaded correctly</t>
  </si>
  <si>
    <t>Save time and give info to Customer service if fiance team is not avaliable - background - legal demand to issue invoice with daily rate; Request was rised diuring 8020 by Nordic countries</t>
  </si>
  <si>
    <t>Design in xpvlr</t>
  </si>
  <si>
    <t>To addjust e-approval programs to polish requirements some fields need to ne moved from all fields tab to Hl Standard tab - e-approval - part of project 6257</t>
  </si>
  <si>
    <t>5681 Gliwici Imprv.</t>
  </si>
  <si>
    <t>Susann Radestrom</t>
  </si>
  <si>
    <t>Design in le - remove checkbox payment befor finall app from tabs visible for users</t>
  </si>
  <si>
    <t>To unable users to pay invoices without finall approval</t>
  </si>
  <si>
    <t>to block possiblity of unblock bloked customers and orders only for fiancial users</t>
  </si>
  <si>
    <t>Only fiance should be able to unblock orders and customers bloked after retriving credit limit</t>
  </si>
  <si>
    <t>Use Security Mgr ?</t>
  </si>
  <si>
    <t>Pascal Aubert</t>
  </si>
  <si>
    <t>Remove from arb.artbeskr2 all return chariot caracters when the item description is ending with this caracter (this caracter can appear several times)</t>
  </si>
  <si>
    <t>field arb.artbeskr2 contains from time to time char(10) (return chariot). As a consequence some templates are wrongly printed (footer missing with sum amount, vat,etc... Apprx 1800 records affected in FraJvs001.
Tomek Sarniak knows about the issue in the support dpt</t>
  </si>
  <si>
    <t>adjustments for functionality implemented with 5353 - performacje issue with printing invoices from order 1</t>
  </si>
  <si>
    <t>to make proces stable</t>
  </si>
  <si>
    <t>5684 project 6257</t>
  </si>
  <si>
    <t>Magda Kruk / Anna Czudaj</t>
  </si>
  <si>
    <t>adjustments to functionality implemented with 5599 and 5653 - polisk control files</t>
  </si>
  <si>
    <t>to secure functionlity</t>
  </si>
  <si>
    <t xml:space="preserve">KL </t>
  </si>
  <si>
    <t>5683 project 6257</t>
  </si>
  <si>
    <t>Gosia Stasierska</t>
  </si>
  <si>
    <t>Pb with picking list in following case :
1/ Order with Part delivery allowed
2/ Booking done against few order rows (the one available in stock)
3/ Picking list printed for part of the order
4/ Receive delivery done while the picking is in progress making new order rows fully booked but not on the picking list
Issue : When the warehouse staff is dispatching the goods, risk to dispatch in the system more goods that originally on the picking list</t>
  </si>
  <si>
    <t>Secure the dispatch flow and avoid customer claims</t>
  </si>
  <si>
    <t>Investigate more EL</t>
  </si>
  <si>
    <t>New import of item description language Fr</t>
  </si>
  <si>
    <t>Customer demand to get clear descriptions of items</t>
  </si>
  <si>
    <t>Xavier V</t>
  </si>
  <si>
    <t>All ( GLI HUB )</t>
  </si>
  <si>
    <t>I guess that we need to look into “linking” order rows once they have been created in the system in order to have only one invoice. Let me know how this can be done.</t>
  </si>
  <si>
    <t>Customer in Sweden receiving 8 cm of invoices ..</t>
  </si>
  <si>
    <t>Investigate MORE ! Anders LAutmann will call me for discusion how customer see on it.</t>
  </si>
  <si>
    <t>Need to discus exatly need what is needed in more of a detail // Christer After Discussions with Anders Lautmann and Anette Karlssom we decided to CLOSE</t>
  </si>
  <si>
    <t>Emilia Hermio</t>
  </si>
  <si>
    <t>Please add status of claim and customer info to list mode in program ork.</t>
  </si>
  <si>
    <t>Make program more user friendly and useful. Also it will save a time.</t>
  </si>
  <si>
    <t>Mikael Agustsson - 161114</t>
  </si>
  <si>
    <t>Current Jeeves SDL(Systid)</t>
  </si>
  <si>
    <t>Create an overview screen in the tool room to enable the changeover personnel to synchronize and plan their activities in an optimal way.</t>
  </si>
  <si>
    <t>According to a master's thesis performed in the spring 2016 one of the losses in production was from bad timing of the tool changeovers. No system support exists today to optimize changeovers.</t>
  </si>
  <si>
    <t>On hold</t>
  </si>
  <si>
    <t xml:space="preserve">When field "Inquiry date" (ofh.q_cusreqquoteday) on quotation's header is filled then during creation new quotation row this date should be copied automatically to field "Inquiry date" (ofp.q_cusreqquoteday).  </t>
  </si>
  <si>
    <t>To save time and have more realistic lead times</t>
  </si>
  <si>
    <t>Improve Po layout</t>
  </si>
  <si>
    <t>Still not efficient layout, loosing to much space, wasting to many sheets</t>
  </si>
  <si>
    <t>Erwan?</t>
  </si>
  <si>
    <t>1J Support + Jackie Kilbridge</t>
  </si>
  <si>
    <t>More detailed information about email status needed</t>
  </si>
  <si>
    <t>At this moment we have information that email with invoice has been moved out of Jeeves but without veryfiaction in smtp server. For example email with wrong address has status "sent ok" but email was no send.</t>
  </si>
  <si>
    <t>Valentina Siemionowa</t>
  </si>
  <si>
    <t>Russian CJ</t>
  </si>
  <si>
    <t xml:space="preserve">Small adjustment for RU CJ invoices are needed - new stamp. </t>
  </si>
  <si>
    <t>Legal demand.</t>
  </si>
  <si>
    <t>Current Jeeses SDL</t>
  </si>
  <si>
    <t>Add Country of Origin and Stat CODE on Invoice, Order conf and Delivery note ( note CR )</t>
  </si>
  <si>
    <t>Customer demand !</t>
  </si>
  <si>
    <t>Barbara Misiaczek</t>
  </si>
  <si>
    <t>We need to have additional 4 days included into LT which is calculated in estimator. Those days are need for administration, preparation, planning. Moreover if LT is f.e. 1.2 it should be round up to 2.
MP: Value 4 should be set as a parameter</t>
  </si>
  <si>
    <t xml:space="preserve">Offering Team is obliged to give an information about production LT on the offer. For this moment, system gives only MFG LT+BOM LT without extra days for preparation. </t>
  </si>
  <si>
    <t>5785 / Factory does not need this functionality any more</t>
  </si>
  <si>
    <t>One Jeeves/DW</t>
  </si>
  <si>
    <t xml:space="preserve">We have to create tabkle to keep information about deleted orders and order rows. </t>
  </si>
  <si>
    <t>Right now user can delete orders and order rows the same day like there were created. Tghe issue is with order rows delerted after uploading and processing of DW. Such order rows are still in DW/QV but not in 1J.</t>
  </si>
  <si>
    <t>Number of points to be adjusted in template "pallet spec"</t>
  </si>
  <si>
    <t>Better customer satisfaction, lower number of errors</t>
  </si>
  <si>
    <t xml:space="preserve">5799 / Rejected - customer will not pay to external supplier </t>
  </si>
  <si>
    <t>Erwan Lardic</t>
  </si>
  <si>
    <t>One Jeeves / DW</t>
  </si>
  <si>
    <t>Year End routine 2016-2017</t>
  </si>
  <si>
    <t>Update of Terms in Conditions for all customers that have been ordering during 2016</t>
  </si>
  <si>
    <t>Align with financial decisions (reduce payment delays, imporve cash flow)</t>
  </si>
  <si>
    <t>All Asian companies current Jeeves</t>
  </si>
  <si>
    <t>Block the possibility to remove order rows by using the "X" on order row level for all Asian Jeeves db</t>
  </si>
  <si>
    <t>Wrong Backlog in Qlikview which doesn't give proper figures to management</t>
  </si>
  <si>
    <t>First : investigations regarding the number of implicated order rows
No development for this single feature but instead cleaning feature one per quarter in the datawarehouse</t>
  </si>
  <si>
    <t>On the Asian country, with current Jeeves,the cristal report 1401 is not working properly on program BP. I would like to implement the 1401 report from the database FRAJVS001 called 1401 Test which is working well.
Priority :
1/ Thailand
2/ Indonesia
3/ Other asian countries</t>
  </si>
  <si>
    <t>We need to have a working report to be able to justify this account on all current Jeeves database.</t>
  </si>
  <si>
    <t>5805
Marcin: Łukasz Sokół checked Jeeves in Asia - there is no deleted order rows in CJ sales offices. Only about 2100 rows in 2950 (1J, Shanghai)</t>
  </si>
  <si>
    <t>Szygula Kinga (KTW)</t>
  </si>
  <si>
    <t>OneJeeves</t>
  </si>
  <si>
    <t xml:space="preserve">As client INEX Partners reuqests new type of labelling, we need adjustable tempalte for outer package on few items dedicated for that client, as well as labels for pallets. Pallet label must consist of information about items and how many packets are on that one pallet. If pallet is filled with one item, then that pallet label must consist that information. If pallet has several items, label must have information how many package pallet has totally. All different items must be marked to label. What customer highlighted was this SSCC marking. So that every logistic unit must be recognized with this kind serial number.
Warehouse must be able to adjust the label for each different order. Outer package labels will always be the same for each item. Please take a look on sample labels attached. Biggest issue is incorporating EAN codes on labels.
</t>
  </si>
  <si>
    <t xml:space="preserve">Inex Partners are building new logistic center that will be filled with automation. They try to automate most of their receiving goods, that’s why they need our labels to be updated. 
We need adjustable template for both types of labels, outer package and pallet, to fulfill those requirements.
</t>
  </si>
  <si>
    <t>Jannicke Holdorf</t>
  </si>
  <si>
    <t xml:space="preserve">There is possibility to change requested Requested Dispatch Date only once (program: order1). Please add possibility to change Requested Dispatch Date without any limitation.
It should be control by JVSP parameter. </t>
  </si>
  <si>
    <t>Sometimes there is necessary to change this date second time and system blocks it.</t>
  </si>
  <si>
    <t>Anders Lautmann</t>
  </si>
  <si>
    <t>Add UNILEVER to ARIBA (orders)</t>
  </si>
  <si>
    <t>Just do it :-)</t>
  </si>
  <si>
    <t>ON HOLD</t>
  </si>
  <si>
    <t>5834
Investigation regarding turnover and number of orders</t>
  </si>
  <si>
    <t>YES , we are waiting for Unilever.</t>
  </si>
  <si>
    <t>Current Jeeves</t>
  </si>
  <si>
    <t>We have decided to reduce the quantity of acquisition methods in Sundsvalls jeeves as a preparation for going over to One Jeeves.To do this we will have to change the acquisition method on some items. I have created a list with 2900 items where this needs to be changed.To do this we will have to change the acquisition method on some items. I have created a list with 2900 items where this needs to be changed.On the list you can see the metod that is current and the one it should be changed into. I have marked the column in yellow that it should be changed to.</t>
  </si>
  <si>
    <t>It will help us clean up the system in preparation for one jeeves.</t>
  </si>
  <si>
    <t>Discus at Pree Study SDL</t>
  </si>
  <si>
    <t>Is it really needed before the Migration to OneJeeves or can this be done while we prepare mapping files for OneJeeves</t>
  </si>
  <si>
    <t>Adrian Różański</t>
  </si>
  <si>
    <t>Add checkboxes to the list on MO</t>
  </si>
  <si>
    <t>For reporting purposes employee has to check status on each MO line, 1 to 6 checkboxes.</t>
  </si>
  <si>
    <t>Change of Terms and Conditions for all french customers that have been ordering since 01/01/2017</t>
  </si>
  <si>
    <t>Apply new french legislation</t>
  </si>
  <si>
    <t>Import of french Item description Language</t>
  </si>
  <si>
    <t>Customer satisfaction when reading HL external documents (Order ACK, Del Note, Invoice)</t>
  </si>
  <si>
    <t>Add item number to factory when item is created from the estimator in HUB</t>
  </si>
  <si>
    <t>Report for capacity in preparation </t>
  </si>
  <si>
    <t>To calculate workload on daily basis, data must be gathered from the system which currently is only available to one jeeves support.</t>
  </si>
  <si>
    <t>Investigation if real time datas are needed (then QV could be used if datas from Day-1 are OK)</t>
  </si>
  <si>
    <t>Łukasz Niezgódka</t>
  </si>
  <si>
    <t>Create in picking list document in header or in last page information tha will be contained estimated number of pallets and weight on the basis of data product packaging in cardboard and further translated into the pallet</t>
  </si>
  <si>
    <t>It will help to estimate how big the dispatch will be, how many trucks is needed and so on</t>
  </si>
  <si>
    <t>On the list you can see the metod that is current and the one it should be changed into. I have marked the column in yellow that it should be changed to.</t>
  </si>
  <si>
    <t>Murzina Evgeniya</t>
  </si>
  <si>
    <t>Current Jeeves RUS</t>
  </si>
  <si>
    <t>In Jeeves Prod Rus need tochange Inventory Transaction Report (add column with incoming invoice number) according to correspondence below.
 We plan to put incoming invoice number in the line for comment:</t>
  </si>
  <si>
    <t>Information needed for export to excel at later stage</t>
  </si>
  <si>
    <t xml:space="preserve">OT Feature 5875 16 hrs </t>
  </si>
  <si>
    <t>YES and asked for status 22/3 !</t>
  </si>
  <si>
    <t>Linda Yang(Monica Yi</t>
  </si>
  <si>
    <t>Current Jeeves (2940,2970,2960)</t>
  </si>
  <si>
    <t>- Upload bin location list with items in 2960,2970,2940
- Show bin NO. on the picking list in 2960,2970,2940</t>
  </si>
  <si>
    <t>No current Bin locations generating ineffecient warehouse handling. Decrease personal mistake.</t>
  </si>
  <si>
    <t>Calculate 'Deadline' column based on the creation date and item category like: Standard + 2 days, Modified Standard+ 3 days, Bespoke +5 days</t>
  </si>
  <si>
    <t>5828, 5934</t>
  </si>
  <si>
    <t>Christer Sahlen</t>
  </si>
  <si>
    <t>Default value of Incoterm (Halmstad) for all Swedish customers / Wait for discussion with Gosia and Christer</t>
  </si>
  <si>
    <t xml:space="preserve">Part of Receiver pays flow </t>
  </si>
  <si>
    <t>Gosia put this point on hold</t>
  </si>
  <si>
    <t>Basia Misiaczek</t>
  </si>
  <si>
    <t>Right-click arrow for Taric Code in Estimator</t>
  </si>
  <si>
    <t>connected to new replication - feature 5777 from MIO project</t>
  </si>
  <si>
    <t>Gemma Watson</t>
  </si>
  <si>
    <t>Please add possibility to add sub-brands to assign them to orders. There should be drop down list in order1, tab HL Finance and it should be visible in QV reports.</t>
  </si>
  <si>
    <t>To keep control and to have more details regarding international brands, for example Coca-Cola</t>
  </si>
  <si>
    <t xml:space="preserve">Indri Lestari </t>
  </si>
  <si>
    <t>CJ (JKT)</t>
  </si>
  <si>
    <t xml:space="preserve">User wants to have big text field in order1, the same way like for example in po </t>
  </si>
  <si>
    <t>To increase visibility of these notes</t>
  </si>
  <si>
    <t>20-02-2017</t>
  </si>
  <si>
    <t xml:space="preserve">OneJeeves </t>
  </si>
  <si>
    <t>Add EOQ calculation to Estimator</t>
  </si>
  <si>
    <t>To make possible to prepare IM items in Estimator program</t>
  </si>
  <si>
    <t xml:space="preserve">Joanna Skiba
</t>
  </si>
  <si>
    <t>Additional copy of corrective invoice is needed (print and reprint)</t>
  </si>
  <si>
    <t>Legal demand</t>
  </si>
  <si>
    <t>Tymoteusz Glajcar</t>
  </si>
  <si>
    <t xml:space="preserve">Add operation start and end to MO report </t>
  </si>
  <si>
    <t>Betr: (report? MO combined? Julia confirm)</t>
  </si>
  <si>
    <t>Vantina Semenova</t>
  </si>
  <si>
    <t xml:space="preserve">Change requiested 1 year ago - cannot have incorrect bank name </t>
  </si>
  <si>
    <t>Bank/Legal requirements (incorrect bank name showing)</t>
  </si>
  <si>
    <t>BT</t>
  </si>
  <si>
    <t xml:space="preserve">OTF 5930, est 4 hours (Kamil estimate) - Betr </t>
  </si>
  <si>
    <t>Adrian Róźański</t>
  </si>
  <si>
    <t>Add Prototype frame to XTI</t>
  </si>
  <si>
    <t>To calculate department workload/capacity I need to have specific data. This checkbox will allow to filter data for prototype workload.</t>
  </si>
  <si>
    <t>Małgorzata Stasierska</t>
  </si>
  <si>
    <t>Incoterms for Norway</t>
  </si>
  <si>
    <t xml:space="preserve">Rob Smith </t>
  </si>
  <si>
    <t>Improve Kanban flow, multiple instead of single PO row</t>
  </si>
  <si>
    <t>Save 4 hours weekly in HUB alone</t>
  </si>
  <si>
    <t>Investigate more</t>
  </si>
  <si>
    <t>Christer to investigate, PO can not be updated asked UK if we can change flow so that SO update // C</t>
  </si>
  <si>
    <t>Delivery date issue on picklist and order. Promised delivery date is taken from order header and not order row</t>
  </si>
  <si>
    <t>See actual promised delivery date on order row level</t>
  </si>
  <si>
    <t>SM</t>
  </si>
  <si>
    <t>SRX12148: Andreas to investigate with HUB Managers.</t>
  </si>
  <si>
    <t>03-03-2017</t>
  </si>
  <si>
    <t>Magdalena Kruk</t>
  </si>
  <si>
    <t xml:space="preserve">GPI Polish control file </t>
  </si>
  <si>
    <t>We should have the same structure for all control files. GPI Polish control files has to be adjusted</t>
  </si>
  <si>
    <t>KS</t>
  </si>
  <si>
    <t>Original promised ack date on PO and also able to set manual Date and who confirmed</t>
  </si>
  <si>
    <t>Dates changes happens a lot, hard to follow up what was original promised</t>
  </si>
  <si>
    <t>Christer to talk to Erwan asap. Meeting booked 23/3 !</t>
  </si>
  <si>
    <t>Bartosz Wowra</t>
  </si>
  <si>
    <t>Orginal Blueprint field</t>
  </si>
  <si>
    <t>to keep track if the drawning is changed</t>
  </si>
  <si>
    <t>Check Version handling</t>
  </si>
  <si>
    <t>Copy field Blueprint from estimator to item</t>
  </si>
  <si>
    <t>Add field Blueprint to Subcotnract PO</t>
  </si>
  <si>
    <t>to be sure that supplier knows how the final product should look like</t>
  </si>
  <si>
    <t>Show document with name and not ID</t>
  </si>
  <si>
    <t>today the list of documents is not clear, when there is several PDF files on only ID number then user is not sure which document is for which drawning</t>
  </si>
  <si>
    <t>Reto Hunziker</t>
  </si>
  <si>
    <t>general ledger report modifications</t>
  </si>
  <si>
    <t>report is not clear, does not show the figures so he needs te report to be able to monthly close</t>
  </si>
  <si>
    <t xml:space="preserve">BT </t>
  </si>
  <si>
    <t>Jessica</t>
  </si>
  <si>
    <t xml:space="preserve">OTF </t>
  </si>
  <si>
    <t>5-5-2017</t>
  </si>
  <si>
    <t xml:space="preserve">Please to add to “credit note" template fields:
-	Who created claim
-	Claim reason
And new field (drop down list) to ork program 
-	Internal/External
</t>
  </si>
  <si>
    <t>1) This document (credit note request) will be more clear 
2) Internal correction/credit note to customer is needed</t>
  </si>
  <si>
    <t>Done within 6177</t>
  </si>
  <si>
    <t>17-05-2017</t>
  </si>
  <si>
    <t>Make M.O. checkboxes from HL Orderunique (xti:aa:wxti) possible to mass change on multiple items in “MO to prepare” list.</t>
  </si>
  <si>
    <t>On list M.O. to prepare distinguish for example by bold font, duplicate jeeves codes.</t>
  </si>
  <si>
    <t>Customer is able to order same jeeves code twice at the same time. If it happens before preparation occurs, double preparation is made.</t>
  </si>
  <si>
    <t>On list M.O. to prepare correct checkbox timestamp to be always filled with Gliwice Factory time zone. Applies to all checkboxes on m.o. to prepare.</t>
  </si>
  <si>
    <t>Need for time reporting. Currently wrong time -2 hours</t>
  </si>
  <si>
    <t>Business service officer has to double check “prototype” checkbox on oder1 and xti M.O.– requirement is to replicate value from oh.q_hl_prototype to ti.q_hl_prototype when creating M.O.</t>
  </si>
  <si>
    <t>Need for time reporting. Currently we have problems reporting preparation capacity in production preparation</t>
  </si>
  <si>
    <t>Create a possibility to copy (similar to copy table) selected rows/entire table in table format for mail/word documents + 1st top row.Currently there is only a string of spaces, tabs and letters/digits which changes appearance when mail is wider/more narrow in browser – makes it unreadable.</t>
  </si>
  <si>
    <t xml:space="preserve">Business service sends hundreds of mails daily, informing departments and clients about m.o./item status which needs to copy essential info from system. To keep visual appearance business service makes screen shot which denies ability to copy data quickly from mail. </t>
  </si>
  <si>
    <t>Not possible</t>
  </si>
  <si>
    <t>25-05-2017</t>
  </si>
  <si>
    <t>Rosol Joanna</t>
  </si>
  <si>
    <t>Update article search of inventory location sample (ars.lagstalle ) at the moment we have only main warehouse.</t>
  </si>
  <si>
    <t>Samples availability is crucial in the offering process.In case of injection molded technology samples production on request is not profitable due to high base cost start. The factory needs to stock as many samples as possible to enable KAMs to build prototypes, test them with customer’s products and give the customer touch and feel of the solution, which is offered. Another very crucial success factor in offering process is speed to market. Quick information about samples availability could improve our offering process significantly. Main benefits of introducing the possibility to filter “samples inventory” on HL Net:Sales units would get quick information about what samples are available and can decide by themselves what items suit customer needs bestSales units could place the order immediately and get samples asapGLI factory would not waste time on ping pong emails informing about samples availability and could concentrate on other tasksGLI factory would not waste time on ping pong emails informing about samples availability and could concentrate on other tasks</t>
  </si>
  <si>
    <t>ASK XLENT for offer if XAvier agree // CS</t>
  </si>
  <si>
    <t>29-05-2017</t>
  </si>
  <si>
    <t>Malgorzata Stasierska</t>
  </si>
  <si>
    <t>Pick list restrictions with advanced payment - Add warning when using advanced payment and exclude orders without paid invoices on picking list</t>
  </si>
  <si>
    <t>A lot of orders gets prepared today without invoice payed. To avoid operators to place uneccassary work and have goods batched up without being able to be dispatched we want to have a warning displayed when printing pricking list for unpaid invoice if printing for 1 order. If batch printing "picklist to date" we want the report to exclude unpaid orders</t>
  </si>
  <si>
    <t>Andreas/Jessica</t>
  </si>
  <si>
    <t>OTF:6202</t>
  </si>
  <si>
    <t>https://hldisplay.sharepoint.com/sites/itdocumentationrepository/_layouts/15/WopiFrame.aspx?sourcedoc=%7B84DF8D2B-99EF-4BFE-90F5-B8E633CD53C6%7D&amp;file=XXXX%20-%20Pick%20list%20restrictions%20with%20advanced%20payment.docx&amp;action=default</t>
  </si>
  <si>
    <t>Jeeves Support</t>
  </si>
  <si>
    <t>Shortage report in Xarla now shows shortage based on full order quantity instead of remaining order quantity.</t>
  </si>
  <si>
    <t xml:space="preserve">Shortage report should display actual shortage. With larger orders or any part-delivery shortage is incorrect because parts of the order have been dispatched and invoiced. </t>
  </si>
  <si>
    <t>Andreas</t>
  </si>
  <si>
    <t>Andreas to investigate more. Agreed with Jolanta that the current report is not sufficient for warehouse use. A bigger discussion should be taken with key HUB users. 
Could eWMS or EazyStock provide be used for this or should we change the current logic of the reports?</t>
  </si>
  <si>
    <t>https://hldisplay.sharepoint.com/sites/itdocumentationrepository/_layouts/15/WopiFrame.aspx?sourcedoc=%7BDF4C6541-1B79-48B6-9BD5-E771193865AE%7D&amp;file=XXXX%20-%20Shortage%20report%20remaining%20quantity%20comparison.docx&amp;action=default</t>
  </si>
  <si>
    <t>24-05-2017</t>
  </si>
  <si>
    <t>Bożena Paszkowska</t>
  </si>
  <si>
    <t>files in GDPDU_EXPORT. The file is mandatory element of reporting to the Tax Office about VAT. Right now it’s impossible to generate a file in correction version. </t>
  </si>
  <si>
    <t xml:space="preserve">legal purposes </t>
  </si>
  <si>
    <t xml:space="preserve">Beki / Jessica </t>
  </si>
  <si>
    <t>BETR</t>
  </si>
  <si>
    <t>5-6-2017</t>
  </si>
  <si>
    <t>Price unit factor (orp.fsgprisper) should be visible in the invoice (1190)</t>
  </si>
  <si>
    <t>Some items have price for 100 pices and there are errors in rounding</t>
  </si>
  <si>
    <t>Button "print credit note request" should be local.</t>
  </si>
  <si>
    <t>Currently in 1190 and 2400 we have old values from Nordic</t>
  </si>
  <si>
    <t>8-6-2017</t>
  </si>
  <si>
    <t>Additional texst field is missing on estimator's row - it should be similar to text between order rows in order1</t>
  </si>
  <si>
    <t>External text on quotation row is very narrow</t>
  </si>
  <si>
    <t>Rejected, 6187 will extend existing field instead adding a new one</t>
  </si>
  <si>
    <t>12-06-2017</t>
  </si>
  <si>
    <t>Julia Homik</t>
  </si>
  <si>
    <t>Possibility to sell KIT item from the facotry to hub, and ito 'unpack' in hub into several items.</t>
  </si>
  <si>
    <t>It take a lot of time to prepare all the items and them process them in production process, JGP and so on</t>
  </si>
  <si>
    <t>13-6-2017</t>
  </si>
  <si>
    <t xml:space="preserve">Current Jeeves </t>
  </si>
  <si>
    <t>Please create collective invoice (copy of EN COLL INV from 2950)</t>
  </si>
  <si>
    <t>User's efficiency, save costs</t>
  </si>
  <si>
    <t>16-6-2017</t>
  </si>
  <si>
    <t>Krzysztof Mizielski</t>
  </si>
  <si>
    <t>Optimize packing report in OLHUCORL</t>
  </si>
  <si>
    <t>Rationalizing, Improving competetivness?</t>
  </si>
  <si>
    <t>More investigation needed with Krzysztof</t>
  </si>
  <si>
    <t>22-06-2017</t>
  </si>
  <si>
    <t>Ewa Stępińska</t>
  </si>
  <si>
    <t>HLNet</t>
  </si>
  <si>
    <t>Add Quotations to Article Search</t>
  </si>
  <si>
    <t xml:space="preserve">My idea is to share quotes we make for one Sales Unit with other Sales Units._x000D_
The aim is to give Sales Unit ability to find similar quote that has been done before and estimate to the customer._x000D_
So generally, yes, I would like all valid quotes to be visible on hl net, but I think it would be good to have also an option not to show it (by specific status or field)._x000D_
</t>
  </si>
  <si>
    <t>Julia to make a more detailed invetigation.</t>
  </si>
  <si>
    <t>05/07/2017</t>
  </si>
  <si>
    <t>Maja Ostrowska, Małgorzata Stasierska</t>
  </si>
  <si>
    <t>Additional parameter for mass calculation to keep previous qty</t>
  </si>
  <si>
    <t>In order to use mass calculation in Hub. Today it is not possible to use it because the calculation in done based on the qty per pallet</t>
  </si>
  <si>
    <t>12/07/2017</t>
  </si>
  <si>
    <t>Add Blueprint to PO template</t>
  </si>
  <si>
    <t>Wait for Erwan to discus</t>
  </si>
  <si>
    <t>24/07/2017</t>
  </si>
  <si>
    <t>Paulina Motyl -&gt; Tomasz Wieszyński</t>
  </si>
  <si>
    <t>Add checboxes 'Manual Setup time' and 'Manual Qty Per hour' to operation</t>
  </si>
  <si>
    <t>Usually operations values are calculated according to excel file and rules in the facotry. Sometimes due to material that is used the operation time is not standard and was filled in manually by preparation engineers. Users wants to mark operation where the values are not standard to not overwrite. Today when the operations time is not correct then the price is not right and the delivery date to customer may be wrong. These checkobxes are to mark operations that may look strange but in fact values are correct and no one should ovewrite them.</t>
  </si>
  <si>
    <t>Julia to ask Gliwici FActory for more info ..</t>
  </si>
  <si>
    <t>25/07/2017</t>
  </si>
  <si>
    <t>Justyna Bagniewska</t>
  </si>
  <si>
    <t>Automatic booking of subcontracting MO</t>
  </si>
  <si>
    <t>MO not booked today ? Julia to check ..</t>
  </si>
  <si>
    <t>26/07/2017</t>
  </si>
  <si>
    <t>Kinga Szyguła</t>
  </si>
  <si>
    <t xml:space="preserve">Adjustments to report 'MO Added Value'
1. For now there is only item spec. USers would like to see item desc too (as on the old report)
2. Add bin inventory balance to the report 
3. Group rows for one item with several bins. </t>
  </si>
  <si>
    <t>In Gliwice hub they stopped to use the report due to these three points. They use the old report because they have more information in there</t>
  </si>
  <si>
    <t>WHY not using Aotodo Picking list. Another MO report change is made in OTF: 6809</t>
  </si>
  <si>
    <t>01/08/2017</t>
  </si>
  <si>
    <t>Planning List in ofhestimator</t>
  </si>
  <si>
    <t>They would like to have the planning list in the offer. It is faster to have it there than to go to the item firstly.</t>
  </si>
  <si>
    <t>08/08/2017</t>
  </si>
  <si>
    <t xml:space="preserve">It is necessary to include in Order Confirmation to customers who have VAT tax/ type set as ”S-inside EC goods (except Poland)” following information: </t>
  </si>
  <si>
    <t>There are tax requirement to use 0% VAT. These two functionalities will allow us to apply a 0% VAT rate and avoid paying 23% VAT rate to Tax Office. Both of these funcionalities have huge impact on the Group liquidity.</t>
  </si>
  <si>
    <t>22/05/2017</t>
  </si>
  <si>
    <t>Boguslaw Kuczynski</t>
  </si>
  <si>
    <t>New tool for dispatch scanning process, Centiro</t>
  </si>
  <si>
    <t>1 FTE can be reduced if proper solution is implemented according to Boguslaw.</t>
  </si>
  <si>
    <t>Request not agreed from management, too costly. Excel based solution suggestion from Boguslaw. How is other HUB's working?</t>
  </si>
  <si>
    <t>09/06/2017</t>
  </si>
  <si>
    <t xml:space="preserve">New pop up window or fee row on right site of order to eliminate not released fees Only for Polish Sales company ! </t>
  </si>
  <si>
    <t>Lot of extra administrational work and less money to HL due to missed fee to customer</t>
  </si>
  <si>
    <t>Waiting for confirmation from Marcin P about what kind of indication that can be used to alert about fees in the system. We need more facts about what kind of fees we talk about for Polen Company.</t>
  </si>
  <si>
    <t>20/06/2017</t>
  </si>
  <si>
    <t>Query for logistics analyze of open orders</t>
  </si>
  <si>
    <t>Country of delivery missing, change needed to query. Responsible user back in W.34, waiting for his info. Bogus to update me FEATURE = 6203</t>
  </si>
  <si>
    <t>05/04/2017</t>
  </si>
  <si>
    <t>Journal closing option</t>
  </si>
  <si>
    <t>Not sending item with too large qty</t>
  </si>
  <si>
    <t xml:space="preserve">Waiting for Tomek's reply. Reject if no easy fix is possible since this sounds more process related. Check what has been prepared for Area West then look if more "DEV" Needed </t>
  </si>
  <si>
    <t>10/05/2017</t>
  </si>
  <si>
    <t xml:space="preserve">Scanning for inbound delivery. No manual delivery should be possible. Only scanning and confirming bin location. </t>
  </si>
  <si>
    <t>This would decrease risk of wrong inbound delivery. Automatic process with scanning, entering bin location and confirming. </t>
  </si>
  <si>
    <t>Barcodes needed on all bin locations. Reject for now</t>
  </si>
  <si>
    <t>28/03/2017</t>
  </si>
  <si>
    <t>Already confirmed historic locations should be identified in the system</t>
  </si>
  <si>
    <t>Currently they are double working by constantly confirming all historic locations. We should differentiate already confirmed historic locations from locations TO BE confirmed.</t>
  </si>
  <si>
    <t xml:space="preserve">More Investigation needed and AEL to aks for example. </t>
  </si>
  <si>
    <t>15/03/2017</t>
  </si>
  <si>
    <t>Night put away and replenishment process - Replenish Pick location(low) from bulk location (high) based on current orders</t>
  </si>
  <si>
    <t>Big potential cost savings</t>
  </si>
  <si>
    <t>eWMS? Bogus to send current replenishment functionality in jeeves which isn't enough. We should then schedule a meeting with logistics managers/WH managers</t>
  </si>
  <si>
    <t>02/05/2017</t>
  </si>
  <si>
    <t>Comparison of newly added goods and picking list</t>
  </si>
  <si>
    <t>Virtually sending goods but physically not. Problem is that inbound can work and put in goods while pickers don't see on picking list. 50 % of claims used to be because of not sending complete order</t>
  </si>
  <si>
    <t>Christer, Help?
It happen because for example we are printing Picking for order with status- Part delivery allowed (11:00) and after that (11:10) our Inbound dep is booking item needed for this order, later Order picker while closing process is taking all rows and between them there is a ‘new line’- fully booked. 
I know that this we should to check but for ‘big’ orders it will take some time. 
23/8: Take a meeting on arrival Entry and explain use of that and that you then can see that goods are in WH but not on bin./</t>
  </si>
  <si>
    <t>Query x2</t>
  </si>
  <si>
    <t>Wait for update from Responsible user back in W.34, waiting for his info. Bogus to update me. Same as open order request???</t>
  </si>
  <si>
    <t>15/08/2017</t>
  </si>
  <si>
    <t xml:space="preserve">Is it possible to add new field on ORK where we can chose one of two options for each claim- Approved or NOT Approved. Is it possible to add new field on ORK where we can chose one of two options for each claim- Approved or NOT Approved (I can’t find this @ on my Outlook) </t>
  </si>
  <si>
    <t>Done within 6177 project</t>
  </si>
  <si>
    <t>Picking route. Implement pick list sorting on bin locations based on picking route provided by Boguslaw</t>
  </si>
  <si>
    <t xml:space="preserve">It would </t>
  </si>
  <si>
    <t>Email with explenation and image exist from Bogus to be used in feature. Add logistics Managers to discussion. Could be benificial to add in other HUBs. eWMS?</t>
  </si>
  <si>
    <t>21-8-2017</t>
  </si>
  <si>
    <t>Anette Karlson</t>
  </si>
  <si>
    <t>Button needed to cancel sending email with invoice</t>
  </si>
  <si>
    <t>To have possibility to fix an error</t>
  </si>
  <si>
    <t>22/08/2017</t>
  </si>
  <si>
    <t>Damian Glajcar</t>
  </si>
  <si>
    <t xml:space="preserve">XTI program: Delivdate SO – this is the button confirming that the order line is planned. However, there is no date showing WHEN it was done. It is crucial to develop a new field with date and time of order row planning. </t>
  </si>
  <si>
    <t xml:space="preserve">Without this field we are not able to report any proper KPI planning time. _x000D_
_x000D_
</t>
  </si>
  <si>
    <t>Already booked rows against incoming PO should be marked yellow in program order1. Currently users have to go to the planning list</t>
  </si>
  <si>
    <t>To save user's time and increase overview.</t>
  </si>
  <si>
    <t>Wait for MP</t>
  </si>
  <si>
    <t>6363 / mail sent to Erwan if makes sense
01/03/2018: Marcin to check if the request is still valid</t>
  </si>
  <si>
    <t>04/09/2017</t>
  </si>
  <si>
    <t>XLS file connected with a RF scanner to proceed with wireless dispatching of all parcels</t>
  </si>
  <si>
    <t>Not Given</t>
  </si>
  <si>
    <t>project proposal? Waiting for management decision</t>
  </si>
  <si>
    <t>8/09/2017</t>
  </si>
  <si>
    <t>Anette Karlsson</t>
  </si>
  <si>
    <t>We  receive orders from circle K into Jeeves by Ariba system. These orders do not get the box "earlier dispatch allowed" ticked as default. We ant it to be ticked as def.</t>
  </si>
  <si>
    <t>Misses at CS causes later problems in flow</t>
  </si>
  <si>
    <t>14/09/2017</t>
  </si>
  <si>
    <t>We have a Crystal Report in Sundsvall Jeeves. It's in program xarla = Future Disptaches. In the report we can bring up orders dispatching between specific dates. When we created the report we did not use the PO ststus "goods in transit", now we have strated using this status. The problem now is that orders set in this status does not show on the report. We would like that orders set in status "goods in transit" also shows on the report.</t>
  </si>
  <si>
    <t>We use this report both to plan dispatches in (China) and also check delivery follow up of our orders. SO its very important statisrics and anylses.</t>
  </si>
  <si>
    <t>01/03: soon SDL will join 1J, no new development should be implemented in CJ</t>
  </si>
  <si>
    <t>10/04/2017</t>
  </si>
  <si>
    <t>Birgitta Möllerskog</t>
  </si>
  <si>
    <t>From Circle K we receive orders through their system Ariba System are connected to each other through our customer number and their station numbers. The problem that we know have appeared is when they need to have delievry to unemployed statios but to another dekiveryadress for example a local salesoffice. IN Ariba they write this information ( see enclosed ) which do not follow over to Jeeves.</t>
  </si>
  <si>
    <t>01/03: review needed with EDI project. meeting on 8/03/18</t>
  </si>
  <si>
    <t>20/10/2017</t>
  </si>
  <si>
    <t>Pop-up in Olhucorl if 'txt on picking list'. Should be displayed when entering SO</t>
  </si>
  <si>
    <t>Information is not visible until picking list has been printed. Ineffective.</t>
  </si>
  <si>
    <t>EL/AEL</t>
  </si>
  <si>
    <t>6584 – Popup window for picking list text</t>
  </si>
  <si>
    <t>6/11/2017</t>
  </si>
  <si>
    <t>Emilia Harmio</t>
  </si>
  <si>
    <t xml:space="preserve">During processing order form Ariba system should automatoically fill field "sales type" using value "customer system". </t>
  </si>
  <si>
    <t>To save time and to avoid mistakes.</t>
  </si>
  <si>
    <t>16/10/2017</t>
  </si>
  <si>
    <t>Katarzyna Kielar</t>
  </si>
  <si>
    <t>Add BC unit and BC start fields in BOM</t>
  </si>
  <si>
    <t>Not given, reason rationalizaing</t>
  </si>
  <si>
    <t>Values is already set in system if item is "Purchase to order point"
6879</t>
  </si>
  <si>
    <t>https://hldisplay.sharepoint.com/:w:/r/sites/itdocumentationrepository/_layouts/15/WopiFrame.aspx?sourcedoc=%7BBA9F0E11-85A7-4939-A419-2C6D692500A9%7D&amp;file=HL%20IT%20Change%20Request%20Form%20-%20kaki%2016.10.17.docx&amp;action=default</t>
  </si>
  <si>
    <t>7/11/2017</t>
  </si>
  <si>
    <t>Advance payment templates</t>
  </si>
  <si>
    <t>17/11/2017</t>
  </si>
  <si>
    <t>Jessica Steffen</t>
  </si>
  <si>
    <t>possiblity of corect base cost - new fileds in vfaktst</t>
  </si>
  <si>
    <t>corect margin in QV</t>
  </si>
  <si>
    <t>https://hldisplay.sharepoint.com/sites/itdocumentationrepository/Delade%20dokument/Development%20Documentation/6601%20-%20Base%20cost%20correction%20field%20in%20vfaktst.docx?d=wbb683d2d90d54e4ba5bd32587a620062&amp;csf=1&amp;e=7b302ff3b26a4b1d8bd8c74bbee21d19</t>
  </si>
  <si>
    <t>05/12/2017</t>
  </si>
  <si>
    <t>manual invoice template with VAT</t>
  </si>
  <si>
    <t>legal demans</t>
  </si>
  <si>
    <t>https://hldisplay.sharepoint.com/sites/itdocumentationrepository/Delade%20dokument/Development%20Documentation/6629%20-%20Manual%20invoice%20template%20with%20VAT%20for%203901.docx?d=we4c7d16e69fb4d61939b42cceb1bd72b&amp;csf=1&amp;e=329fb7d52cc14a9888e93179ea12b833</t>
  </si>
  <si>
    <t>24/11/2017</t>
  </si>
  <si>
    <t>Alicja Mamińska</t>
  </si>
  <si>
    <t>changes in Polish control file for VAT</t>
  </si>
  <si>
    <t>legal demand</t>
  </si>
  <si>
    <t>https://hldisplay.sharepoint.com/sites/itdocumentationrepository/Delade%20dokument/Development%20Documentation/6611%20-%20Polish%20control%20file%20-%20VAT%20structure%20-%20changes%20from%2001.01.2018.docx?d=w6433d38c484145928da695848077c155&amp;csf=1&amp;e=dd93627b11b1472089656a0c41b3410a</t>
  </si>
  <si>
    <t>auto import of files with suppier invoices into Jeeves- e-approval</t>
  </si>
  <si>
    <t>unification and time saving</t>
  </si>
  <si>
    <t>https://hldisplay.sharepoint.com/sites/itdocumentationrepository/Delade%20dokument/Development%20Documentation/6631%20-%20e-approval%20-%20auto%20import%20of%20files%20for%201200,1300,1210.docx?d=w6a3bb5c4f17748b0b8155b21a98a61d5&amp;csf=1&amp;e=ad5baac5873e400a9496a4f1c4d10ac5</t>
  </si>
  <si>
    <t>29/12/2017</t>
  </si>
  <si>
    <t>LT calculation in Order1</t>
  </si>
  <si>
    <t>Marcin sent email to Katarzyna Zelwor, we are waiting for the answer. Andreas should take a lead</t>
  </si>
  <si>
    <t>09-01-2018</t>
  </si>
  <si>
    <t>Email to procurement/added value department when sales order (or just row) is cancelled</t>
  </si>
  <si>
    <t>To secure that proper actions in HUB are taken once the order/order row is cancel in aim to avoid over stock.</t>
  </si>
  <si>
    <t>6694 // Mail to Erwan nad Paweł Nowak if we can use this functionality also in the rest of companies</t>
  </si>
  <si>
    <t>additonal function to remove old records automatically from MUP and load new records</t>
  </si>
  <si>
    <t>improve process on ulpoad new prices familiar for users</t>
  </si>
  <si>
    <t>PANO</t>
  </si>
  <si>
    <t>10-01-2018</t>
  </si>
  <si>
    <t>Addtional label when Good  lable row 2 is filled</t>
  </si>
  <si>
    <t>safe time to not create separetly extra label</t>
  </si>
  <si>
    <t>6709 Bartender resolution was chosen</t>
  </si>
  <si>
    <t>12-1-2018</t>
  </si>
  <si>
    <t>Information about category should be moved to field "text between order rows"</t>
  </si>
  <si>
    <t>To adjust functionality to ohre HUBs</t>
  </si>
  <si>
    <t>15-1-2018</t>
  </si>
  <si>
    <t>Pawel Nowak</t>
  </si>
  <si>
    <t>Investiagtion of flow Collective invoice and extend for bigger invoices</t>
  </si>
  <si>
    <t>Secure flow invoices in portal Tieto, to avoid problem with stuck invoices  or mismatch rows between invoices</t>
  </si>
  <si>
    <t>16-1-2018</t>
  </si>
  <si>
    <t>Andrea Sanda</t>
  </si>
  <si>
    <t>Import of data for Austrian customer</t>
  </si>
  <si>
    <t>4600 customers to be updated - to save users time</t>
  </si>
  <si>
    <t>6702.</t>
  </si>
  <si>
    <t>18-1-2018</t>
  </si>
  <si>
    <t>Stephen M</t>
  </si>
  <si>
    <t xml:space="preserve">Change of tick box when CR Picklist is just partly booked </t>
  </si>
  <si>
    <t>Need to untick a lot when fully booked</t>
  </si>
  <si>
    <t>17-01-2018</t>
  </si>
  <si>
    <t>Add Guarant Descr,  Earlier disp ok, FIxed deliverydate field on Picking list pl</t>
  </si>
  <si>
    <t xml:space="preserve">Being able to inform WH of important orders which can be sent 1 day earlier, helps resource and transport planning in WH (saves costs). </t>
  </si>
  <si>
    <t>24-01-2018</t>
  </si>
  <si>
    <t>Tomi Yrjönen</t>
  </si>
  <si>
    <t>Trade Policy / Broken Box Fee and Std Handling Costs visible on e-invoice (should not appear on invoice)</t>
  </si>
  <si>
    <t>Items which are not visible on invoice(trade policy flow) are showing in Tieto portal like normal itmes</t>
  </si>
  <si>
    <t>24-1-2018</t>
  </si>
  <si>
    <t>Ewa Moskal (Stępińska)</t>
  </si>
  <si>
    <t>1) Need to block possibility to create item without logistic data
2) factory should have information about answer
3) Adding to main price list has to be improved</t>
  </si>
  <si>
    <t>It is necessary to allow users to create items in HUB</t>
  </si>
  <si>
    <t>6713 - Mail sent to Xavier - waiting for response</t>
  </si>
  <si>
    <t>29-1-2018</t>
  </si>
  <si>
    <t>Credit note template is needed in company 3901</t>
  </si>
  <si>
    <t>02-02-2018</t>
  </si>
  <si>
    <t>Reprint Delivery note from olhfu after invoice</t>
  </si>
  <si>
    <t>Customer request after invoiced order,company 2400 doesnt have that posibility</t>
  </si>
  <si>
    <t>6787 created</t>
  </si>
  <si>
    <t>12-02-2018</t>
  </si>
  <si>
    <t>Jolanta Basiaga</t>
  </si>
  <si>
    <t xml:space="preserve">To convert supplier LT from calendar to working days  replicating item from Factory  to local companies </t>
  </si>
  <si>
    <t>We need to convert calendar days to working days when we migrate new
item from Master data to local company system. Conversion rate which
should be applied is 5/7 i.e. LT in factory=18 should be converted to
LT=18/7*5=12,8~13 in the hub </t>
  </si>
  <si>
    <t>Investigate</t>
  </si>
  <si>
    <t>B. Kuczynski</t>
  </si>
  <si>
    <t>Additonal changes in stock taking journal</t>
  </si>
  <si>
    <t>Need for audit request for 1810</t>
  </si>
  <si>
    <t>F6788 created</t>
  </si>
  <si>
    <t>15-2-2018</t>
  </si>
  <si>
    <t>Additional templates (sales without VAT)</t>
  </si>
  <si>
    <t>15.02.2018</t>
  </si>
  <si>
    <t>Kinga Lesniewska/ Julia Homik</t>
  </si>
  <si>
    <t>add log of cahnges on TF fileds</t>
  </si>
  <si>
    <t>to make analises possible</t>
  </si>
  <si>
    <t>design in programs conected with journals</t>
  </si>
  <si>
    <t>a lot of fileds are missing in journals programs in HL standard tabs - due to that fact users are not able analise data by themselves</t>
  </si>
  <si>
    <t>auto update of currency rate from web to Jeeves</t>
  </si>
  <si>
    <t>easier to operate and control</t>
  </si>
  <si>
    <t>21.2.2018</t>
  </si>
  <si>
    <t>Danuta Bonior</t>
  </si>
  <si>
    <t>Additional information on PL and PL-EN footers regarding environmental rules.</t>
  </si>
  <si>
    <t>Proper margin calculation. Two fields in estimator were prepared only for proper calculation of added value items. Purpose is to have proper vlue also for estimated items</t>
  </si>
  <si>
    <t>There should be proper margin for estimated items - lots of complains from users</t>
  </si>
  <si>
    <t>22.2.2018</t>
  </si>
  <si>
    <t>Margin in order1 - to discuss</t>
  </si>
  <si>
    <t>Currently maring in order1 is not correct. It is also impossible to have the same margin like in invoice due to our pricing model</t>
  </si>
  <si>
    <t>01/03/18: this should be consider with the new BC model project</t>
  </si>
  <si>
    <t>23.02.2018</t>
  </si>
  <si>
    <t>Improve Carrier code transfer from PoD on order</t>
  </si>
  <si>
    <t>To avoid mistake in date on order and safe time during creation order to other countries</t>
  </si>
  <si>
    <t>Pano</t>
  </si>
  <si>
    <t>wait for Erwan</t>
  </si>
  <si>
    <t>10.01.2018</t>
  </si>
  <si>
    <t>Kinga Szygula</t>
  </si>
  <si>
    <t>MO report change</t>
  </si>
  <si>
    <t>To avoid packing problems</t>
  </si>
  <si>
    <t>19.02.2018</t>
  </si>
  <si>
    <t>Proforma invoice in 1810 adjustment to brutto weight</t>
  </si>
  <si>
    <t>Currently Brutto is count based on formula 1.2xqtyxweight, it should be taken form Specified Gross weight like CPI</t>
  </si>
  <si>
    <t>6822 created</t>
  </si>
  <si>
    <t>Additonal field Picker name on close order freight</t>
  </si>
  <si>
    <t>KPI for packing goods, productivity on packing</t>
  </si>
  <si>
    <t>27.02.2018</t>
  </si>
  <si>
    <t>Create Proforma for Aland Islands in 1810</t>
  </si>
  <si>
    <t xml:space="preserve">Additional area for existed Proforma </t>
  </si>
  <si>
    <t>28.2.2018</t>
  </si>
  <si>
    <t>Export from QR to Word</t>
  </si>
  <si>
    <t>Layout of quotation report after export to Word format is not ok. We found way to fix it. Exporting to Word is kind of workarounf (estimator has not so many option of adjusting layout like CRM)</t>
  </si>
  <si>
    <t>Price list details</t>
  </si>
  <si>
    <t>There should be information about sales quantity in list mode (all item details will be helpful during creation of price list - MP) and base costs</t>
  </si>
  <si>
    <t>Sales assistant should appear on orders during drop shipment process</t>
  </si>
  <si>
    <t>To improve customer cooperation (in factory we have persons responsible for key customers)</t>
  </si>
  <si>
    <t>Add logo "20 years of HL"</t>
  </si>
  <si>
    <t>To build mark stronger</t>
  </si>
  <si>
    <t>6812
Mail to Sarah 1-3-2018</t>
  </si>
  <si>
    <t>28.02.2018</t>
  </si>
  <si>
    <t>Change mark on Pickig list for Early dispatch "E" instead Y</t>
  </si>
  <si>
    <t>"Y" is already cover different field Fixed delivery date</t>
  </si>
  <si>
    <t>Subcontracting color coding in planning list</t>
  </si>
  <si>
    <t xml:space="preserve">Raised by Sales Units. To be a clearar of when it is subcontracting and who then to contact at the HUB. </t>
  </si>
  <si>
    <t>Emilia, Gosia and Sarah keller raised this. Functionality should be similar to marked book MO. which is yellow.</t>
  </si>
  <si>
    <t>Patrycja Slusarek</t>
  </si>
  <si>
    <t>Pro Forma invoice for Gliwice Factory</t>
  </si>
  <si>
    <t>This is for customs purposes and they have previously created manual pro forma invoice. They are also requesting additional functionality in the OLHUCORL</t>
  </si>
  <si>
    <t>PN</t>
  </si>
  <si>
    <t>F6839</t>
  </si>
  <si>
    <t>Base Cost Unit and Base cost start of compoenents  visible in BOM ( it is just adding 2 columns to present view)</t>
  </si>
  <si>
    <t>To avoid the need of clicking into the item program.</t>
  </si>
  <si>
    <t>6857
2018-03-20:Rejected. Will not be valid if we do the modifications in ARPROD suggested in next RFQ.</t>
  </si>
  <si>
    <t>Michal Los</t>
  </si>
  <si>
    <t>Create new tab in item program</t>
  </si>
  <si>
    <t xml:space="preserve">They think they can rationalize their work by combining information from several views. HL Inventory, HL Properties, item balances. </t>
  </si>
  <si>
    <t xml:space="preserve">Should we create a new tab? Second part of RFC is unclear, need to book meeting with requestor.
If no new TAB. They would like to have a view with BOM and Operations.
15/03: meeting to discuss
Ewa will show ARPROD to her team. Together with this a development should be done to add 3 columns in the BOM list, BCU, BCS and purchase price.
</t>
  </si>
  <si>
    <t>26 lipca 2017 </t>
  </si>
  <si>
    <t xml:space="preserve">Lead time in order row calculated for the proper quantity - request for change sent, discussed internally in IT. </t>
  </si>
  <si>
    <t>to be discussed with factory</t>
  </si>
  <si>
    <t>15/03: to be invesitgated</t>
  </si>
  <si>
    <t>2-3-2018</t>
  </si>
  <si>
    <t>Jannicke Holdopf
Emilia Hermio</t>
  </si>
  <si>
    <t xml:space="preserve">Field "Sales type" should be mandatory in ordofh </t>
  </si>
  <si>
    <t>This is mandatory in order1, but not during creation orders based on offers. this is very important statistic information. It is just adding rule to program q_oblfieldh</t>
  </si>
  <si>
    <t>Vivian Li</t>
  </si>
  <si>
    <t>CJ Jakarta</t>
  </si>
  <si>
    <t>"Sales person" in program fh</t>
  </si>
  <si>
    <t>This is needed to have statistics to analyze invoices by KAMs</t>
  </si>
  <si>
    <t>07/03/2018</t>
  </si>
  <si>
    <t>Kinga Lesniewska / Jessica Steffen</t>
  </si>
  <si>
    <t>block possiblity to add new records localy in posting templates programs</t>
  </si>
  <si>
    <t>Posting templates are global and should not be modified localy</t>
  </si>
  <si>
    <t>08-03-2018</t>
  </si>
  <si>
    <t>West SU</t>
  </si>
  <si>
    <t>Page break in quotation report. There should be checkbox to have possibility to put page break - to have next option/category on separate page</t>
  </si>
  <si>
    <t>To improve control on report. Currently there is no such possibility</t>
  </si>
  <si>
    <t>There should be warning message "please choose proper localization" during drop shipment order creation</t>
  </si>
  <si>
    <t>To increase control</t>
  </si>
  <si>
    <t>Field "order specific text" needs to be created in estimator to have possibility to transfer information from offer to picking list row</t>
  </si>
  <si>
    <t>Needed to have additional information for added value department or other information for warehouse which are connected only with special row</t>
  </si>
  <si>
    <t>Pop up message when user is trying to put non-working day in order1 as dispatch or delivery date</t>
  </si>
  <si>
    <t>To increase control</t>
  </si>
  <si>
    <t>Kay Phillips</t>
  </si>
  <si>
    <t>Item description textbox should be increased in Item Program</t>
  </si>
  <si>
    <t>Crucial part of the item description is not visible without moving the cursor inside the textbox. At least in the ITEM program the complete item description should be possible to be seen to reduce work and improve overview in the program</t>
  </si>
  <si>
    <t>07-03-2018</t>
  </si>
  <si>
    <t>They want to have Created by user automatically replicated to supervisor</t>
  </si>
  <si>
    <t>To reduce manual work of adding field information</t>
  </si>
  <si>
    <t>9/3: Discussion on-going with Katarzyna about how they can work instead so we use field for what they are meant for.
12/3: Agreed that a created by column in Plan List would be enough</t>
  </si>
  <si>
    <t>12-03-2018</t>
  </si>
  <si>
    <t>Antoine Raffin</t>
  </si>
  <si>
    <t>Currently, the field Notes in Factories contain technical information that can be usefull for Purchasign dpt. This field is right now local (factories info are not replicated)</t>
  </si>
  <si>
    <t>Purpose is to get these technical informations to Sales company (possibility to replicate local field ar.edit from 1190/7110 to 1600 into an other field than ar.edit)</t>
  </si>
  <si>
    <t>10/04  - Test from ErLa in Test5: 
1/ Creation of item in Master
2/ Add comments to the field "Notes" in company 1190
3/ These notes informations from 1190 were not replicated to 1600 or 1810
MP: Field "Notes" should be filled in MD. Then it will be replicated into local companies. User in companies are allowed to adjust it if it is needed.</t>
  </si>
  <si>
    <t>02/03/2018</t>
  </si>
  <si>
    <t>Malgorzta Stasierska</t>
  </si>
  <si>
    <t>Automtic change the Dispatch method in order1 program according to the number of rows in one order.</t>
  </si>
  <si>
    <t>t the moment this needs to be done manually from customer service. This is a) bad as it is one point more they need to think about, b) takes some additional time in entering-process and c) causes troubles in HUB when customer service forget to change the dispatch method (which happens often).
If we implement this feature Customer Service and Hub will be more efficient.</t>
  </si>
  <si>
    <t>F6861</t>
  </si>
  <si>
    <t>8/3/2018</t>
  </si>
  <si>
    <t>Tinne Adams</t>
  </si>
  <si>
    <t>Sorting quantity when we tiering in estimator</t>
  </si>
  <si>
    <t>To have proper overview in quotation report. Currently it looks ok only when on row level we have lowest quantity.</t>
  </si>
  <si>
    <t>13/03/2018</t>
  </si>
  <si>
    <t>Jolanda de Vis</t>
  </si>
  <si>
    <t xml:space="preserve">Possibility to overwrite datas from factory in case of Drop Shipment </t>
  </si>
  <si>
    <t>Extend feature 6604 to allow user to change date on header, to safe time,not do this row by row</t>
  </si>
  <si>
    <t>erla</t>
  </si>
  <si>
    <t>pano</t>
  </si>
  <si>
    <t>F6859 status Onhold</t>
  </si>
  <si>
    <t>Additonal column in report BIN replanishemnt </t>
  </si>
  <si>
    <t>To show booked qty per bin, to increase  efficiency of stock tacking, flow of goods in daily work</t>
  </si>
  <si>
    <t>F6862 created</t>
  </si>
  <si>
    <t>14/03/2018</t>
  </si>
  <si>
    <t xml:space="preserve">additional field with packer in “Close order freight etc.” node in ffhlevp program </t>
  </si>
  <si>
    <t xml:space="preserve">The purpose of this feature is create new KPI’s for pickers and control performance. </t>
  </si>
  <si>
    <t>F6860 created</t>
  </si>
  <si>
    <t>WMS - Increase Scanner functionality</t>
  </si>
  <si>
    <t>2 imporvements :
- Get a confirmation message when the user press the button "Confirm delivery"
- Review sorting options while making the receive delivery (review the way that default location is displayed and the way existing bins is displayed)</t>
  </si>
  <si>
    <t>ErLa</t>
  </si>
  <si>
    <t>to be investigated</t>
  </si>
  <si>
    <t>Erwan to discuss with other HUB using this functionality (1600)</t>
  </si>
  <si>
    <t>15/03/2018</t>
  </si>
  <si>
    <t>Area West Sales(Tinne Adams)</t>
  </si>
  <si>
    <t>Connection between customer offer and added value quotation. They want to have an added value item to show the work and the cost. And the added value dpt. Should be able to easily find this in the estimator</t>
  </si>
  <si>
    <t>Less navigation in Jeeves
Easier connection added value quotation. No connetion exists today</t>
  </si>
  <si>
    <t>Investigate exact requirement before creating feature. 
2018-03-28: Laurence to investigate France needs. Business to decide on working flow that suits both. Then look if development/education is needed.</t>
  </si>
  <si>
    <t>Possiblity to send payment teminders by mail directly from Jeeves </t>
  </si>
  <si>
    <t>simplification of the proces, time saving, cost cutting ( no paper vertion)</t>
  </si>
  <si>
    <t>YES - agreed in West project</t>
  </si>
  <si>
    <t>6849 (easy Send)</t>
  </si>
  <si>
    <t>16/03/2018</t>
  </si>
  <si>
    <t>Anna Gancarz/West fiance team</t>
  </si>
  <si>
    <t>possiblity to send invoice by mail directly from Jeeves</t>
  </si>
  <si>
    <t>Kl</t>
  </si>
  <si>
    <t xml:space="preserve">YES - disscused on CAB 15/03 </t>
  </si>
  <si>
    <t>6851 ( Easy send)</t>
  </si>
  <si>
    <t>20/03/2018</t>
  </si>
  <si>
    <t>Aurelie Picou</t>
  </si>
  <si>
    <t>Removal of required purchase in HL Planning list</t>
  </si>
  <si>
    <t>This line wasn't used to be in their old jeeves and is giving them a bad overview. They currently manually remove these rows.</t>
  </si>
  <si>
    <t>19/03/2018</t>
  </si>
  <si>
    <t>William Elis</t>
  </si>
  <si>
    <t>Make visible field HLBuyer in xarla from  supplier level</t>
  </si>
  <si>
    <t>Currently the standard report provides all requisition and there is no option to sort this list by buyer, so each buyer receives a  copy of the list and has to search through the list for the items that they need to order manually. </t>
  </si>
  <si>
    <t>6886 created</t>
  </si>
  <si>
    <t>21/03/2018</t>
  </si>
  <si>
    <t>Stock protection in 1810</t>
  </si>
  <si>
    <t xml:space="preserve">SUs provides forecasts each month per item. HUB respect forecasted quantity and order goods from suppliers. Total forecasyed quantity should be available beggining of each month.
But stock/demands forecasted by each Su is not protected and SUs can always place the order for quantity which exceed forecasted by that SU quantity of particular item. And as well SU which does not provide forecasts can ”steal” qty forecasted by other SUs.
Both SU and HUB need to have the solution which will protect stock per SU per items.
</t>
  </si>
  <si>
    <t>ERLA</t>
  </si>
  <si>
    <t>Project Poposal</t>
  </si>
  <si>
    <t>29/03: Pawel to talk to Maja regarding this</t>
  </si>
  <si>
    <t>Manual LT in HUB 1810</t>
  </si>
  <si>
    <t>LT has huge impact on stock level, is one of the most important/significant driver. LT define booking horizon for each items. There is group of items which stock management works differently than by standard requsition and we would like to have possibility to have shorter booking horizon what is possible only reducing LT in the system.</t>
  </si>
  <si>
    <t>to be discussed during the meeting with Sales Units, Hub and Factory</t>
  </si>
  <si>
    <t>Unblocking sales order only by warehouse team  after Picing list was printed in 1810</t>
  </si>
  <si>
    <t>Request from 1810, at the moment sales support receive warnning or blocking order and warehouse just email. They wish decide if unlock order is avaible from their perspective not sales support</t>
  </si>
  <si>
    <t>to be confirmed with Maja</t>
  </si>
  <si>
    <t>23/03/2018</t>
  </si>
  <si>
    <t>Functionality connected with field "sales type" in order1</t>
  </si>
  <si>
    <t>There should be additional functionality depending on sales type, for example price should be = 0 when type = "factory replacement"</t>
  </si>
  <si>
    <t>Paweł Nowak</t>
  </si>
  <si>
    <t>1j-CDB-CJ</t>
  </si>
  <si>
    <t>Correction of synchronization CDB with Jeeves</t>
  </si>
  <si>
    <t>Improve of functionality and transfer items ,safe time and efficieny of IT, sales units and production</t>
  </si>
  <si>
    <t>F6885</t>
  </si>
  <si>
    <t>27/3/2018</t>
  </si>
  <si>
    <t>1J</t>
  </si>
  <si>
    <t>Discounts in tiering</t>
  </si>
  <si>
    <t>Discounts from tiering (estimator) are not properly displayed and transfered into order.</t>
  </si>
  <si>
    <t>27/03/2018</t>
  </si>
  <si>
    <t>Markus Reiterer</t>
  </si>
  <si>
    <t>reminder letters for PL market in 1810</t>
  </si>
  <si>
    <t>at the moment reminders to customers are handled manualy in excel/world - for time saving and bettre control it would be bettre to use Jeeves standard function for this</t>
  </si>
  <si>
    <t>28/03/2018</t>
  </si>
  <si>
    <t>Marcin Nowicki</t>
  </si>
  <si>
    <t>Upload of new transport days on Schenker for Norway </t>
  </si>
  <si>
    <t xml:space="preserve">Properly data and transport time to customer </t>
  </si>
  <si>
    <t>6883 created</t>
  </si>
  <si>
    <t>Change rules during the place orders by Norway  with two days delay</t>
  </si>
  <si>
    <t>To save cost of transport by Schenker to Norway and increase quality of shipments - quite urgent</t>
  </si>
  <si>
    <t>6884 created</t>
  </si>
  <si>
    <t>28-3-2018</t>
  </si>
  <si>
    <t>1600 Sales SU</t>
  </si>
  <si>
    <t>Default text for DS is missing on row level</t>
  </si>
  <si>
    <t>To save time - such text is on row level (when type of DS) but many time there are mix types and such text should be place on row level</t>
  </si>
  <si>
    <t>Request put on hold due to back to Excel in Area West</t>
  </si>
  <si>
    <t>29-03-2018</t>
  </si>
  <si>
    <t>2-4-2018</t>
  </si>
  <si>
    <t>O. Pedroncini</t>
  </si>
  <si>
    <t>Information about advance payment in the footer of invoice as summary, instead of row</t>
  </si>
  <si>
    <t>To have proper information and make view clear for customers</t>
  </si>
  <si>
    <t>5-4-2018</t>
  </si>
  <si>
    <t>Laurence Lakafa</t>
  </si>
  <si>
    <t>Taric code and country of origin in advance payment template</t>
  </si>
  <si>
    <t>Legal demand - necessary for sales outside EU</t>
  </si>
  <si>
    <t>05-04-2018</t>
  </si>
  <si>
    <t>Laurence Lakafia Arnaud Pichonnière</t>
  </si>
  <si>
    <t>Post closing sales field 
1/ Not on correct Tab in order 1 (should be moved to HL Entry
2/ To be displayed on olhucorl + fr picking list template</t>
  </si>
  <si>
    <t>Information needed to be transfered to Warehouse staff to avoid sending goods that should not suring end of month period</t>
  </si>
  <si>
    <t>YES and On Hold ;)</t>
  </si>
  <si>
    <t>6887
12/04: point 2 sounds resonable and can be implemented. Point 1 to be discussed with Marcin P during next CAB meeting</t>
  </si>
  <si>
    <t>09/04/2018</t>
  </si>
  <si>
    <t>Barbro Johansson</t>
  </si>
  <si>
    <t>Add Product Group field to Item program</t>
  </si>
  <si>
    <t>to make it easier for users to work with new product structure and current classifaction</t>
  </si>
  <si>
    <t>Change the name of Product Number to Product ID</t>
  </si>
  <si>
    <t>to have the same name of fiedls in Jeeves and in PIM</t>
  </si>
  <si>
    <t>CJ</t>
  </si>
  <si>
    <t>Add fields Product Name to Russia and Asian SU</t>
  </si>
  <si>
    <t>high workload to support current solution (40 dev hrs spent last month)</t>
  </si>
  <si>
    <t>11/04/2018</t>
  </si>
  <si>
    <t>Main key Projcode disconnect from inventory transaction</t>
  </si>
  <si>
    <t>Issue since Jeeves upgrade 5, main key of project has impact on all transaction in Jeeves. Jeeves team will not fix it.</t>
  </si>
  <si>
    <t>F6919 created</t>
  </si>
  <si>
    <t>12/04/2018</t>
  </si>
  <si>
    <t>VAt and order specific text - fields to be moved from all fields tab</t>
  </si>
  <si>
    <t>fields need to be visible for users</t>
  </si>
  <si>
    <t>Package calculation method field to be local field</t>
  </si>
  <si>
    <t>each company can have different price calculation</t>
  </si>
  <si>
    <t>Roseline Labrune</t>
  </si>
  <si>
    <t>De-mounting items and put back in stock as components.</t>
  </si>
  <si>
    <t>Cost saving to use components separately instead of not selling the top item at all</t>
  </si>
  <si>
    <t>On Hold</t>
  </si>
  <si>
    <t>Elena Zhang</t>
  </si>
  <si>
    <t>China facotry sales calculation to be done on PC5 and not BC asles</t>
  </si>
  <si>
    <t>Calculation in SZV is not ok according to the BC model set by the Group</t>
  </si>
  <si>
    <t>Laurence Lakafia</t>
  </si>
  <si>
    <t xml:space="preserve">Sales support report imporvements
6 points were highlighted, discussed within It dpt 2 weeks ago.
I explained that we are reaching the technical limits of crystal report
It is a MUST to have these improvements (correction of bugs + imporvements).
Not being able to export datas to Excel is OK IF a query providing exactly the same datas can be created. It is a MUST to have these datas not only in Paper but being able to rework in Excel
</t>
  </si>
  <si>
    <t xml:space="preserve">1/ Being able to exclude from the report all rows for which the allocation is done against stock (they want to keep only rows for which the goods are not available)_x000D_
	This seems to me reasonable and a good improvement_x000D_
_x000D_
2/ When the user wants to see only rows with negative difference  They also can see rows with difference = 0_x000D_
They want to remove rows with difference = 0_x000D_
	This looks to me to be more a defect_x000D_
_x000D_
3/ Laurence says she can’t export in a nice way to Excel and that has been already reported._x000D_
To check together the status_x000D_
_x000D_
4/ One more point to investigate : _x000D_
Order row booked against PO  as you know such rows appear in yellow in the planning list and in the edit field we can see the allocation with PO nr and PO row nr_x000D_
It seems that such rows (booked against open PO) are appearing as available in stock  Can we check that together ?_x000D_
_x000D_
5/ Default values _x000D_
_x000D_
Stock Item Only Y/N (No by default)_x000D_
DS order rows = Ticked by default_x000D_
_x000D_
 _x000D_
_x000D_
6/ PO Booking (request from Emilia)_x000D_
What I mean is that in the Sales Support Report it doesn’t show any discrepancy on the EDD date compared to PO OA date since allocation is Fully Booked when the SO is booked against PO._x000D_
CS should see the discrepancy in the report as “minus days” when EDD is not correctly set according to availability._x000D_
_x000D_
_x000D_
7/ Removing zeros (similar to 2?)_x000D_
</t>
  </si>
  <si>
    <t xml:space="preserve">Delayed orders management imporvement
As soon as a PO is delayed :_x000D_
For ICT factories an automatic mail is alerting the procurement dpt (with po nr, item, delayed qty, new delivery date)_x000D_
This is not enough._x000D_
_x000D_
This functionality must be extended :_x000D_
For ICT, EDI, External suppliers, such mails need to be generated as soon as the PO has status 25.Order Acknowledged_x000D_
Moreover, this mail must be sent to sales support impacted by this delay (not only the purchase dpt, but also sales)_x000D_
</t>
  </si>
  <si>
    <t>Unbooking of order rows moved from "Entered/Entry in Progress" to status "Preliminary"</t>
  </si>
  <si>
    <t>As soon as a Sales Order is moved from Status “Entry in Progress / Entered” to “Preliminary”, an automatic unbooking of corresponding order rows must be done + a warning message should be displayed to the user informing him about this unbooking</t>
  </si>
  <si>
    <t>This can be a reason of overbooking in all companies in 1J
F6912</t>
  </si>
  <si>
    <t>Overbooking after Stock take adjustment</t>
  </si>
  <si>
    <t xml:space="preserve">Jeeves Node in xinvj + Query is existing to provide items affected by overbooking.
This is not enough, the system should also :
•	Unbook automatically all overbooked items (first unbooking the most recent order rows till the most oldest order rows)
•	Alert through email the sales support concerned (picking list printed or not) + same mail to the warehouse manager (so that the picking list can be collected and destroyed) + remove the PL print date
</t>
  </si>
  <si>
    <t>Change of Items status by the factory / hub</t>
  </si>
  <si>
    <t>As soon as an item status is changed and is related to an active pricelist, an automatic email should be sent to sales dpt alerting about such items status changes</t>
  </si>
  <si>
    <t>Booking horizon improvement</t>
  </si>
  <si>
    <t xml:space="preserve">As we know, the automated booking is working fine according to current rules :_x000D_
Booking horizon according to Item Lead Time + Safety window_x000D_
_x000D_
Purpose of adjustment :_x000D_
Booking routine using as Booking horizon a fixed booking horizon (which would be setup in a JVSP and adjusted each month)._x000D_
Example :_x000D_
01/04 : setup of the booking horizon till the 06/05_x000D_
01/05 : setup of the booking horizon till the 06/06_x000D_
01/06 : setup of the booking horizon till the 06/07_x000D_
01/07 : setup of the booking horizon till the 06/08_x000D_
Etc…_x000D_
But still keep as priority, the creation date of each order row._x000D_
</t>
  </si>
  <si>
    <t>to be discussed</t>
  </si>
  <si>
    <t>17-4-2018</t>
  </si>
  <si>
    <t>Create of POD based on Excel file</t>
  </si>
  <si>
    <t>To save a time, no not needed to create every single POD manually</t>
  </si>
  <si>
    <t>check how often it will be used</t>
  </si>
  <si>
    <t>When in estimator you do a tiering, please unmark by default the checkbox ‘display total’, there is no total when you have a tiering</t>
  </si>
  <si>
    <t>It looks strange and unprofessional towards the client</t>
  </si>
  <si>
    <t>18-4-2018</t>
  </si>
  <si>
    <t>Joanna Skiba</t>
  </si>
  <si>
    <t>Upload of ORDERS based on Excel file</t>
  </si>
  <si>
    <t>To save time. Currently orders with 300 lines and different customers has to be entered manually</t>
  </si>
  <si>
    <t>wait for ROI</t>
  </si>
  <si>
    <t>02-4-2018</t>
  </si>
  <si>
    <t>24-4-2018</t>
  </si>
  <si>
    <t>S. Roinard</t>
  </si>
  <si>
    <t>Move discount fields from "all fields" tab to "HL Entry"</t>
  </si>
  <si>
    <t>Possibility to cancel dicount on rows with fees.</t>
  </si>
  <si>
    <t>07-05-2018</t>
  </si>
  <si>
    <t>V. Auger</t>
  </si>
  <si>
    <t>Claims - messages about existing invoices should appera during registering, not saving</t>
  </si>
  <si>
    <t>To save time and to avoid doubled records</t>
  </si>
  <si>
    <t>Process Leader</t>
  </si>
  <si>
    <t>Lennart Johansson</t>
  </si>
  <si>
    <t>Business Coordinator</t>
  </si>
  <si>
    <t>Requested By</t>
  </si>
  <si>
    <t>Authorized By</t>
  </si>
  <si>
    <t>Approved By</t>
  </si>
  <si>
    <t>Business Consultant</t>
  </si>
  <si>
    <t>HL Unit</t>
  </si>
  <si>
    <t>HL Area</t>
  </si>
  <si>
    <t>Release</t>
  </si>
  <si>
    <t>Product</t>
  </si>
  <si>
    <t>Added By</t>
  </si>
  <si>
    <t>Est Dev (hrs)</t>
  </si>
  <si>
    <t>Est Cost
(EUR)</t>
  </si>
  <si>
    <t>Decision date</t>
  </si>
  <si>
    <t>Est Deliv
Date</t>
  </si>
  <si>
    <t>Status</t>
  </si>
  <si>
    <t>Feature ID</t>
  </si>
  <si>
    <t>Comment</t>
  </si>
  <si>
    <t>RFC Link</t>
  </si>
  <si>
    <t>Stephane C</t>
  </si>
  <si>
    <t>Booking JOB MO</t>
  </si>
  <si>
    <t>To avoid manual labour of booking</t>
  </si>
  <si>
    <t>Negative MO for subcontracting</t>
  </si>
  <si>
    <t xml:space="preserve">To correct subcontracting </t>
  </si>
  <si>
    <t xml:space="preserve">Guide sent to Roseline </t>
  </si>
  <si>
    <t>HL Display Gliwice Sp z.o.o</t>
  </si>
  <si>
    <t>Central</t>
  </si>
  <si>
    <t>R5.14 Dec</t>
  </si>
  <si>
    <t>Copying/replicate of MO data when creeting MO for simprints</t>
  </si>
  <si>
    <t>It could allow much more speed up work of department Sales Support, Preparation and Prepress. It also could let us to avoid mistakes, which may be make because of repeating a lot times the same things. Can have 20-30 lines.
sometimes we have just 2-3 simprints with total 10 rows, but sometimes there are 8-10 simprints with 100rows, it depends..</t>
  </si>
  <si>
    <t>OK</t>
  </si>
  <si>
    <t>Discussion will be taken in the pre-cab
10/7: Kasia justify the change. It is a local change. 
28/8: Andreas to create feature
7134</t>
  </si>
  <si>
    <t>https://hldisplay.sharepoint.com/:w:/r/sites/itdocumentationrepository/_layouts/15/Doc.aspx?sourcedoc=%7B9BB4BB3F-3DB8-4CDA-8F4B-08B6DCAAE982%7D&amp;file=RFC%20MO%20-%20Simprints.DOCX&amp;action=default&amp;mobileredirect=true
https://hldisplay.sharepoint.com/:w:/r/sites/itdocumentationrepository/_layouts/15/Doc.aspx?sourcedoc=%7B6C49C819-695F-4233-82C0-6468830E2DF2%7D&amp;file=RFC%20MO%20attachment%20-%20Simprints.docx&amp;action=default&amp;mobileredirect=true</t>
  </si>
  <si>
    <t xml:space="preserve">Emilia, Gosia and Sarah keller raised this. Functionality should be similar to marked book MO. which is yellow.
6968 
</t>
  </si>
  <si>
    <t>07-05-2016</t>
  </si>
  <si>
    <t>pano will contact Bartosz with suggestion solution Decided by Kamil, PAwel and Christer that std is enough.</t>
  </si>
  <si>
    <t>Pawel to inform BArtoz.</t>
  </si>
  <si>
    <t>Mo To Be Prepared column order</t>
  </si>
  <si>
    <t>Only used by polish factory. Design would improve visibility and the same as in PO to be prepared</t>
  </si>
  <si>
    <t>Kasia searching for old RFC
Kasia to send RFC to Stephen /Andreas
kaze: sent and OK if only for viewing:
as discussed during pre-cab, I checked the case with Harlow (see below please) and send you the corrected RFC (attached). 
What is the status?
Feature created 23/10
7205
Feature Completed but old view still is on Prod, pano will contact Support</t>
  </si>
  <si>
    <t>https://hldisplay-my.sharepoint.com/:w:/g/personal/katarzyna_zelwor_hl-display_com/Eb0fs-hb_XFGt6fjvI94qHoB8ZO7okgF7ro7lVl50Mjthw</t>
  </si>
  <si>
    <t>Wait for Erwan to discus
We covered that request in Salmon project
7232 PO report adjustment in 1210</t>
  </si>
  <si>
    <t>Wait for update from Responsible user back in W.34, waiting for his info. Bogus to update me. Same as open order request</t>
  </si>
  <si>
    <t>9/3: Discussion on-going with Katarzyna about how they can work instead so we use field for what they are meant for.
12/3: Agreed that a created by column in Plan List would be enough
6944</t>
  </si>
  <si>
    <t>Darren Webb</t>
  </si>
  <si>
    <t>One jeeves</t>
  </si>
  <si>
    <t>Changing of MO report</t>
  </si>
  <si>
    <t>7017. Prioritize for next sprint due to upcoming ISO Audit /AEL 2018-06-17</t>
  </si>
  <si>
    <t>Golem Implementation</t>
  </si>
  <si>
    <t>We need to transfer data from Jeeves to Golem</t>
  </si>
  <si>
    <t>28/05/2018</t>
  </si>
  <si>
    <t>Sandra Öhman</t>
  </si>
  <si>
    <t>Current jeeves</t>
  </si>
  <si>
    <t>Change of Item Category to "standard" remove "LM Standard from table.</t>
  </si>
  <si>
    <t>Have correct Basic Data on Item Level</t>
  </si>
  <si>
    <t>6980. Excel file exist of 20 000 Items</t>
  </si>
  <si>
    <t>Emilia Hermiö</t>
  </si>
  <si>
    <t>Sales unit BOM and stock balance visiblity</t>
  </si>
  <si>
    <t>More efficient workflow to reduce LT and faster response time. Also to ensure correct production.</t>
  </si>
  <si>
    <t>7011. Confirmed release date 20/7 with Emilia. To be estimated. /AEL 2018-06-17
Check if there is a report in QV to see the BOM. DIscussed in the sales pre-cab /Andreas
7011</t>
  </si>
  <si>
    <t>Anna Welin</t>
  </si>
  <si>
    <t>Identify Prod items including ABS Material SDL JVS 
- To identify all active items consisting of raw material item no 362785 and 369457(in Jeeves Sdl) </t>
  </si>
  <si>
    <t>Indespensable change. Items including raw material items above to have new calculated prices from October 1st 2018. </t>
  </si>
  <si>
    <t>13/8: Active items : ar.itemoktouse = ticked
28/8: Anna is being supported on how to search.</t>
  </si>
  <si>
    <t>https://hldisplay.sharepoint.com/:w:/r/sites/itdocumentationrepository/_layouts/15/Doc.aspx?sourcedoc=%7B207FBE2A-1053-4130-82F6-4734C44C81A6%7D&amp;file=RFC%20-%20identify%20prod%20items%20including%20ABS-material%20SDL%20Jvs%20-%20Anna%20Welin.docx&amp;action=default&amp;mobileredirect=true</t>
  </si>
  <si>
    <t>Items including ABS Material on single calc id JVS
- To place all active items including raw material item no 362785 and 369457 on own calculation id (in Jeeves Sdl) </t>
  </si>
  <si>
    <t>https://hldisplay.sharepoint.com/:w:/r/sites/itdocumentationrepository/_layouts/15/Doc.aspx?sourcedoc=%7B44501FA5-8ADB-4099-8AB9-2BDAB42D801E%7D&amp;file=RFC%20-%20items%20including%20ABS%20material%20on%20single%20calculation%20id%20SDL%20Jvs%20-%20Anna%20Welin.docx&amp;action=default&amp;mobileredirect=true</t>
  </si>
  <si>
    <t>HL Display Sundsvall AB</t>
  </si>
  <si>
    <t>North East</t>
  </si>
  <si>
    <t>Text to appear on picking list. To be set on article level and inicate on RPT-Print report. "Item consist of 2 boxes"</t>
  </si>
  <si>
    <t>Additional clarification is needed when 17 new warehouse operators are employed. </t>
  </si>
  <si>
    <t>2018-10-22
2016-11-16</t>
  </si>
  <si>
    <t>28/8: Andreas to update Ida
23/10:  See possibility of releasing sooner
7206</t>
  </si>
  <si>
    <t>https://hldisplay-my.sharepoint.com/personal/andreas_ekmanlindqvist_hl-display_com/_layouts/15/onedrive.aspx?listurl=https%3A%2F%2Fhldisplay%2Esharepoint%2Ecom%2Fsites%2Fitdocumentationrepository%2FDelade%20dokument&amp;id=%2Fsites%2Fitdocumentationrepository%2FDelade%20dokument%2FCAB%2FRFC%2FOpen%2FChange%20Request-%20Note%20on%20pickinglist%20to%20be%20added%202018-08-23%2Epdf&amp;parent=%2Fsites%2Fitdocumentationrepository%2FDelade%20dokument%2FCAB%2FRFC%2FOpen</t>
  </si>
  <si>
    <t>Add country of origin to labels</t>
  </si>
  <si>
    <t>Needed for goods shipped into Dubai</t>
  </si>
  <si>
    <t>17/10/2018</t>
  </si>
  <si>
    <t>Novemeber</t>
  </si>
  <si>
    <t>17/10: Urgent CAB request. 7193.
Released on 16/11/2018</t>
  </si>
  <si>
    <t>Jessica Steffen / Anna Welin</t>
  </si>
  <si>
    <t>Update Invoice Statistics</t>
  </si>
  <si>
    <t>Incorrect margin and base cost</t>
  </si>
  <si>
    <t>Factories</t>
  </si>
  <si>
    <t>28/08/2018</t>
  </si>
  <si>
    <t>Katarzyna Zelwor / Leszek Kwiatkowski</t>
  </si>
  <si>
    <t>Magda Oczko</t>
  </si>
  <si>
    <t>Production stock of components decimal places increase. The same request in row 113: change invetory fields design to 5 decimal places</t>
  </si>
  <si>
    <t>KAZE: We need real value of components stock with at least 3 decimals, this is important in case of components like tapes where the components unit is meter.
We have wrong components stock. 
LEKW: it is possible to pick material for more than 2 decimal places but it is not possible to see how much is left in stock and to do the stocktaking</t>
  </si>
  <si>
    <t>investigation</t>
  </si>
  <si>
    <t>05/11/2019</t>
  </si>
  <si>
    <t>29/08 continue discusion on Production CAB
06/09: Moved to production
feature: 5546 (Julia) - rejected
23/10: PRIO 5. Meeting to be with, Pawel N, Christer, Andreas, Katarzyna, Kinga L  More Invetigation from Gliwici controlling Dimitrios.
24/09 wait for Dimitrios and end of calculation
05/11: no issue now, we can close it</t>
  </si>
  <si>
    <t>https://hldisplay.sharepoint.com/:w:/s/itdocumentationrepository/EVFxlMSUrXVGpf1pYfPU75gBfwCzGrqDq1Ep0ogR6-fd7g?e=HeZpsm</t>
  </si>
  <si>
    <t>Costs info in comment</t>
  </si>
  <si>
    <t>Picking MO - 
1. Add "picked by" field in MRU2 and MRU3
2. Create report funct. in MRU3 that 1 picker picked all components. 
3. Create reporting funct. in MRU2 who picked each row. </t>
  </si>
  <si>
    <t>Decision Supporting. WH will be able to trace picking productivity of employees. Operators are today being tracked based on the production productivity but not MO pickers. </t>
  </si>
  <si>
    <t>onhold</t>
  </si>
  <si>
    <t>16/12/2019</t>
  </si>
  <si>
    <t>10/8: 
MRU3:aad:aor1h
MRU2:aab:mrmru1
Better justification /Andreas 28/8
check if QV possible,involve other unit in disscusion on PreCab 
04/09 cost will be taken by FRA and GLiwice HUB
24/09 Kinga S will check points with Stephane</t>
  </si>
  <si>
    <t>https://hldisplay.sharepoint.com/:w:/r/sites/itdocumentationrepository/_layouts/15/Doc.aspx?sourcedoc=%7BCBDA8E27-ED19-4516-AF70-3AD684F42D66%7D&amp;file=RFC%20-%20picking%20MO%20-%20Kinga%20Szygula.docx&amp;action=default&amp;mobileredirect=true</t>
  </si>
  <si>
    <t>(CUBE) Performance indicator MO-
We need these fields, Mo number, jeeves number, description, qty, item group, flow group, manufacturing group, mo/works orders status, created date, start date, ready date, inbound date, gross purch price curr, unit time.
Per week or per week statistics when necessary.</t>
  </si>
  <si>
    <t xml:space="preserve">With the new ISO version that we want to get it – it will be necessary for each processus described to get a performance indicator. 
This should already exist </t>
  </si>
  <si>
    <t>Plan meeting with other managers so they optimize the Cube for other entities /Andreas /28/8
Update from Stephane?
check if we can see that in QV
24/09 wait for Stephane C. and then close
14/10 FRA still interested, querry which used now not show lineked SO; Cube indeed better data visualization</t>
  </si>
  <si>
    <t>https://hldisplay.sharepoint.com/:w:/r/sites/itdocumentationrepository/_layouts/15/Doc.aspx?sourcedoc=%7BF7EA0680-D518-421B-ACB0-A5D97A69F606%7D&amp;file=RFC%20-%20Performance%20indicator%20MO%20-%20Stephane%20Carrivain.docx&amp;action=default&amp;mobileredirect=true</t>
  </si>
  <si>
    <t>Improvement of Feature 7134 Replicating Data when creating MO for Shipment</t>
  </si>
  <si>
    <t xml:space="preserve">It could allow much more speed up work of department Sales Support, Preparation and Prepress. It also could let us to avoid mistakes, which may be make because of repeating a lot times the same things </t>
  </si>
  <si>
    <t>24/09/2019</t>
  </si>
  <si>
    <t>20/2 RFC added
investiagtion of  dev time: 
point1 around 16 hrs, point 2 around 4 hrs
27/08 Katarzyna Z. will check with Magda O. if she approve the cost
24/09 put onhold and check solution q_hl_upload</t>
  </si>
  <si>
    <t>https://hldisplay.sharepoint.com/:w:/r/sites/itdocumentationrepository/_layouts/15/Doc.aspx?sourcedoc=%7BD584CB24-5DA6-4599-85A6-6788D3EB1186%7D&amp;file=RFC%20-%20improvement%20of%207134%20-%20Replicating%20data%20when%20creating%20MO%20for%20simprints.docx&amp;action=default&amp;mobileredirect=true</t>
  </si>
  <si>
    <t>Is it really needed before the Migration to OneJeeves or can this be done while we prepare mapping files for OneJeeves 
04/07 mapping file was done and ACQ method map with current ACQ exist in 1J</t>
  </si>
  <si>
    <t>Wait for MP 14/5 MP Suggest that its Rejected !</t>
  </si>
  <si>
    <t>6363 / mail sent to Erwan if makes sense
01/03/2018: Marcin to check if the request is still valid
10/7: Andreas to check
23/08/2019: New sales support report show that orders</t>
  </si>
  <si>
    <t>Agreed with Jannicke and Anette that we will put this onhold as no use as is today // C</t>
  </si>
  <si>
    <t xml:space="preserve">Agnieszka Dudek </t>
  </si>
  <si>
    <t>Automatic information about the change of the planning of the MO to the customer officer of the linked order / if any change is made after the order had been confirmed to the customer
Change of e.g ready date.</t>
  </si>
  <si>
    <t xml:space="preserve">Improvement of communication with the customers and between departments.  </t>
  </si>
  <si>
    <t>10/7: Not defined in the process how to work with changes. On hold and discussed outside of Pre-CAB. /Andreas
22/08/2019 pano: we agreed with Agnieszka and Kasia to check solution with workflow tool (wait for guide from Jeeves)</t>
  </si>
  <si>
    <t>Not given, reason rationalizaing. KAZE: we need to see the price of the component in BOM.</t>
  </si>
  <si>
    <t>May 2018</t>
  </si>
  <si>
    <t>Values is already set in system if item is "Purchase to order point"
6879
08/08/2019 email send to user to confirm if request is already implemented</t>
  </si>
  <si>
    <t>Christer Sahlén</t>
  </si>
  <si>
    <t>HL Display Harlow Ltd</t>
  </si>
  <si>
    <t>R19.10 Oct</t>
  </si>
  <si>
    <t>Add field PLANNING MANAGER to AOTODO program</t>
  </si>
  <si>
    <t>Planning manager is used to categories items for different
reasons one is for searching purposes. This function would allow us to be selective
on which MOs to pick due to different internal LT.</t>
  </si>
  <si>
    <t>22/05/2018</t>
  </si>
  <si>
    <t>Oct/Nov</t>
  </si>
  <si>
    <t>10/7: Andreas to check about this
08/08/2019 email send to Steven if request is still valid
13/08 request valid and RFC found :) cost will be taken by Harlow Factory</t>
  </si>
  <si>
    <t>https://hldisplay.sharepoint.com/:w:/s/itdocumentationrepository/ETQrXfMafVBHokor7PNOyRoBfM9HUyscRy5ngH2Dmwlq8A?e=qnzKtt</t>
  </si>
  <si>
    <t>West</t>
  </si>
  <si>
    <t>R19.11 Nov</t>
  </si>
  <si>
    <t>PO nr on del.note - Delivery note for MO linked to a PO -  in order supplier to be able to find the corresponding PO 
among all pces received from us, we would like the PO 
nr to be automatically mentioned on the delivery note when goods are send</t>
  </si>
  <si>
    <t>Indespensible</t>
  </si>
  <si>
    <t>22/05/2019</t>
  </si>
  <si>
    <t>September/ October</t>
  </si>
  <si>
    <t>Add to english template /Andreas
check if all HL to use on preCab
19/08 pano: only HUB 1600,1810 are interested, specifcation adjusted</t>
  </si>
  <si>
    <t>https://hldisplay.sharepoint.com/:w:/r/sites/itdocumentationrepository/_layouts/15/Doc.aspx?sourcedoc=%7BD02EBFCC-DA97-4CB3-A1A9-D6C8EB9650BB%7D&amp;file=RFC%20-%20PO%20nr%20on%20Del.%20note%20-%20Stephane%20carrivain.docx&amp;action=default&amp;mobileredirect=true</t>
  </si>
  <si>
    <t>Pop up component not sellable - MO</t>
  </si>
  <si>
    <t>It has had of course consequences for the customer's deadlines.
KAZE 07/09: We also need the warning in 1190 - or a change in the system: 
if a component is "DISCONTINUED" and there is no replacement =&gt; item status should be changed to: "TO BE discontinued". 
Is this something acceptable for other units?</t>
  </si>
  <si>
    <t>08/08/2019</t>
  </si>
  <si>
    <t>Kamil to find the feature that was made /Andreas 28/8
Investigate replacement for not sellable items existing as component
Feature only exist for CCP =0 and not for use./AEL 29/8
08/08/2019 email sent to users and check proposition of development
22/08 pano:approved solution during meeting, feature will be created soon, cost will be taken by French  HUB, Gliwice and Harlow Factory</t>
  </si>
  <si>
    <t>https://hldisplay.sharepoint.com/:w:/s/itdocumentationrepository/EdmVtrhAXsdBj92ce0pWrsAB4A7y-B0AqxX00__tZLXm-A?e=UHetgg</t>
  </si>
  <si>
    <t>Sign-in operators - They want to be able to get names of pickers and inbound personnel</t>
  </si>
  <si>
    <t>To be able to keep control with newly recruited operators working in 2 entities / 2 systems</t>
  </si>
  <si>
    <t xml:space="preserve">Chirster to check license to Jeeves. License according to Tomas O = 600 sek per user and Month. </t>
  </si>
  <si>
    <t>Ida informed about cost</t>
  </si>
  <si>
    <t>https://hldisplay.sharepoint.com/sites/itdocumentationrepository/Delade%20dokument/Forms/AllItems.aspx?id=%2Fsites%2Fitdocumentationrepository%2FDelade%20dokument%2FCAB%2FRFC%2FNew%2FRFC%20-%20Signing%20operator%20-%20Ida%20Modigh%20%281%29%2Epdf&amp;parent=%2Fsites%2Fitdocumentationrepository%2FDelade%20dokument%2FCAB%2FRFC%2FNew</t>
  </si>
  <si>
    <t>Benno Eliasson</t>
  </si>
  <si>
    <t>HL Display AB - Finance</t>
  </si>
  <si>
    <t>China factory sales calculation to be done on PC5 and not BC sales</t>
  </si>
  <si>
    <t>kipa</t>
  </si>
  <si>
    <t>27/08/2019</t>
  </si>
  <si>
    <t>KIPA: should be handled by Andreas as a part of production area
7/9: Moved to Production
Christer will check status Asked about more info, waiting for reply 
27/08 confirmed by Jessica and King L to start developement in SZV, Kinga L will check if AB take the cost
29/08 cost will be taken by AB
14/01 waiting for final decision from business regarding count prices</t>
  </si>
  <si>
    <t>https://hldisplay.sharepoint.com/:w:/s/itdocumentationrepository/EUxc74rT5ylJrYzSSvRlvYkBMkNIRspYl4ehJklxP-cf7w?e=7E5biU</t>
  </si>
  <si>
    <t>Kanban hybrid</t>
  </si>
  <si>
    <t>23/09/2020</t>
  </si>
  <si>
    <t>nov/dec</t>
  </si>
  <si>
    <t>22/10: Waiting for RFC
1/11: RFC and flow proposals in the repository.
27/08 flow need to be investigate and review with Christer
24/09 meeting this week
05/11: setup meeting and discuss whole flow Chister, Stephen, Pawel 
9/12 raw estimatation around 80hrs
13/01 meeting regarding full flow, raw estimation changed :)
23/09 cost will be cover by..</t>
  </si>
  <si>
    <t>3 LINKS BELOW
https://hldisplay.sharepoint.com/:w:/r/sites/itdocumentationrepository/_layouts/15/Doc.aspx?sourcedoc=%7BEAF0FD61-BAD9-43B3-ADE3-7D2D93F8C4B7%7D&amp;file=RFC%20-%20Kanban%20Hybrid%20-%20Stephen%20Mepsted.docx&amp;action=default&amp;mobileredirect=true
https://hldisplay.sharepoint.com/:x:/r/sites/itdocumentationrepository/_layouts/15/Doc.aspx?sourcedoc=%7B26F9E351-679B-4FFE-850D-AF48E3FAFAF3%7D&amp;file=RFC%20-%20Kanban%20Hybrid%20-%20Stephen%20Mepsted%20(attachment%202).xlsx&amp;action=default&amp;mobileredirect=true
https://hldisplay.sharepoint.com/:x:/r/sites/itdocumentationrepository/_layouts/15/Doc.aspx?sourcedoc=%7B26f9e351-679b-4ffe-850d-af48e3fafaf3%7D&amp;action=default&amp;uid=%7B26F9E351-679B-4FFE-850D-AF48E3FAFAF3%7D&amp;ListItemId=12005&amp;ListId=%7B61E1BBBF-F99F-4B52-83FD-E4342D62EA17%7D&amp;odsp=1&amp;env=prod</t>
  </si>
  <si>
    <t>MO Change Log</t>
  </si>
  <si>
    <t>MO tracability, KPI Reporting, requirement for ISO 9001</t>
  </si>
  <si>
    <t>INVESTIGATION</t>
  </si>
  <si>
    <t>2/11: Waiting for RFC 13/11: RFC added
could be combine with request from Kinga row.123 ?
04/09 interested UK, Gliwice HUB/Factory
16/12 wait for feedback and maybe we can use existed CUBE
16/07/20 Paweł prepared logs in Jeeves and made query - waiting for vefirication</t>
  </si>
  <si>
    <t>https://hldisplay.sharepoint.com/:w:/r/sites/itdocumentationrepository/_layouts/15/Doc.aspx?sourcedoc=%7B18ED40A6-319B-4578-9C2E-6E0AF16E23F2%7D&amp;file=RFC%20-%20MO%20Change%20Log%20-%20Stephen%20Mepsted.docx&amp;action=default&amp;mobileredirect=true</t>
  </si>
  <si>
    <t>Viktoria Kazieva</t>
  </si>
  <si>
    <t>HL Display Nordic</t>
  </si>
  <si>
    <t>R19.7 Jul</t>
  </si>
  <si>
    <t>In order to plan AV and factory assembly works performed by the same team, the person planning it needs overview of AV’s Manufacturing Order details. When extracting data from xti for all MOs, the table only contains time, dates, item and economic date. We’d need the following columns added to the extraction:</t>
  </si>
  <si>
    <t>Better control of operator’s time and overview of what is planned/expected/ongoing. Current view gives no details which means poor control and as a result inefficient planning of MOs and time distribution for Operators</t>
  </si>
  <si>
    <t>July</t>
  </si>
  <si>
    <t>Operation could NOT be added !</t>
  </si>
  <si>
    <t>https://hldisplay.sharepoint.com/:w:/s/itdocumentationrepository/EQi0-SNnR0pKsMq3fEU21jgBtsTIhpvS3Sl77DKErZwSiQ?e=j5yrtW</t>
  </si>
  <si>
    <t>Put the artwork Field ar.q_hl_artwork on the  Print MO Barcode Crystal Report located in program xti</t>
  </si>
  <si>
    <t>Traceability FACTORY !</t>
  </si>
  <si>
    <t>RFC added CS
cost taken by Harlow factory</t>
  </si>
  <si>
    <t>https://hldisplay.sharepoint.com/:w:/r/sites/itdocumentationrepository/_layouts/15/Doc.aspx?sourcedoc=%7B7E0A5EA6-ADDA-4961-B88E-D615D9AD46BD%7D&amp;file=Request%20for%20Change%20-%20Artwork%20on%20MO%20-%20HL%20Display%20(1)%20-%20Copy.docx&amp;action=default&amp;mobileredirect=true</t>
  </si>
  <si>
    <t>R19.8 Aug</t>
  </si>
  <si>
    <t>Please can we add the Artwork number filed and Blueprint to the upload spreadsheet so it can update automatically</t>
  </si>
  <si>
    <t>Impove quality and will improve the communication flow</t>
  </si>
  <si>
    <t xml:space="preserve">    240 € </t>
  </si>
  <si>
    <t>August</t>
  </si>
  <si>
    <t>RFC added CS
11/06 feature created by pano</t>
  </si>
  <si>
    <t>https://hldisplay.sharepoint.com/:w:/s/itdocumentationrepository/EbutgcEthJJFt7DIj0d54rsBoVjdfJVeGjlxnaT7KZgwbQ?e=A5kFlt</t>
  </si>
  <si>
    <t>Mikael Johansson</t>
  </si>
  <si>
    <t>Håkan Tjernberg</t>
  </si>
  <si>
    <t xml:space="preserve">We need to add cuSL on all CGC and CGS articles to have a good quality in production. Add cuSL in article description and add 728334 Smältlim – Prod in BOM._x000D_
Its 2845articles we need to make this change on._x000D_
</t>
  </si>
  <si>
    <t>We can´t reach the quality requested if not assemble this glue(cuSL) on above articles.</t>
  </si>
  <si>
    <t>https://hldisplay.sharepoint.com/:w:/r/sites/itdocumentationrepository/_layouts/15/Doc.aspx?sourcedoc=%7BD7AF5472-344A-4380-8C08-F417C83D3022%7D&amp;file=Request%20for%20change%20update%20Sm%C3%A4ltlim%20SDL.docx&amp;action=default&amp;mobileredirect=true</t>
  </si>
  <si>
    <t>https://hldisplay.sharepoint.com/:x:/r/sites/itdocumentationrepository/_layouts/15/Doc.aspx?sourcedoc=%7Bad99812a-bf64-4216-9ff8-19c36e3d407e%7D&amp;action=default&amp;uid=%7BAD99812A-BF64-4216-9FF8-19C36E3D407E%7D&amp;ListItemId=12787&amp;ListId=%7B61E1BBBF-F99F-4B52-83FD-E4342D62EA17%7D&amp;odsp=1&amp;env=prod</t>
  </si>
  <si>
    <t>Lars Ämtenmyr</t>
  </si>
  <si>
    <t>R19.9 Sep</t>
  </si>
  <si>
    <t>Add item descritpion and specifaction MO Added value report</t>
  </si>
  <si>
    <t xml:space="preserve">LACK OF INFORMATION EXTENDS THE TIME FOR PRODUCTION MO AND DECREASE EFFICIENCY OF WORK </t>
  </si>
  <si>
    <t>September</t>
  </si>
  <si>
    <t>08/08 feature 7601 created
04/09 cost will be share within FRA, Nordic HUB</t>
  </si>
  <si>
    <t>https://hldisplay.sharepoint.com/:w:/s/itdocumentationrepository/ERYnBCiR-RhIs6IfjwfJ9J0BhEkFCXRblNttjqYUTpTF6w?e=TH8jDk</t>
  </si>
  <si>
    <t>Daniel Jania</t>
  </si>
  <si>
    <t xml:space="preserve">When planner want to create MO for production and print documentation for it print all documentation from Item. We want to print data only from MO and operations. Not all data from ITEM only data from MO </t>
  </si>
  <si>
    <t xml:space="preserve">Money saving ~5k PLN per year + ecological aspect
</t>
  </si>
  <si>
    <t>August/September</t>
  </si>
  <si>
    <t>pano will contact daniel 
21/05 waiting for feedback
04/07 users chose two option of printing solution, one with PDM sorting and second with general list with optional marking</t>
  </si>
  <si>
    <t>https://hldisplay.sharepoint.com/:w:/s/itdocumentationrepository/EW_LqhdkuIZDkRb0XD2JUl4BZA7bG-l9iTLi9QQmmfHq_g?e=ldf9em</t>
  </si>
  <si>
    <t>Printing Multiple MO:s from xti program. FACTORY</t>
  </si>
  <si>
    <t>Time SAVING, instead of printing 1 MO at a time you set your criteria and print in bulk.</t>
  </si>
  <si>
    <t>7606
7649</t>
  </si>
  <si>
    <t>I like to investigate "leaving" Crystal and design in Jeeves std report lets talk on Pre CAB. // Christer
08/08/2019 email send to all users concern this process
13/08 proposal solution created, 
cost it will be share wiithin - Harlow factory and FRA HUB</t>
  </si>
  <si>
    <t>https://hldisplay.sharepoint.com/:w:/r/sites/itdocumentationrepository/_layouts/15/Doc.aspx?sourcedoc=%7BE85CC4C9-C199-40ED-A4F4-C1347B7F4D1A%7D&amp;file=Request%20for%20Change%20-%20Multiple%20MOs.docx&amp;action=default&amp;mobileredirect=true</t>
  </si>
  <si>
    <t>Aleksandra Kurzak</t>
  </si>
  <si>
    <t>On planning list there are rows which are marked in blue color (MOs with subcontracting) but this functionality is pointless (only HUB use it ). Instead, it would be helpful to mark rows which are still on Preparation list --&gt; Procurement department will be able to differentiate for which orders components should be ordered (the right moment/quantity/material for placing Purchase Order)</t>
  </si>
  <si>
    <t xml:space="preserve">Currently all items generate requisition for components included in BOM (no matter if item is already set or not). The most time-consuming task (daily) for Procurement Department is to differentiate which component should be ordered and which has to wait for final calculation. Preparation team can implement a lot of changes while setting the final item. This is the main reason why Procurement should be very careful with placing orders (not to buy unnecessary components and increase stock value). Visible change (color) on planning list will be a major improvement in Procurement’s work, because it is highly probable to make a mistake in the way it is processed now. </t>
  </si>
  <si>
    <t>20/05: add one checkbox on Planning list and use standard Jeeves colors,  MO subco should be coloured in Hub not in factory,
11/06 feature created by pano, cost will be taken by Gliwice factory</t>
  </si>
  <si>
    <t>https://hldisplay.sharepoint.com/:w:/s/itdocumentationrepository/EbrKM4vkG15EqRm-i6Q7bpkBF_r3nTNBGbXCYs_Dy5bqOw?e=cCvDxV
https://hldisplay.sharepoint.com/:w:/s/itdocumentationrepository/EeWJ70ND5nNAv4OxMibgQ58Bv0fx3CZ4ZwMuuvORO9Z7Hg?e=LXNdho</t>
  </si>
  <si>
    <t>Torbjörn Schedin</t>
  </si>
  <si>
    <t>Sundsvall CJ</t>
  </si>
  <si>
    <t>Actual machine time</t>
  </si>
  <si>
    <t>To be able to plan maintenance, decrease breakdowns and manage the machines better they are extended the sensors on several machines and need to have actual run time from machines. This is not possible through Jeeves</t>
  </si>
  <si>
    <t>PAUSED IT</t>
  </si>
  <si>
    <t>Discussed with Christer and agreeed. They will do a first test themselves. </t>
  </si>
  <si>
    <t>Rejected</t>
  </si>
  <si>
    <t>Alejandro Aquino</t>
  </si>
  <si>
    <t>Replacement of old force gauge equipment (Software and hardware)</t>
  </si>
  <si>
    <t>Incorrect results. Operational impact</t>
  </si>
  <si>
    <t>Moved to Infra</t>
  </si>
  <si>
    <t>Directed to infrastructure and Marika Westrin</t>
  </si>
  <si>
    <t>Samples availability is crucial in the offering process.In case of injection molded technology samples production on request is not profitable due to high base cost start. The factory needs to stock as many samples as possible to enable KAMs to build prototypes, test them with customer’s products and give the customer touch and feel of the solution, which is offered. Another very crucial success factor in offering process is speed to market. Quick information about samples availability could improve our offering process significantly. Main benefits of introducing the possibility to filter “samples inventory” on HL Net:Sales units would get quick information about what samples are available and can decide by themselves what items suit customer needs bestSales units could place the order immediately and get samples asapGLI factory would not waste time on ping pong emails informing about samples availability and could concentrate on other tasksGLI factory would not waste time on ping pong emails informing about samples availability and could concentrate on other tasks</t>
  </si>
  <si>
    <t>ASK XLENT for offer if XAvier agree // CS NO RESPONS and Xavier left evaluate respond
External development needed
10/7: No external dev needed /Kamil
07/09: kaze / what is the status?</t>
  </si>
  <si>
    <t>Rejected with other solution /AEL 28/6</t>
  </si>
  <si>
    <t>Tick box to programs Invoicing (orderhf) and also for Customer (kus) For invoicing; to help take only e-invoices out, so we can handle better our outgoing invoices. We do not need to double check every invoice whether it has been gone by IT or should we send paper invoice to customer. And for kus; to mark customer with correct information so it can be checked easily. We can check from this program if their invoices are normally send via IT or by post.</t>
  </si>
  <si>
    <t>e-invoicing implemented</t>
  </si>
  <si>
    <t>Closed by CS cannot see what is needed.</t>
  </si>
  <si>
    <t>Move to Sales and ask for better justification.</t>
  </si>
  <si>
    <t>10/7: Use the offer report in QV instead /Kasia</t>
  </si>
  <si>
    <t>Betr: (report? MO combined? Julia confirm) Rejected by requester.</t>
  </si>
  <si>
    <t>Rob Smith </t>
  </si>
  <si>
    <t>Christer to investigate, PO can not be updated asked UK if we can change flow so that SO update // C 15/5 Mail sent that just "this" request cannot be done BUT that we shall meet and se what other can be done as its a good saving // Christer</t>
  </si>
  <si>
    <t xml:space="preserve">Partly YES </t>
  </si>
  <si>
    <t>Check Version handling
15/05 not useful anymore</t>
  </si>
  <si>
    <t>15/05 not useful anymore</t>
  </si>
  <si>
    <t>Duplicate</t>
  </si>
  <si>
    <t xml:space="preserve">LT depends on quantity of the standard items. We do not have any functionality to calculate it. This solution would save 80% of time of the planners who are checking it manually now. </t>
  </si>
  <si>
    <t>PANO/AEL</t>
  </si>
  <si>
    <t>15/03: to be invesitgated
10/7: 
Move functionality from estimator to order1
Can be another program? DW?
Review another solution /Andreas and Solution architects.
07/09 kaze: yes, it can be another program. What is the decision?
23/10: need to be taken</t>
  </si>
  <si>
    <t>MO not booked today ? Julia to check ..I talked to Hub team, the girl who reported it is no longer working. Other people don’t recognize it. You can reject it 😊 
check with Kinga SZ JUlia respond</t>
  </si>
  <si>
    <t>Tomasz Wieszyński</t>
  </si>
  <si>
    <t>Not valid anymore</t>
  </si>
  <si>
    <t>Adjustments to report 'MO Added Value'
1. For now there is only item spec. USers would like to see item desc too (as on the old report)
2. Add bin inventory balance to the report 
3. Group rows for one item with several bins. </t>
  </si>
  <si>
    <t>WHY not using Aotodo Picking list. Another MO report change is made in OTF: 6809
pano will check with Kinga Sz
15/05 reuqest not valid anymore</t>
  </si>
  <si>
    <t>5546 According to OT 14/4 CS</t>
  </si>
  <si>
    <t>Sabina Kozlowska</t>
  </si>
  <si>
    <t>Estimator Calculation Polish Factory</t>
  </si>
  <si>
    <t>Waiting for RFC /Andreas</t>
  </si>
  <si>
    <t>Copy master button to copy BOM and operation localy as well as pricing calculations.</t>
  </si>
  <si>
    <t>being more responsive in the item preparation will lead to less delays getting orders onto the system and ultimately improve service to the customer whilst reducing the impact to lead times</t>
  </si>
  <si>
    <t>Yes (IN LOGISTICS)</t>
  </si>
  <si>
    <t>estimate time is only for copy bom and operation
extra time needed for calculation process, need to be discuss on preCab if really needed
04/07: to be sent to Andreas and inclluded in Production CAB</t>
  </si>
  <si>
    <t>https://hldisplay.sharepoint.com/:w:/s/itdocumentationrepository/ESO_Osbiv2tBs5YSXN8jKisB9UGNSLB20qRRRDmuP8CEfQ?e=SQ2ifL</t>
  </si>
  <si>
    <t>Seraphie Tulasne</t>
  </si>
  <si>
    <t>Blueprint field update in AR program</t>
  </si>
  <si>
    <t>10/7: Communicate to Seraphie about other solution. Customer /Andreas</t>
  </si>
  <si>
    <t xml:space="preserve">Michał Los / Tomasz Wieszyński </t>
  </si>
  <si>
    <t xml:space="preserve">Alternative routing - We will use button for routing creation and after that we will change just one operation manually.  </t>
  </si>
  <si>
    <t xml:space="preserve">It will save us a lot of time because we won’t create all operations and all BOM components manually. </t>
  </si>
  <si>
    <t>10/7: Proposal to use GIFT program. Stephen to take this with Kasia.
07/09 kaze: next steps: gift training, gift access to be given. </t>
  </si>
  <si>
    <t>Report of MO Differences</t>
  </si>
  <si>
    <t>Indespensible and rationalizing.
Manufacturing in HUB's currently have huge impact on the HUB pipe. This would improve the P&amp;L accuracy.</t>
  </si>
  <si>
    <t>book a meeting with Kinga L
16/05 Rejected, it was redirected to Group for global discussion connected with Value added flow in HUB</t>
  </si>
  <si>
    <t>https://hldisplay.sharepoint.com/:w:/r/sites/itdocumentationrepository/_layouts/15/Doc.aspx?sourcedoc=%7B97652F5D-1B83-4414-9D7C-C4E4D968AC4E%7D&amp;file=RFC%20-%20Report%20for%20MO%20difference%20justification%20-%20Olivier%20Pedroncini.docx&amp;action=default&amp;mobileredirect=true</t>
  </si>
  <si>
    <t>Add field in XTI program (page HL Entry) showing current quantity from valid calculation.</t>
  </si>
  <si>
    <t>Avoiding of MO diffrences, better control on MO</t>
  </si>
  <si>
    <t>21/05/2019</t>
  </si>
  <si>
    <t>July/August</t>
  </si>
  <si>
    <t>20/05/2019 KIPA: this RFC concerns production area but should be disscused on CAB finace due to global investigation done by Lars S and Jessica heading to improvments in VAle added flow in HUB's
28/05/2019 KIPA: RFC was approved on CAB finace 21/05/2019 but it is strictly connected with productiona rea so it was moved from finance to prod - agreed with Christer. Kinga L informed Kinga Sz about decision and way of handling
11/06 F7542 created by pano</t>
  </si>
  <si>
    <t>https://hldisplay.sharepoint.com/:w:/s/itdocumentationrepository/EdAxG58DNp5Olwtc5xLFiW8BmecVA5jaJbbzEitBJdTBbg?e=p4PvSM</t>
  </si>
  <si>
    <t>Kamil Saczka</t>
  </si>
  <si>
    <t>Pre-Study for Upgrade ERP System in China Factory in Suzhou</t>
  </si>
  <si>
    <t>Current ERP system is obsolete and most of the modules are not supported. 
Global HL development is more expensive because of the old architecture, sometimes some installations are not possible to be deployed.</t>
  </si>
  <si>
    <t>KaSc</t>
  </si>
  <si>
    <t>This is not an implementation of the project. This is just a start (pre-study) in order to review the current setup, estimate and recommend different alternatives to management.
27/08 need to be check with Kamil and Lennart
24/09 nothing decided yet</t>
  </si>
  <si>
    <t>05/04/2019</t>
  </si>
  <si>
    <t>QV</t>
  </si>
  <si>
    <t xml:space="preserve">Qlick View rapport is needed in order to get correct consumption data based on direct sales and sales connected to manufacturing items in hub. </t>
  </si>
  <si>
    <t xml:space="preserve">Better accuracy in stock / sales data which helps to reduce stock value and improve on time delivery. </t>
  </si>
  <si>
    <t>05/06/2019 impossible currently extract the data from Jeeves, ,manual work could take 1 day
23/08 Eazystock basic data improvement to help correct data, cost will be taken by Nordic HUB
17/07 ready to test
23/09 users still test and compare with IT query, but report is ready to release</t>
  </si>
  <si>
    <t>https://hldisplay.sharepoint.com/:w:/s/itdocumentationrepository/ESDE9wnORwtCu_-DqsLmnKgBJZDOp-qqCTddo-1pR0YoZQ?e=zfKGGO</t>
  </si>
  <si>
    <t>11/07/2019</t>
  </si>
  <si>
    <t xml:space="preserve">MO report – print MO Combine 
The report „Manufacturing Order” should be translated to polish.  </t>
  </si>
  <si>
    <t xml:space="preserve">This is an issue for polish production team to understand English descriptions on the report. It would improve the efficiency if all production employees would understand a basic document they work daily with.  </t>
  </si>
  <si>
    <t>12/07/2019</t>
  </si>
  <si>
    <t>12/07/2019 feature created, waitng for translation</t>
  </si>
  <si>
    <t>https://hldisplay.sharepoint.com/:w:/s/itdocumentationrepository/EUw_9TkrSftNmA3Lo950JiEB5X_k9GbW1R9y6afMZSAJHA?e=sSO42b</t>
  </si>
  <si>
    <t>31/07/2019</t>
  </si>
  <si>
    <t>Jacek Szypulski/ Tomasz Wieszyński</t>
  </si>
  <si>
    <t>“Extra1” field available in local Jeeves for modification.</t>
  </si>
  <si>
    <t xml:space="preserve">It will save a lot of time because we will not have to enter the Master Jeeves.
Save 5min daily per one department, it’s 25 min.  Saving 105 hrs per year. 
</t>
  </si>
  <si>
    <t>cost will be taken by Gliwice Factory</t>
  </si>
  <si>
    <t>https://hldisplay.sharepoint.com/:w:/s/itdocumentationrepository/EUCD9fjXPRlEqTolzjEbqJ0B4qbJU3t-vXz3g04vcI6DyA?e=yE3p2Z</t>
  </si>
  <si>
    <t>15/07/2019</t>
  </si>
  <si>
    <t>Agnieszka Irzykowska / Katarzyna Zelwor</t>
  </si>
  <si>
    <t xml:space="preserve">Injection Molding quotation in the Estimator:
-	Estimator should calculate weight correctly
-	Estimator should calculate prices correctly when calculating by ”EOQ”
(and ”Mixed calculation”)
</t>
  </si>
  <si>
    <t xml:space="preserve">Offers HB and offers IM would have the same format. Offers would be more clear and easier to understand by customers. Good archiving of offers.
There would be no need to create few new Jeeves codes for few options of offer – offers would first be send in .pdf, then jeeves code would be created only for one option that customer would choose.  
</t>
  </si>
  <si>
    <t>27/08 involve in investiagtion UK, Gliwice
24/09 wait for Agnieszka I. and check mix calculation -next week and do test
16/12 finalize test till Friday;  INC-11477 reported to ITHelpdesk
24/01: defect logged by Support
20/05: Pawel will check status of solution
01/07: INC-11477 + defect 2351 and estimate time of delivery Sept20
23/09 defect was installed, no need dev</t>
  </si>
  <si>
    <t>https://hldisplay.sharepoint.com/:w:/s/itdocumentationrepository/Ef_sYzo3BwlIuHqPbxZEYU8BbnuZ17J3kJDzmsQ7k-7XNg?e=rQyefy</t>
  </si>
  <si>
    <t>Dimitrios Wlachojorgos</t>
  </si>
  <si>
    <t>Item calculation according new budget rate 2020</t>
  </si>
  <si>
    <t>Updated item valuation according to costs planned for 2020</t>
  </si>
  <si>
    <t>23/08/2019</t>
  </si>
  <si>
    <t>7600
7638</t>
  </si>
  <si>
    <t>19/08 cost will be taken by Gliwice factory</t>
  </si>
  <si>
    <t>https://hldisplay.sharepoint.com/:w:/s/itdocumentationrepository/EWof8L5QanxPrOz22OZLT1oBSIeBxd7ur9ohmK9mpvIUag?e=EhLtg8</t>
  </si>
  <si>
    <t>06/09/2019</t>
  </si>
  <si>
    <t>New value calculate in field MOQ</t>
  </si>
  <si>
    <t xml:space="preserve">Costs and logistics process optimization. Due to change of items assembly and settings we need to change all the data in operations and logistics data. </t>
  </si>
  <si>
    <t>24/09 wait for decision Magda O and Lennart
16/12 topic: decrease MOQ on items HB (order unique)</t>
  </si>
  <si>
    <t>https://hldisplay.sharepoint.com/:w:/s/itdocumentationrepository/EStZVP7CGRxJjoql_TFMnxQBtyG18LmnQfv4-Q9LfB6Utw?e=OE5kjA</t>
  </si>
  <si>
    <t>08/10/2019</t>
  </si>
  <si>
    <t>Agnieszka Dudek</t>
  </si>
  <si>
    <t>R20.01 Jan</t>
  </si>
  <si>
    <t>Add field with item weight on MO</t>
  </si>
  <si>
    <t>Possibility to verify the correct item weight at the production start</t>
  </si>
  <si>
    <t>cost will be taken by Factory Gliwice</t>
  </si>
  <si>
    <t>https://hldisplay.sharepoint.com/:w:/s/itdocumentationrepository/EdyS7tEObzNKuV0IMD9qVR8BZcbCO71FOqJSWlLMt9wUQg?e=HSrkIZ</t>
  </si>
  <si>
    <t xml:space="preserve">Components created in Estimator for customer dummy (44619) should not be replicated / customer unique </t>
  </si>
  <si>
    <t>Components should not be sellable items in other companies</t>
  </si>
  <si>
    <t>14/01/2020</t>
  </si>
  <si>
    <t>05/11/19 Kasia will check with Agnieszka 
16/12 defect reported by Kasia, need to be check if have impact on current flow
02.01.2020 this is not a defect but standard function
14/01 potential issue, we could try find other solution without dev</t>
  </si>
  <si>
    <t>https://hldisplay.sharepoint.com/:w:/s/itdocumentationrepository/EVrhHQhZ5EpMk9vUlQNgCeUBR3l9FEMOj_ZUVszAEHC8XA?e=99gg1l</t>
  </si>
  <si>
    <t>02/10/2019</t>
  </si>
  <si>
    <t>HL Display France SAS (+ SASU DESIGN)</t>
  </si>
  <si>
    <t xml:space="preserve"> Supplier Name indicated in MO document – External production
To get the supplier name in all MO document printed when it’s an external production. </t>
  </si>
  <si>
    <t xml:space="preserve">The preparation is different when the MO is printed at the added value dpt. The goods must be sent as soon as possible at the supplier.
We win some time when it’s printed automatically on the document. </t>
  </si>
  <si>
    <t>05/11/19 cost will be taken by French HUB</t>
  </si>
  <si>
    <t>https://hldisplay.sharepoint.com/:w:/s/itdocumentationrepository/ES99qqj-NaxCjmwPqR1flZgB0lMeJlxWChgN6t-AXYmI5g?e=f2qgae</t>
  </si>
  <si>
    <t>03/12/2019</t>
  </si>
  <si>
    <t>R19.2 Feb</t>
  </si>
  <si>
    <t xml:space="preserve">We need situation when all components which are in MO on the preparation list will be light on red.
Now we have situation when underlight components on MO are in status “MO to be prepared” and we need to develop this on status “partially to be prepared".
</t>
  </si>
  <si>
    <t>We will be more flexibility to plan new big project orders. We will be able to use possibility which gives us Jeeves with but now we can’t use them without this improvement. We will be more customer friendly.
There is a risk that we ‘’’will order a material that we don’t need.</t>
  </si>
  <si>
    <t xml:space="preserve">16/12 Kasia will check with Magda to accept cost and Pawel will check est DEV time </t>
  </si>
  <si>
    <t>https://hldisplay.sharepoint.com/:w:/s/itdocumentationrepository/EdF657jDWn5EnqfHB-pxvZYBOZZ-_wwE5tyYUv3Tsp8gPQ?e=1APFhc</t>
  </si>
  <si>
    <t>18/12/2019</t>
  </si>
  <si>
    <t>R20.04 Apr</t>
  </si>
  <si>
    <t>Add in program XTI fields with the login of person who flag MO as completed with the date and time of this operation.</t>
  </si>
  <si>
    <t>Currently each Team Leader can flag orders as completed (even from other department). When we try to solve problem with the MO/ MO differences after closing this MO we cannot check who flag this order and is responsible for this. We also can’t check how many MO’s each person flag/ on which shift etc.
We don’t have basic field which give us info who make mistakes and who needs our help with better understanding the process and the result.</t>
  </si>
  <si>
    <t>cost will be on Gliwice factory</t>
  </si>
  <si>
    <t>https://hldisplay.sharepoint.com/:w:/s/itdocumentationrepository/EWAm5qHdvDlFl3uqVwHyTQsBqgjYlbp0pUtAHhwlLjulgw?e=2zPBBW</t>
  </si>
  <si>
    <t>22/01/2020</t>
  </si>
  <si>
    <t>Patryk Baczek</t>
  </si>
  <si>
    <t xml:space="preserve">Add to item calculation details on each operation to could compare eg. Calculation No. 191 with calculation 201 on basic level. </t>
  </si>
  <si>
    <t xml:space="preserve">Currently we waste a lot of time when we want to investigate what changed between two calculations- if we see the difference is on material we see all needed information. But if it’s in operation we have a problem. 
It contains people in controlling, offering, preparation and also Factory Project Managers. 
 </t>
  </si>
  <si>
    <t>20/05/2020</t>
  </si>
  <si>
    <t>10/02 Stephane will send query prepared by Lars, send details to Stephen M regarding this topic
12/05 Query not fit to historical data required by Gliwice</t>
  </si>
  <si>
    <t>https://hldisplay.sharepoint.com/:w:/s/itdocumentationrepository/Ed9YGzdRkX9FuXp_BFPocYsBjZiAnY4Kr-S3-XsDcRcwhQ?e=aClAPL</t>
  </si>
  <si>
    <t>23/01/2020</t>
  </si>
  <si>
    <t>Update automatically MO in “fixed planned” status when the PO is put in ‘order acknowledgement’ status. (adjustment to existed function)</t>
  </si>
  <si>
    <t>The query is used every day in order to update the status of the MO - If this new process is accepted, we will save time at the transport dpt and the sales assistant will see more quickly the delivery date confirmed in the planning list.</t>
  </si>
  <si>
    <t>14/10/2020</t>
  </si>
  <si>
    <t>10/02 send  details to Stephen and Kasia
20/03 positive feedback from FRA and UK, wait for Gliwice
20/07 info sent to 1210/1810 also
21/09 reminder sent to 1210/1810
14/10 14/10 Stephane advised to reject this request</t>
  </si>
  <si>
    <t>https://hldisplay.sharepoint.com/:w:/s/itdocumentationrepository/EXBVIrenbYBEqp8VNc9XeBMB1018c2y6QM4PE7qjnret2g?e=7djYTO</t>
  </si>
  <si>
    <t>05/02/2020</t>
  </si>
  <si>
    <t>R20.10 Oct</t>
  </si>
  <si>
    <t xml:space="preserve">Kanban Flow on 1J needs to be the same as the normal PO flow </t>
  </si>
  <si>
    <t>10/02/2020</t>
  </si>
  <si>
    <t>10/02 check dev hrs and cost will be taken by Harlow,  update  Stephen M.</t>
  </si>
  <si>
    <t>https://hldisplay.sharepoint.com/:w:/s/itdocumentationrepository/EVjUs_efTU1KvlYiWIW0ayQB5jkTbjpf9O-pvq-9cg1IVw?e=0tOPxX</t>
  </si>
  <si>
    <t>17/02/2020</t>
  </si>
  <si>
    <t>Mateusz Nicota</t>
  </si>
  <si>
    <t xml:space="preserve">At present Gliwice factory use quality blocked inventory batch  for products which are stored outside Gliwice factory. By blocking goods on separate batch system generate requisitions and orders as a goods needs to be produce or ordered. We need new status for example external warehouse thanks which system will be aware that new manufacture or purchase orders are not needed. </t>
  </si>
  <si>
    <t xml:space="preserve">Thanks that feature we will improve time for manufacturing and purchasing orders cancellation, eliminate mistakes made by manual management. This functionality can be used within all factories and hubs . </t>
  </si>
  <si>
    <t>investigaation</t>
  </si>
  <si>
    <t>16/03/2020</t>
  </si>
  <si>
    <t>16/03/20 schedule meeting with full explenation of flow in Gliwice
12/05 meeting scheduled on 18/05
18/05pano: we are testing existed solution in Jeeves with new batch and basic settings
10/08pano: Pawle will back with conclusion of investigation
23/09 Pawel need more time to check it</t>
  </si>
  <si>
    <t>https://hldisplay.sharepoint.com/:w:/s/itdocumentationrepository/EZm_vEAcsq5KgpKKOjUvhpMB2Wek-JEhGGp0er1ZQjNs9A?e=W52bg4</t>
  </si>
  <si>
    <t>06/03/2020</t>
  </si>
  <si>
    <t>R20.11 Nov</t>
  </si>
  <si>
    <t>Fixing a BIN (Kanban) to an item so that item can only be located in 1 BIN and no other bins can be used.</t>
  </si>
  <si>
    <t>Full Automation can be fixed for Kanban</t>
  </si>
  <si>
    <t>cost on Harlow factory</t>
  </si>
  <si>
    <t>https://hldisplay.sharepoint.com/:w:/s/itdocumentationrepository/EVWnb74TJ45Pt4vlEGjziGQBKlnh9UywFRH0jHh1GEXbAQ?e=AO3Nb0</t>
  </si>
  <si>
    <t>12/03/2020</t>
  </si>
  <si>
    <t>We would like to resignate of “order unique” flow in our factory (manufacture to order). 
Current flow makes a lot of problems especially in  
financial reporting (cost of production are booking in the moment of closing MO, not in moment of real material picking etc. which has impact of our financial results etc.), 
stock management and production reporting (order unique has specific location in warehouse based on reservation of materials for specific order, it makes us a lot of problems when we need to move something from this virtual location etc. because everything is blocked).</t>
  </si>
  <si>
    <t xml:space="preserve">Easier financial reporting which will be based on simple criteria, less problems with stock management. </t>
  </si>
  <si>
    <t>7998
8139</t>
  </si>
  <si>
    <t>16/03 Christer push Jeeves to answer on promised solution; Katarzyna will prepare team for more complex investigation, involve factories in preStudy
20/05 developement around 20hrs
08/10 additonal fetaure need to cover adjustment and secure similar flow like in unique flow</t>
  </si>
  <si>
    <t>https://hldisplay.sharepoint.com/:w:/s/itdocumentationrepository/EWMuk6DEUWVCiESlRor3VEwBdF7ycclIav6ML2-MFGqBaA?e=6BmlnB</t>
  </si>
  <si>
    <t>30/06/2020</t>
  </si>
  <si>
    <t>Adding a field with the number of the quality template on report MO.</t>
  </si>
  <si>
    <t xml:space="preserve">Less mistakes made by operators.
Easier employee training
Less quality complaints
</t>
  </si>
  <si>
    <t>10-2020</t>
  </si>
  <si>
    <t>https://hldisplay.sharepoint.com/:w:/s/itdocumentationrepository/ET3hzdWltmlCjN7AsK1vFAEBQitm7YOZnflx7Uq9fUY7RQ?e=oUuPDh</t>
  </si>
  <si>
    <t>02/07/2020</t>
  </si>
  <si>
    <t>R20.08 Aug</t>
  </si>
  <si>
    <t xml:space="preserve">We need to add additional functionality in terms of discounts setting on appropriate ProductGroup level in Jeeves: </t>
  </si>
  <si>
    <t xml:space="preserve">Adequate pricing policy 
Sales price control on a detailed level 
Sales volume development </t>
  </si>
  <si>
    <t>https://hldisplay.sharepoint.com/:w:/s/itdocumentationrepository/EQHhucu33P9Opn3xcUjn6wQBly0YK2wTaIubKfQ_lGMjhw?e=0ehnvv</t>
  </si>
  <si>
    <t>LOCAL APP</t>
  </si>
  <si>
    <t>Replace/upgrade Plattnet</t>
  </si>
  <si>
    <t>Constant problems, we need a more stable solution</t>
  </si>
  <si>
    <t>Marika</t>
  </si>
  <si>
    <t xml:space="preserve">18/09 if we find 8hrs for investigation we could advice optimal solution
demo will be presented by UK with new software
25/09 application should be more automtic than UK used it, similar to Plattnet; Chirster will check in source </t>
  </si>
  <si>
    <t>https://hldisplay.sharepoint.com/:w:/r/sites/itdocumentationrepository/Delade%20dokument/CAB/RFC/10.%20Open%20and%20New/Production/RFC%20Plattnet.docx?d=wb6f1eaeb227d4401a3787cfe65a30fd1&amp;csf=1&amp;web=1&amp;e=oC4yO4</t>
  </si>
  <si>
    <t>03/09/2020</t>
  </si>
  <si>
    <t>Hakan Tjernberg</t>
  </si>
  <si>
    <t>ERP2 SDL</t>
  </si>
  <si>
    <t xml:space="preserve">We have a lot of our customers requesting additional labeling on the products they are buying from us.  Tesco and SES are close examples.
To be able to handle this, we need a possibility to design and print out customer designed labels. The printouts needs to be connected to items or orders in Jeeves to have an automated process to get the print-out for customer labels together with normal production labels.  </t>
  </si>
  <si>
    <t xml:space="preserve">•	Increasing customer demand for special designed labels, especially from large customers
•	Help us in the work to get “easy to do business with”
•	Higher quality due to an automated process.
•	Less administration 
</t>
  </si>
  <si>
    <t>oct/nov</t>
  </si>
  <si>
    <t>18/09 customize label in path: 16hrs  for logic in Jeeves and template label 8-12hrs for label</t>
  </si>
  <si>
    <t>https://hldisplay.sharepoint.com/:w:/s/itdocumentationrepository/ETzCK8mdjQJDlqrNpgUrtUsBLJYIgcegPF0i8UQz50Gasg?e=Zb7rsY</t>
  </si>
  <si>
    <t>10/09/2020</t>
  </si>
  <si>
    <t>Joanna Rosół</t>
  </si>
  <si>
    <t>Add a column “part description” in item BOM</t>
  </si>
  <si>
    <t>Needed for the proper production planning vs. capacity during  high season</t>
  </si>
  <si>
    <t>estimated time is 6hrs beacuse add function not movinf the field field
23/09 check if process is relevant for other units</t>
  </si>
  <si>
    <t>https://hldisplay.sharepoint.com/:w:/s/itdocumentationrepository/EQvMkjKMb0JJrJlkFbDljzUBJzdYcWgkJ_eIBCtNezAFAw?e=05QtHB</t>
  </si>
  <si>
    <t>11/09/2020</t>
  </si>
  <si>
    <t>Christer sahlen
Erik.Sjoblom</t>
  </si>
  <si>
    <t>Change in desing on shopfloor</t>
  </si>
  <si>
    <t>More effective view for Operators</t>
  </si>
  <si>
    <t>Approved Date</t>
  </si>
  <si>
    <t>Pano/ALHU</t>
  </si>
  <si>
    <t>24/09/2018</t>
  </si>
  <si>
    <t>After investigation factories said that use working days. </t>
  </si>
  <si>
    <t>HL Display Polska SP.zo.o</t>
  </si>
  <si>
    <t>December</t>
  </si>
  <si>
    <t>6824
25/06/2018:  rejected beacuse of move Nordic to another unit
12/12/2018: reopen and decide to release</t>
  </si>
  <si>
    <t>https://hldisplay.sharepoint.com/:w:/s/itdocumentationrepository/Ee3AYWbn6OdHjfxC1c8L0z8B_GUjbL5WXpQv25sGS1YrJQ?e=m6NgGG</t>
  </si>
  <si>
    <t>user knowledge</t>
  </si>
  <si>
    <t>F6839
25/06/2018 waiting for users decision</t>
  </si>
  <si>
    <t>Automatic change the Dispatch method in order1 program according to the number of rows in one order.</t>
  </si>
  <si>
    <t>At the moment this needs to be done manually from customer service. This is a) bad as it is one point more they need to think about, b) takes some additional time in entering-process and c) causes troubles in HUB when customer service forget to change the dispatch method (which happens often).
If we implement this feature Customer Service and Hub will be more efficient.</t>
  </si>
  <si>
    <t>24/08/2018</t>
  </si>
  <si>
    <t>ONHOLD</t>
  </si>
  <si>
    <t>SENT TO PROJECT OFFICE</t>
  </si>
  <si>
    <t>F6859 status Onhold
07/11; new project DS to be concern</t>
  </si>
  <si>
    <t>check parameters first
26/09 Erwan will contact Aurelie to test solution of Jeeves</t>
  </si>
  <si>
    <t>6886 created
EL : has been release in R5.7</t>
  </si>
  <si>
    <t>LT has huge impact on stock level, is one of the most important/significant driver. 
LT define booking horizon for each items. There is group of items which stock management works differently than by standard requsition and we would like to have possibility to have shorter booking horizon what is possible only reducing LT in the system.</t>
  </si>
  <si>
    <t>F7052 created</t>
  </si>
  <si>
    <t>https://hldisplay.sharepoint.com/:w:/s/itdocumentationrepository/EdBrq6zdusBHod4PcPe7PAkB5MVoEK71I34YI4-4k_jQfw?e=cGt6rk</t>
  </si>
  <si>
    <t>Unblocking sales order only by warehouse team  after Picking list was printed in 1810</t>
  </si>
  <si>
    <t>duplicate of action 27</t>
  </si>
  <si>
    <t>6887
12/04: point 2 sounds resonable and can be implemented. Point 1 to be discussed with Marcin P during next CAB meeting
EL : Has been implemented in R5.7</t>
  </si>
  <si>
    <t xml:space="preserve">Delayed orders management improvement
As soon as a PO is delayed :
For ICT factories an automatic mail is alerting the procurement dpt (with po nr, item, delayed qty, new delivery date)
This is not enough.
This functionality must be extended :
For ICT, EDI, External suppliers, such mails need to be generated as soon as the PO has status 25.Order Acknowledged
Moreover, this mail must be sent to sales support impacted by this delay (not only the purchase dpt, but also sales)
</t>
  </si>
  <si>
    <t>use Jeeves standard functionality
NO</t>
  </si>
  <si>
    <t>09/01/2019</t>
  </si>
  <si>
    <t>Erwan contacted Jeeves for new development 
Lasse Svensson has ansered that Workflow module can be used
09/01 request with expertise will be send to Jeeves
18/03 waiting for feedback from Jeeves
04/06/ we had meeting with Jeeves and we talked about all request regarding ICT/DS flow, they promise back with feedback about possibilities in Jeeves</t>
  </si>
  <si>
    <t>This can be a reason of overbooking in all companies in 1J
F6912
EL : Has been released in Prod with R5.7</t>
  </si>
  <si>
    <t>F7038</t>
  </si>
  <si>
    <t>rejected</t>
  </si>
  <si>
    <t>From West project action list : When items status is moved from Sellable to Discontinued/Obsolete and item belongs to customer pricelist
29/06 should be escaleted to Peder (StCa)
02/10 PM provide list of items
20/12 communication works well,close request</t>
  </si>
  <si>
    <t>24/07/2018</t>
  </si>
  <si>
    <t>investigate the solution, how to hande this
F6995 created with description of the solution</t>
  </si>
  <si>
    <t>https://hldisplay.sharepoint.com/:w:/r/sites/itdocumentationrepository/Delade%20dokument/CAB/RFC/HL%20IT%20Change%20Request%20Form%20-%20Booking%20job%20improvement.docx?d=w1268fdbebd954be48a355d3d8b2c1a8e&amp;csf=1&amp;e=Qlrsbx</t>
  </si>
  <si>
    <t>24/04/2018</t>
  </si>
  <si>
    <t>Additonal template Proforma for different countries in 1810</t>
  </si>
  <si>
    <t xml:space="preserve">Adjust template report with address depends of country </t>
  </si>
  <si>
    <t>to be confrimed with Finance departament
not need anymore,beacuse of HUB movement</t>
  </si>
  <si>
    <t>25/04/2018</t>
  </si>
  <si>
    <t>Manufacture items book against Sales orders</t>
  </si>
  <si>
    <t xml:space="preserve">Adjust standard  include manufacturing items and safe time </t>
  </si>
  <si>
    <t>F6934</t>
  </si>
  <si>
    <t>Automatic email notification after Clear  with shortage balance list of items</t>
  </si>
  <si>
    <t>To notify Warehouse about shortage on stock and make efficient rebooking bins on order, that will avoid overbooking on items</t>
  </si>
  <si>
    <t>Excel File
F7037</t>
  </si>
  <si>
    <t>Transfer via centiro information to Johan Weiss regarding special service</t>
  </si>
  <si>
    <t>AT SU has a demand to have possibility as in the past in old jeeves to choose special service from forwarder and that iformation should be sent directly to Johan Weiss</t>
  </si>
  <si>
    <t>F6953</t>
  </si>
  <si>
    <t>26/04/2018</t>
  </si>
  <si>
    <t xml:space="preserve">Possibility of adding the creation date of the PO in the planning list (Field CreDtTime) </t>
  </si>
  <si>
    <t>It would help to check if creation date of the PO is consistent vs creation date of the SO (Data already existing in the planning list)</t>
  </si>
  <si>
    <t>pano: Need to be discuss again,it's no Jeeves issue but design changes
Alt 2 : creation of new filed in the planning list containing either :
- so row creation date
- po row creation date
- mo row creation date
Feature 7089</t>
  </si>
  <si>
    <t>https://hldisplay.sharepoint.com/:w:/s/itdocumentationrepository/EdtAFVT3vtJGu7MzkUgdbfABnQpY1_BBIlpK72Cd2XyuLQ?e=2gTERc</t>
  </si>
  <si>
    <t>21/05/2018</t>
  </si>
  <si>
    <t>HL Display Distribution Center Europe sp zoo</t>
  </si>
  <si>
    <t>Adjust functionality of email/warning message regarding changes on sales order</t>
  </si>
  <si>
    <t xml:space="preserve">Sometimes we are processing orders twice (old picking list and new picking list) and finally we have to put back to stock one picking (old one). Also there is a risk that we will send wrong qty to final customer because SU didn’t inform us about change of qty. </t>
  </si>
  <si>
    <t>Discus at Pree CAB
29/06: investigate how many pop up message are on sales order
08/08 check with Marcin (vacation), check messages and how many we have of some conditions (Pawel and DEV team)
20/08 list send to Gosia,Erwan
26/09: should be discuss on Sales preCab
02/10 separetly meeting needed with SU and Marcin.Pawel Erwan
20/12 discuss comon process with SU</t>
  </si>
  <si>
    <t>https://hldisplay.sharepoint.com/:w:/s/itdocumentationrepository/Eas7Rp7FTIxCj95Y5txwFvsBAul5lfsAKEnTxXPCQ3P_LA?e=OCM6BE</t>
  </si>
  <si>
    <t xml:space="preserve">Reasonable usage of item status </t>
  </si>
  <si>
    <t>If items are moved from sellable to discontinued, PO won’t be placed, then customers won’t be delivered. CSO do not be able to change status for only both cases: Sellable to another status (important as if moved into centrally prepared, SO registration and PO can’t be placed), and Discontinued or to be discontinued to sellable
Provide a description of driving forces for the change being requested.</t>
  </si>
  <si>
    <t>Reject</t>
  </si>
  <si>
    <t>08/06/2018</t>
  </si>
  <si>
    <t>Stock protection tool</t>
  </si>
  <si>
    <t xml:space="preserve">Current forecast process demands solution which will protect Sales Units which provide forecasts. Some of items are regularly forecasted by some Sales Units and these Units demand availability for that products in accordance to provided forecasts.
Now there is no such solution and HUB purchase products only based on forecasts for group of items with very long LT and very often occurs that SU which do not provides any forecasts use stock built by HUB for particular Sales Units.
Due to that fact there is a need to develop solution which will protect available stock and reserve it only for SUs which are allowed to use it.
</t>
  </si>
  <si>
    <t>18/03/2019</t>
  </si>
  <si>
    <t>March/April</t>
  </si>
  <si>
    <t>7276
7327
7331</t>
  </si>
  <si>
    <t>29/06 check EasyStock solution
04/07 : Lennart approval is needed
29/08: escalate to Lennart
26/09 decison should be taken with Lennart during next preCab
02/10 common rules need to be placed
12/02 after meeeting with Maja,we found solution of improvement
25/02 delay of implementation of lack business impact 
11/03 move topic onhold, low piority according to new piorities in HUB and move Noridc units </t>
  </si>
  <si>
    <t>https://hldisplay.sharepoint.com/:w:/s/itdocumentationrepository/EfrNa3ULuUdKuxb1jiLJlZsBhn8n5R1X1bWvQaz41UWc8g?e=haCYce</t>
  </si>
  <si>
    <t>12/06/2018</t>
  </si>
  <si>
    <t>George Xu</t>
  </si>
  <si>
    <t>Andreas Astgard</t>
  </si>
  <si>
    <t>HL Display Shanghai Co Ltd</t>
  </si>
  <si>
    <t xml:space="preserve">For threshhold block mails, we would like to show more information of the PO, at least the Jeeves number and description of the products we want to purchase, unit price and total price </t>
  </si>
  <si>
    <t>Otherwise, every time when I receive this mail, I will need to log on to One Jeeves to check for these information which costs time and also it’s very inconvenient when I am travelling and no access to Jeeves
I want to have more information on the automatic reminding mail as I travel a lot and if I can find what are those items, qty, price concerned for that PO, it can help me to judge and approve or question with no delay to the order. It’s beneficial for me and I trust no harm to others.</t>
  </si>
  <si>
    <t>end of this year</t>
  </si>
  <si>
    <t>F7172</t>
  </si>
  <si>
    <t>17/08 let's concern this once again
it can only improve the level of information and improve efficiency of users approving PO through mail
02/10 F7172 created</t>
  </si>
  <si>
    <t>https://hldisplay.sharepoint.com/:w:/s/itdocumentationrepository/Ec4sr_jKACdOkU35bAZ7dJ0BeGsAYWt_3YfVtS2b2ikxXw?e=NYrRsW</t>
  </si>
  <si>
    <t>19/06/2018</t>
  </si>
  <si>
    <t>estimate time is only for copy bom and operation
extra time needed for calculation process, need to be discuss on preCab if really needed
04/07: to be sent to Andreas and inclluded in Production CAB
10/7: OK in Production pre-cab /AEL
30/07: F7090 created</t>
  </si>
  <si>
    <t>https://hldisplay.sharepoint.com/:w:/s/itdocumentationrepository/EXM7C9vGaqZCn9z0Z5hsyWEB1FToAXKKdSXvdU9p9pN05Q?e=qTdn3g</t>
  </si>
  <si>
    <t>20/06/2018</t>
  </si>
  <si>
    <t>NORDIC HUB AL39 /all/ P. Mazurewicz</t>
  </si>
  <si>
    <t>Planning list adjustment :
2 informations need to be added on the screen :
- Tickbox Fixed Delivery Date from order row
- Requested Disp Date</t>
  </si>
  <si>
    <t>It is about streamlining the process to achieve operational excellence, because at the stage of ordering we will know that the customer wants the goods on a specific date - we can pass this information to the supplier at once.</t>
  </si>
  <si>
    <t>F7089 created</t>
  </si>
  <si>
    <t>https://hldisplay.sharepoint.com/:w:/s/itdocumentationrepository/ESwL5KuTdxtDlniOHG7tm2wBAddyrWtCmvnxFU-8ZnhisQ?e=3cMzBp</t>
  </si>
  <si>
    <t>25/06/2018</t>
  </si>
  <si>
    <t>M.Stasierska</t>
  </si>
  <si>
    <t>Logs on booking done in system + adjust QV report MTO</t>
  </si>
  <si>
    <t>This is necessary to be able to check who took something from other orders. For now we have situations where Sales Units accused each order that someone have stolen goods from their order and there is no possibility to track and prove it.</t>
  </si>
  <si>
    <t>7091
7092</t>
  </si>
  <si>
    <t>30/07: F7091 created
F7092 created to cover QV report</t>
  </si>
  <si>
    <t>https://hldisplay.sharepoint.com/:w:/s/itdocumentationrepository/ETmxuv6GczlPhBFh4IjbJxcB_kYL_sBtdkd35nVTqmc2zA?e=bnCBIW</t>
  </si>
  <si>
    <t>27/06/2018</t>
  </si>
  <si>
    <t>Nathalie Constantin</t>
  </si>
  <si>
    <t>Add on the sleeping stock QV report :
- Last Received date (ars.seninlevdat)
- Last Dispatch date (ars.senutlevdat)
- First receipt date (not sure such field is already existing 1J)
- First Dispatch date (not sure this field is already existing in 1J)</t>
  </si>
  <si>
    <t>Will allow to calculate aging of the stock</t>
  </si>
  <si>
    <t>22/10/2018</t>
  </si>
  <si>
    <t>check the querry option 
20/07 waiting for Stephane
31/08 Stephane provided the Query used in CJ (company 1600). It is of course out of question to recreate such query in 1J, therefore, these 4 fields need to be added to the exisitng Sleeping stock report
F7131</t>
  </si>
  <si>
    <t>https://hldisplay.sharepoint.com/:w:/r/sites/itdocumentationrepository/Delade%20dokument/CAB/RFC/Open/Logistic%20%26%20Procurement/HL%20IT%20Change%20Request%20Form%20-%20Sleeping%20stock%20QV%20report%20imporvements.docx?d=w2eb5aa4a97ba4ad3906da71225b4850c&amp;csf=1&amp;e=ppn2AZ</t>
  </si>
  <si>
    <t>SRX12148: Andreas to investigate with HUB Managers. 
MOVED FROM PRODUCTION TAB
04/07: functionality implement for West can be use it for UK,Nordic
F7105 created</t>
  </si>
  <si>
    <t>Christer, Help?
It happen because for example we are printing Picking for order with status- Part delivery allowed (11:00) and after that (11:10) our Inbound dep is booking item needed for this order, later Order picker while closing process is taking all rows and between them there is a ‘new line’- fully booked. 
I know that this we should to check but for ‘big’ orders it will take some time. 
23/8: Take a meeting on arrival Entry and explain use of that and that you then can see that goods are in WH but not on bin./
04/07:schedule meeting and find reasonable solution
29/08 Pawel and Erwan will contact Emilia to review process
02/10 check with Bogus 
20/12 Reject, problem was with dates on Noridc SO</t>
  </si>
  <si>
    <t>https://hldisplay.sharepoint.com/:w:/s/itdocumentationrepository/Ea4FqFIEiApAmzLU_JMVr9EBq0wF-rhIQEk7ANxnyWPiew?e=hmtzTV</t>
  </si>
  <si>
    <t xml:space="preserve">Avoid validating big discrepancy in the system </t>
  </si>
  <si>
    <t>Waiting for Tomek's reply. Reject if no easy fix is possible since this sounds more process related. Check what has been prepared for Area West then look if more "DEV" Needed 
EL : same issue in Area West. Inventory journal can be closed generating a big discrepency.
Idea would be to block stock take journal update above a certain value generated by a single item (only allowed users could close such journals, and comment should be mandatory to be able to explain the discrepency)
02/10 F7173 created
17/12: After consulation with users we agreed to reject this request</t>
  </si>
  <si>
    <t>Waiting for confirmation from Marcin P about what kind of indication that can be used to alert about fees in the system. We need more facts about what kind of fees we talk about for Polen Company.
04/07: possible to add type credit order to button Preperation date to exclude from the list to print PL plus schedule meeting with Bogus
08/08 Request to stop print PL for Creditr orders will cover that point from position 60
29/08 cover by point 60</t>
  </si>
  <si>
    <t>04/07/2018</t>
  </si>
  <si>
    <t>We would need to have a change regarding functionality of “Capacity control tool”. For now it works in this way that if SU has big order composed of numerous rows and capacity-warning message appears, it appears so many times as number of order rows. We would like to change that functionality in that way that if we have order rows schedule in the order for the same preparation/dispatch date than pop up is appearing only once if capacity limit is closed to be reached or exceeded. If however order has more than one preparation/dispatch date than pop up should appear so many times as number of different dates (if applicable of course)</t>
  </si>
  <si>
    <t>This is to reduce work in Back offices</t>
  </si>
  <si>
    <t>04/07: to check IT solution how to implement
F7104 created</t>
  </si>
  <si>
    <t>https://hldisplay.sharepoint.com/:w:/s/itdocumentationrepository/EWGKklvq1rBJhn68lFHwbe0Bute6DYE_uhJx4j1iaIJi8Q?e=HKSAKJ</t>
  </si>
  <si>
    <t>Update on all Nordic Freight Charge matrixes -&gt; price increase of 10% </t>
  </si>
  <si>
    <t xml:space="preserve">General request from Group level to increase profit on freight, effective from 1st of August </t>
  </si>
  <si>
    <t>F7054 created, installed on Prod 31st July</t>
  </si>
  <si>
    <t>https://hldisplay.sharepoint.com/:w:/s/itdocumentationrepository/EeTHvCyrkdFGnnp5G4zFqlcBVfAEaXS0lSPQRonKodrPoA?e=gc0Exm</t>
  </si>
  <si>
    <t>OTF:6202 
04/07 feature was rejected beacuse can be use standard functionality,email send to Gosia
26/09: Jeeves solution not satisifed SU, decison will be taken on next preCab</t>
  </si>
  <si>
    <t>5758
05/07 email send to Maja</t>
  </si>
  <si>
    <t>11/07/2018</t>
  </si>
  <si>
    <t>improvement of the process when orders with multiple point of deliveries need to be dispatched in the Warehouse</t>
  </si>
  <si>
    <t xml:space="preserve">Right now (example 1168469) we are losing ~1 person / shift to close distribution list and _x000D_
create (manually) dispatch labels for each address. _x000D_
If time of closing will be reduced to max 30min it will safe 7h= 297,5PLN (then warehouse operator can_x000D_
Prepare next orders)_x000D_
</t>
  </si>
  <si>
    <t>PreStudy</t>
  </si>
  <si>
    <t>Several options are available :
Adjust some functionalities in olhucorl program in order :
1 / to be able to select a range of sales order (search criteria to be decided)
2 / Being able to process for all these selected orders the move from left to right operation (20h)
3/ Being able to populate only once the closing information (in a popup window) and duplicate / apply to all selected orders (20 to 30h ?)
4/ Being able to process all delivery notes for the selected range of orders (20h ?)
5/ Being able to process all transport label for the selected range of orders (taking into account the integratio with Centiro) (30h ?)
6/ How to handle exceptions : example : an order which is not fully booked is in the range of orders to be dispatched. How to handle such cases ?? (40h ?)
Second option is to investigate a program in Jeeves called "Joint picking" (olhusam) which allow to do mass picking. We should contact Jeeves to get feedback if such program would support our requirement
As we see, this will be a project estimated to 180 to 200h
2 actions :
- Continue the improvement of performance in dispatch order program
- Investigate with Jeeves consultant (Lasse S after his vacations) the "joint picking" that Julia has found
06/08 Guide how to  do massive picking/dispatch was provided to users (waiting for answer what can be improve), test performance was done and defect 1980 logged
 to fix issue with long closing
29/08 waiting for feedback from warehouse PL team</t>
  </si>
  <si>
    <t>https://hldisplay.sharepoint.com/:w:/s/itdocumentationrepository/EXDrA5ItbEdDhXin7Iq7XTUBYzcMXiZifykrEkcO24g2Xg?e=cEamLx</t>
  </si>
  <si>
    <t>05/07 mail send to ladies
17/07 topic not valid anymore confirmed with user</t>
  </si>
  <si>
    <t>More investigation needed with Krzysztof
20/07 topic not valid,confimred with Bogus</t>
  </si>
  <si>
    <t>project proposal eWMS? Waiting for management decision
20/07 topic not valid,confirmed with Bogus</t>
  </si>
  <si>
    <t>https://hldisplay.sharepoint.com/:w:/s/itdocumentationrepository/Ef8R_OKemWZPq12U9J2uOtYBvUMPCW4iIp9HGpWraLqROQ?e=DX1EJ2</t>
  </si>
  <si>
    <t>More Investigation needed and AEL to aks for example. 
20/07 topic not valid,confimred with Bogus</t>
  </si>
  <si>
    <t>Topic duplicate in positon 36
Comparison of newly added goods and picking list</t>
  </si>
  <si>
    <t>eWMS? Bogus to send current replenishment functionality in jeeves which isn't enough. We should then schedule a meeting with logistics managers/WH managers
20/07 topic not valid for Bogus</t>
  </si>
  <si>
    <t>17/07/2018</t>
  </si>
  <si>
    <t>Marina Stachowicz/ D.Glajcar</t>
  </si>
  <si>
    <t>Change format email template of Release PO</t>
  </si>
  <si>
    <t>Current form is not polite, no polish characters, unnecessary words which confusing supplier</t>
  </si>
  <si>
    <t>OCT /2018</t>
  </si>
  <si>
    <t>08/08 send email to Gosia/Maja with proposal form
29/08 use txt solution for units with different legal rules
02/10 F7174 created 
30/11 F7174 rejected beacuse it was covered by 7113 in Salmon project</t>
  </si>
  <si>
    <t>https://hldisplay.sharepoint.com/:b:/s/itdocumentationrepository/EYxLo2UHYTNPuTRbcqQafXUBpj5V5tOs-akHB1Ns9iyVnw?e=CntXrg</t>
  </si>
  <si>
    <t>06/08/2018</t>
  </si>
  <si>
    <t>Olivier Pedroncini/K.Lesniewska</t>
  </si>
  <si>
    <t>ICT flow and direct shipment - delivery cost added to PO</t>
  </si>
  <si>
    <t>Today for this kind of cost we aren’t able to allocate to the right pipe.
-If we have the pieces is stock at the end of the month or at the end of the year we shouldn’t have this cost on P&amp;L but on stock, we could have some input from the tax authority and will have to pay more income tax. Impossible to treat this manually.
That is to say we have an issue on an operational point of view, and legal point of view</t>
  </si>
  <si>
    <t>08/08 should be discuss on pre Financial CAB
27/08/2018 KIPA: RFC already disscused on fiance CAb - deatils sent by mail to Pawal, Erwan and Olivier. In my opinion point should be canceld from logistic CAB</t>
  </si>
  <si>
    <t>https://hldisplay.sharepoint.com/:w:/s/itdocumentationrepository/EXzEKzDGD15MmvSZjy9n_NcBJtDkeVIvFlyGzyIkYyS7JQ?e=7LLLVw</t>
  </si>
  <si>
    <t>B.Kuczynski</t>
  </si>
  <si>
    <t>R19.1 Jan</t>
  </si>
  <si>
    <t>Additonal column on Planning list - tickbox with mark PL was printed or not</t>
  </si>
  <si>
    <t>We are checking stock per items each day (Daily stock counting).
Our Stock Controller should to check every time did we have some orders with already printed PL.
He need to do it because can happen that when he is counting stock on bin there was ~5min ago an Order Picker to pick 10pcs and now (when he is counting) there is 10pcs less.
Later Stock controller will confirm (when he will close the inventory Voucher) that there is 10pcs less on the bin but really there should be correct amount on the bin.
To check it faster we need to see it on the planning list like below is there any picking list already printed.</t>
  </si>
  <si>
    <t>Q1 2019</t>
  </si>
  <si>
    <t>08/08 check report  stock take journal
13/08 report cannot be use beacuse is generated after run journal
29/08 accept solution with Planning list crystal report on item level, Bogus will back with feedback
17/12: Bogus agreed for solution to add column in crystal report. Dev hours can be decrease.
20/12 cost need to be divide between all units
09/01 release 19.01</t>
  </si>
  <si>
    <t>https://hldisplay.sharepoint.com/:w:/s/itdocumentationrepository/EXojSJfQo6BAn7-cW1JOrTYBCooLEv2OTpo_6q8ILfTpdg?e=SruOze</t>
  </si>
  <si>
    <t>20/12/2018</t>
  </si>
  <si>
    <t>06/08/2019</t>
  </si>
  <si>
    <t>Change default bin for DOCK on Inventory level</t>
  </si>
  <si>
    <t xml:space="preserve">We have a lot of items on main WH which have assigned bin- needed to tell us (on ‘in delivery program’) where we should to go while put-away process. Because of many potential issues we should to put only one SKu on each bin.
To do it in correct way we would like to set up all of those items just to one bin/SKU and before it we need a support from IT with transferring all ‘assigned bins’ to DOCK but without qty transferring.
</t>
  </si>
  <si>
    <t>update in progess,to avoid development</t>
  </si>
  <si>
    <t>Dec/Jan</t>
  </si>
  <si>
    <t>update</t>
  </si>
  <si>
    <t>08/08 check with Bogus at Monday this request
13/08 Pawel will help and update bins
29/08 Pawel prepare update
09/01 update in progress, update done on PROD</t>
  </si>
  <si>
    <t>https://hldisplay.sharepoint.com/:w:/s/itdocumentationrepository/EYXKfhMBCn1JoRcDblodvLwBsYYnkvBPfG8gUzLOt-0E5w?e=ErNTZo</t>
  </si>
  <si>
    <t>R19.3 Mar</t>
  </si>
  <si>
    <t>Management of the request for dedicated truck</t>
  </si>
  <si>
    <t xml:space="preserve">When volume to be shipped is &gt; to 3 pallets, or more than 750 kgs, we need to search for a dedicated truck, then not managed in the normal flow.
Pickers need then to fill a standard document(Word) with date of delivery, address, customer code, delivery instruction which the need to copy paste in jeeves the menu “order 1”.
They thus need to switch between 2 different programs, and pick these information already mentioned in jeeves(double work).
From they own side, they just have to mention the qty of pallets and the total weigth.
Once done, they need to send by e-mail this document to the transport dpt in order them to start searching for a company.
How often this issue occur? 
9 times a week
Time needed for picker: approx 8 mn =&gt; Total time per week: 72 mn x 4.33 = approx. 5 hours per month.
Time could be saved for transport company (could avoid to check all parameters in jeeves-date, delivery adress…) : approx. 3 mn =&gt; 27 mn x 4.33 = approx. 2 hours per month  
Total time savings : 7 hours per month.
7 hours =  approx. 200 €.
Cost for development : XXX€
Return on invest :???
</t>
  </si>
  <si>
    <t>29/08/2018</t>
  </si>
  <si>
    <t>MArch</t>
  </si>
  <si>
    <t>7302
7381</t>
  </si>
  <si>
    <t>08/08 check with Stephane request
29/08 comment form SC: I just want to have a functionality which will trigger a matrix/document already populated with some field from the sale order.
Pickers should only write manually the qty and type of pallet, and the weigth.
09/01 sprint 177
12/02 based on last test, extra demand of development needed. Feature 7381 created.We decided to release full solution in March
18/03 solution on Prod</t>
  </si>
  <si>
    <t>https://hldisplay.sharepoint.com/:w:/s/itdocumentationrepository/EUFv2fACEm9OiaoXhWhyq30BaMEpiYDPcmVYmXXaly0u7Q?e=rQafK4</t>
  </si>
  <si>
    <t>Additonal fields in HL Orders per date olhucorl program</t>
  </si>
  <si>
    <t xml:space="preserve">we’re estimating type of truck (to save the transport costs) for the next day we would like to receive all important informations from system once. </t>
  </si>
  <si>
    <t>F7100 created</t>
  </si>
  <si>
    <t>https://hldisplay.sharepoint.com/:w:/s/itdocumentationrepository/EZSfsqqtRztIggMq-mLKd9UBjBy1d6dVEIGQoC17bBz0dg?e=CyYAnF</t>
  </si>
  <si>
    <t>Block print PL on not booked KiT items</t>
  </si>
  <si>
    <t>For orders ‘part delivery allowed’ and/or orders with kits system should not print this picking list till 100% of kit parts will be fully booked.
At this moment we can’t relese for invoicing order when even one part of kit is not fully booked.</t>
  </si>
  <si>
    <t>08/08 check with Stephane,Erwan flow in FRA
29/08 Erwan and Pawel contact Emilia to review process
EL : linked to the way that sales order are registered with date management. No such point for 1600 and 1710. Emilia knows this is a challenge for the nordic countries move
20/12 reject of move Nordic to 1210</t>
  </si>
  <si>
    <t>https://hldisplay.sharepoint.com/:w:/s/itdocumentationrepository/EXmcWdPNktNKkMEy4zR_WqwBzsIbeFCQxMMlvr5oqzo7BA?e=AMelfQ</t>
  </si>
  <si>
    <t>Block possibility  release orders after 2PM during closing month</t>
  </si>
  <si>
    <t>To reduce nb of this potential issues we would like to have an option on jeeves that all orders after 2PM will be stopped by system with releasing for 12h. Maybe this is good idea that one of our managers can activate it manually in the system at 2PM (Gosia, Maja or me)?</t>
  </si>
  <si>
    <t>08/08 check with Alicja M, Ola Cieloch, Kinga L.,B.Paszkowska tax risk if occur that situation
28/08 this is not legal demand but process request
29/08 Gosia will check with Finance and back with feedback
20/12 no need to develop, check with Jeeves and Marcin posilbity to change date of release during invoicing</t>
  </si>
  <si>
    <t>https://hldisplay.sharepoint.com/:w:/s/itdocumentationrepository/ER7YCzktuwpJpu3goAio3ksBI08c8_d10Rlod9c9yZTUHg?e=uFqI5Y</t>
  </si>
  <si>
    <t>07/08/2018</t>
  </si>
  <si>
    <t>Pop up window on scrap process in xarsm</t>
  </si>
  <si>
    <t xml:space="preserve">Every time when we need to create a new scrap there is a huge risk that (example): 
    Day D 10:00 - scrapping decision 
    Day D 13:00 – we received new SO and picking list for this item 
    Day D+1 9:00 – system scrapping 
    Day D+1 10:00 – when we are picking this order location is empty or there is less qty 
Is it possible to receive an pop-up window (!!! Be aware there are some ORDERS for this item !!!) when we are doing scrapping in ‘xarsm’ in case when we want to reduce stock and there is still some ‘needs for SO’?  </t>
  </si>
  <si>
    <t>in progress</t>
  </si>
  <si>
    <t>08/08 check standard functionality with Bogus, Nathalie will help
our test confirmed that no warning message appear during the scrap process
29/08 ask Jeeves about missing warning message in new Jeeves, check if it's configuration issue or suggest development 
17/12 question send to Jeeves
20/12 cost should be divide between all untis
09/01 correspondence with Jeeves
10/01 Jeeves logged defect 181219-000058 to fix issue with scrap :), so no development needed
28/02: reminder send to Jeeves
29/04: Jeeves still answer that they have huge list of higest priority incidents
15/05 defect in Jeeves was prioritized
14/06 fix is delivered and need to be tested
05/07 fix will be ready to test on CFT
04/09/ fix can be install only with new Kernel, discovered issue on solution delivered by Jeeves
19/08/20pano: new Kernel test installtion predicted in Autumn</t>
  </si>
  <si>
    <t>https://hldisplay.sharepoint.com/:w:/s/itdocumentationrepository/EWqV2Yc77VRMlllbRB8E_gUBXs1qcaz7wvzb8hxVaT-UeA?e=P3sg7v</t>
  </si>
  <si>
    <t>10/08/2018</t>
  </si>
  <si>
    <t>Block printing PL for Credit orders in button Picking list to date</t>
  </si>
  <si>
    <t>We don’t want to spend additional time to sort the picking lists</t>
  </si>
  <si>
    <t>end of November</t>
  </si>
  <si>
    <t>F7120 created</t>
  </si>
  <si>
    <t>https://hldisplay.sharepoint.com/:w:/s/itdocumentationrepository/EX7QUTqn0lNMiUyUfC19XqIBvh467gZkmCmVGkqm9zEAag?e=s7fIDA</t>
  </si>
  <si>
    <t>16/08/2018</t>
  </si>
  <si>
    <t>Customer specific item datas (from kuar) are not appearing on picking list and delivery notes</t>
  </si>
  <si>
    <t>Kuar informations (Customer item nr, Item description &amp; Specification) should appear on picking list and delivery note templates (fr and English versions) On picking list, the customer item nr field is already appearing but not the 2 others On delivery note, none of these 3 fields are appearing at all</t>
  </si>
  <si>
    <t>F7122</t>
  </si>
  <si>
    <t>https://hldisplay.sharepoint.com/:w:/s/itdocumentationrepository/EX6rfVlWbcpLsohtNqajeBIB3i5m0wjjdTx-bqDgKdyy9A?e=BfEJMR</t>
  </si>
  <si>
    <t xml:space="preserve">Phone number forwarded in EDI –Géodis and DPD
2 options: 
1) Put another Phone details on PoD if that filed not exist. Probably it will be needed to add design to create that filed and then transfer that contact to correct delivery on “olhucorl” program.
2) Change mapping with Carrier and Delivery notice 2 will be always transfer to Telephone in carrier side.
</t>
  </si>
  <si>
    <t xml:space="preserve">This is not acceptable to get only the phone number from customer only as we need to get a contact at place for each delivery, not the purchaser or project coordinator one.
This create lot of wrong delivery information and delay delivery at customer whereas phone number is mentioned on “delivery notice 1” or “delivery notice 2”. 
</t>
  </si>
  <si>
    <t>EL : Are we talking only about massive operation with multiple POD ?
Suggested solution : 
1/ Add on POD level, 2 fields :
Delivery notice 1 &amp; 2 (exactly as we already have on customer level)
that will be transfered to the dispatch and sent to the carrier company
2/ Include these 2 columns while POD are loaded through excel file (containing all POD) and make sure they are imported into each dispatch and sent to the carrier company
3/ Make sure with the carrier company that Delivery instructions 1 &amp; 2 are well taken into account by them
Estimate based on points 1 &amp; 2 above
29/08 discuss with carrier company, Geodis ,Erwan Pawel will check it
07/09 EL : I have prepared 2 test orders in order to get the txt file and check the trasnfer of informations with Geodis (Jeremy Pereira)
02/10 Geodis change software</t>
  </si>
  <si>
    <t>https://hldisplay.sharepoint.com/:w:/s/itdocumentationrepository/EVTGpHv7ZMNJkpObnT7IBZgBzTuBmn6YeNAAbH3BQ4gFqw?e=J9NHlB</t>
  </si>
  <si>
    <t>16/08/2019</t>
  </si>
  <si>
    <t>Pawel Mazurewicz</t>
  </si>
  <si>
    <t>Availability report QV</t>
  </si>
  <si>
    <t>We would like to have a tool showing Items with inventory’ – ‘ in horizon of LT
At the moment there is no report in QlikView that would show it, from our point of view it is necessary to provide support for our SUs at the highest possible level and this tool will help us a lot.
Stock availability report is to manage products that are in high demand. Thus, one goal in operations is to keep the level of inventory in the supply chain as to low as possible thus freeing up funds for other purposes.
Main purpose:
• To have enough inventories to fulfill orders of outer and inner clients in a manner satisfying them. Or with other words – assure high level of customer service. Usually this customer service level is measured as availability (fill rate).
• To minimize inventory carrying costs, first capital tied into inventories for maximizing the company`s profitability</t>
  </si>
  <si>
    <t>EL : this is exactly the requisition report that we have in Jeeves, isn't it ?
29/08 EasyStock check on action list
26/09 next week Workshop is scheduled, Erwan will check it with Easystock people if this requirement would be covered by their application or not
EL : Eazystock does have some "risk of shortage" report.
20/12 wait for implementation of Eazystock</t>
  </si>
  <si>
    <t xml:space="preserve">https://hldisplay.sharepoint.com/:w:/s/itdocumentationrepository/ESha00so3dZKnf5RDnEcAcABHQcxONlwGIwQzXMvglusKQ?e=MPNrrY
https://hldisplay.sharepoint.com/:w:/s/itdocumentationrepository/EaOnZPfQtl9Bi0d47WgXOWEBybed36mkluDWDaLxuNYAag?e=Okth9P
https://hldisplay.sharepoint.com/:w:/s/itdocumentationrepository/EauO1ESsg8JDhJPjH71qsIIBO3yRxbvd3jx8tA0EtipMdw?e=6WOdv5
</t>
  </si>
  <si>
    <t>20/08/2018</t>
  </si>
  <si>
    <t xml:space="preserve">Inventory Transaction MO number
When we need to check an MO it’s necessary to go in inventory transactions menu. To check the 120-Transaction + double click on it in order to get it.
After Yellow arrow we go immediately on the item menu – 
it would be better to stay on the drop-down menu in order to continue the research
</t>
  </si>
  <si>
    <t xml:space="preserve">How often this issue occurs? Few times per week it depends on the problem and the need for research
Average: 3 or 4 times per week - 
Time needed per issue: it depends of the problem – 2mns to 5mns
Cost per week (based on 3 mn): approx : 4.50 €
</t>
  </si>
  <si>
    <t>F7121 created</t>
  </si>
  <si>
    <t>https://hldisplay.sharepoint.com/:w:/s/itdocumentationrepository/EYWfv2HEzKRPtn1H8gzre1EBNeauiX5XiSpI-4_ohd0cFw?e=gEMRZn</t>
  </si>
  <si>
    <t>17/08/2018</t>
  </si>
  <si>
    <t>Change on QV report Item cost breakdown</t>
  </si>
  <si>
    <t>We have in all HUB’S overstock for which we try to find solution to
decrease.
We think that having a report on which we could be able to see items with a BOM created by factories could help us to suggest our own overstock in order them not to produce /order to external supplier but to order us those items.
It will help us as well not to order them these items by first checking in our stock and to create a MO in order to unpack the finish item and to use the component needed. </t>
  </si>
  <si>
    <t>https://hldisplay.sharepoint.com/:w:/s/itdocumentationrepository/ETrHViyJ-_BFpRzuQRQiGO4BQk4GyebmzBUJwEn3ZXDsug?e=ltzFab</t>
  </si>
  <si>
    <t>02/08/2018</t>
  </si>
  <si>
    <t xml:space="preserve"> Change of a field printed on the picking list</t>
  </si>
  <si>
    <t>We have in the delivery note the customer order number printed and we want the same thing on the picking list.
These information’s are used when it’s necessary to book trucks +
appointment needed. The pickers send a special document and they put customer number instead of customer order number.
In this case it’s necessary to check and to correct the document before to send it at the carriers. We lost time. </t>
  </si>
  <si>
    <t>end of October</t>
  </si>
  <si>
    <t>29/08 it will be cover from point  61
F7122 created</t>
  </si>
  <si>
    <t>https://hldisplay.sharepoint.com/:w:/s/itdocumentationrepository/EVGbEh74TyBAlkZs3OQkswYBsvzOB5-0pVG1sOpt2MxIjg?e=LzbOoI</t>
  </si>
  <si>
    <t>WMS</t>
  </si>
  <si>
    <t>IN delivery issue
Setup ping response between scaner and Jeeves</t>
  </si>
  <si>
    <t xml:space="preserve">When we are booking to stock (Main WH) new shipment there is a risk that single pressing button causes multiple receivings to the main WH when system will wake up after some connection issues. Later because of that we need to transfer back to PO some ‘virtual’ qty. Please change/rebuild the architecture of ‘in delivery’ that we will be sure that system will not register more qty than we need to.
It happens because connection/system is still not stable on the scanners. </t>
  </si>
  <si>
    <t>EL : not part of the architecture of the WMS sytem. 1810 is the only unit reporting this point.
This has been escalated to infra guys (Tomas Wetterlund) regarding unstability of the wireless network in the WH and actions are ongoing
29/08 Erwan separetly discuss with Gosia
18/12 new scaner in HUB, test by user , Gosia will back with feedback
28/01 problem with log  to scanner after changes server, IT need to check
25/02 SD is checking logs Access points
11/04 pano: I recreated this issue on test application, IT log defect 2167 to analize problem on scanner process </t>
  </si>
  <si>
    <t>https://hldisplay.sharepoint.com/:w:/s/itdocumentationrepository/EaPEIl8FNeZGpkyaFhqRxYQBDdTMRDE0-wHssxVUy9lBVw?e=6tsgeq</t>
  </si>
  <si>
    <t>10/07/2018</t>
  </si>
  <si>
    <t>Inbound real OTD</t>
  </si>
  <si>
    <t xml:space="preserve">We are counting some KPIs on the WH. One of them is ‘OTD to stock’ so this is time between physically unloading the truck on the Inbound area and transferring to Main Warehouse. To count it we need to see when (date and time) shipment/pallet/item was unloaded to some ‘temporarry Inbound zone’. At this moment there is no possibility to check when item was unloaded, we just see only when goods was registered on the main wh so KPI counting is not so easy like it should to be. I think this new function should be implemented to our scanners to ‘In Dellivery’ system. Is it possible to add something like this? </t>
  </si>
  <si>
    <t>EL : shouldn't it be a process change here in the system (there is some module which allows to make ?
1/ arrival entry
2/ then receive delivery
example of flow used at T-Emballage that we visited in May 2018
Other alternative :
1/ Make the first receive delivery to a bin called "INBOUND AREA"
2/ Then make a manual stock trasnfer from "INBOUND AREA" to the real BIN LOCATION
29/08 DEMO will be present by Christer
18/12 review flow with Bogus
09/01 missunderstand RFC, additional review needed 
17/01 improve scanner application
28/01 other way to calculate KPI
30/01 adjustment can be done by remove  logic on bin - F5216 12 hrs max</t>
  </si>
  <si>
    <t>https://hldisplay.sharepoint.com/:w:/s/itdocumentationrepository/EWMWv3chESRDsM6xcUdmQ_oBWlOn45TWbWbwYzoapdOfqg?e=5AXiYt</t>
  </si>
  <si>
    <t xml:space="preserve">Production stock of components decimal places increase </t>
  </si>
  <si>
    <t xml:space="preserve">We need real value of components stock with at least 3 decimals, this is important in case of components like tapes where the components unit is meter.
We have wrong components stock. </t>
  </si>
  <si>
    <t>29/08 continue discusion on Production CAB</t>
  </si>
  <si>
    <t>2017-03-14
27/06/2018</t>
  </si>
  <si>
    <t>Stephen Mepsted
M.Stachowicz</t>
  </si>
  <si>
    <t>CS
PANO</t>
  </si>
  <si>
    <t>Will need to touch EDI, ICT, external orders
02/10 arrange meeting with units
15/05 waiting for Polish HUB
10/06 request only concern chnages in factory flow with external suppliers
06/08 Gliwice Factory not interested any more</t>
  </si>
  <si>
    <t>https://hldisplay.sharepoint.com/:b:/s/itdocumentationrepository/ET5N_n1mc2VFudL9mWhaIOEBWzmFi0IKTr6kz4IznmilAg?e=VoYxxj</t>
  </si>
  <si>
    <t>30/08/2018</t>
  </si>
  <si>
    <t>Lars Amtenmyr</t>
  </si>
  <si>
    <t>Printing Problems in Sundsvall - new solution to be implemented uregntly in order to avoid problems with old application. Biztalk solution to be investigated by Erwan, Kamil And Christer</t>
  </si>
  <si>
    <t>Risk of using the old apllication is very high. The issue raised 29th of August had an impact on daily dispatch estimated for 400-500k SEK.</t>
  </si>
  <si>
    <t>02/10/2018</t>
  </si>
  <si>
    <t>January</t>
  </si>
  <si>
    <t>7171
7215</t>
  </si>
  <si>
    <t>EL 02/10 ; a first investigation feature for 40h but it will be in total at least 100h
02/10 F7171 created
25/02 since two months Business don't want test solution
18/03 Chirset will puch users to test
15/11 Solution for SDL factory only</t>
  </si>
  <si>
    <t>Pawel Nowak/ 
Kinga L</t>
  </si>
  <si>
    <t>HL Display AB - IT</t>
  </si>
  <si>
    <t>Headquarter</t>
  </si>
  <si>
    <t>Correct replication on fkst table</t>
  </si>
  <si>
    <t>To clarify way of adding special cost to this table,to consist data in Jeeves</t>
  </si>
  <si>
    <t>29/06/2018</t>
  </si>
  <si>
    <t>Implementation within the Salmon project
18/12 ONHOLD, problem with  Jeeves replication, reported to Jeeves</t>
  </si>
  <si>
    <t>Increase Nordic charges by 10%</t>
  </si>
  <si>
    <t>General request from Group level to increase profit on freight, effective as sson as possible</t>
  </si>
  <si>
    <t>7142 cretaed,installed on PROD at 21/09</t>
  </si>
  <si>
    <t>https://hldisplay.sharepoint.com/:w:/s/itdocumentationrepository/EYlM0QaZKf9JmqjP4y7UxqcBhayTgZ_BW256wBdPGxwsIw?e=TWsfKv</t>
  </si>
  <si>
    <t>R9.2 Feb</t>
  </si>
  <si>
    <t>Improve Threshold blocking PO</t>
  </si>
  <si>
    <t>Would it be possible for only few suppliers, and as soon as the goods have been moved into status good in transit(means already approved once by the purchase manager), not to have anymore this threshold during adding another cost row as this is really heavy and time consuming ?</t>
  </si>
  <si>
    <t>1Q of 2019</t>
  </si>
  <si>
    <t>F7275 created
09/01 BT feature, few question send to user</t>
  </si>
  <si>
    <t>https://hldisplay.sharepoint.com/:w:/s/itdocumentationrepository/ET0uaLC8ZRFGsJi6oD5r4eAB1z0pr4eRDPNxQveogPYIpA?e=GIBIXk</t>
  </si>
  <si>
    <t>01/10/2018</t>
  </si>
  <si>
    <t>Track and Trace link for Geodis not working anymore</t>
  </si>
  <si>
    <t>be able to follow up deliveries from HL to the end customer</t>
  </si>
  <si>
    <t>02/10 F7175 created
9/10/2018 on Prod</t>
  </si>
  <si>
    <t>https://hldisplay.sharepoint.com/:w:/s/itdocumentationrepository/EQdQxumMW_ZJvRQ3fNB_I0oBVlsElZo6C2_AQk9KycBIcg?e=1oJpiE</t>
  </si>
  <si>
    <t>03/10/2018</t>
  </si>
  <si>
    <t>Sarah Lucy</t>
  </si>
  <si>
    <t>Margareta Karlsson</t>
  </si>
  <si>
    <t>HL Display Schweiz</t>
  </si>
  <si>
    <t>stock take in Switzerland upload</t>
  </si>
  <si>
    <t>03/10 F7178 created</t>
  </si>
  <si>
    <t xml:space="preserve">Carrier code on Picking list
For better management of picking process we need to find on the PL(PickingLists) ‘basic carrier code’ </t>
  </si>
  <si>
    <t xml:space="preserve">Now is happening that driver from Toptrans is waiting for the order(package) preparation because we don’t know that this order is not DPD like 99% of the rest.  </t>
  </si>
  <si>
    <t>13/11 wait beacuse of backlog
18/12 Gosia confirmed it's low impact on daily routine and wish to reject this topic</t>
  </si>
  <si>
    <t>https://hldisplay.sharepoint.com/:w:/s/itdocumentationrepository/ES8EeH7fbj5OhfpHM73uQMMBNmVtI8SzTFE8FcUROLPbRA?e=tTzIzu</t>
  </si>
  <si>
    <t>15/10/2018</t>
  </si>
  <si>
    <t xml:space="preserve">Picking route
To increase speed of picking for some ‘bigger’ orders 
Usually 50-75% of all orders dedicated to 1810 are small (1-3rows) means that those orders are small and picking route (if we are picking each one separately) is not s helping us* but when we are picking orders like 10+ rows this rule will reduce times for the physically picking because we will drive according to route not like now in chaotic combination </t>
  </si>
  <si>
    <t xml:space="preserve"> It will increase our productivity on WH.</t>
  </si>
  <si>
    <t>14/08/2019</t>
  </si>
  <si>
    <t>13/11 need to be discuss with business 
contact Jeeves,check different request, check with Gosia and Bogus cases
18/12 prestudy in half  of year 2019
28/01 contact Bogus and check with him solution
25/02 IT will prepare fix to defect 2121 to see if that will help
15/03 fix was installed on Prod
06/08/2019 current booking solution not include picking route but qty on bins, new idea is to adjust crystal Picking report with new rule of routing process advised by user
14/08 check with other units this idea
07/10/2019 after meeting we tested standard parameters and works fine - we need only adjust Text between rows process with SU
07/07/20pano: Gosia need to contact Sarah L. to check with Austrian sales maket posibilites</t>
  </si>
  <si>
    <t>https://hldisplay.sharepoint.com/:w:/s/itdocumentationrepository/EW6RCB9ZCmlJsDWTsE3LQk0BDRr5ksENvn0fT8iXqnAPzg?e=4hTDr7</t>
  </si>
  <si>
    <t>07/11/2018</t>
  </si>
  <si>
    <t xml:space="preserve">Booking refactoring? </t>
  </si>
  <si>
    <t>Remove standard  and create new logic 
Connected with RFC from Bogus with new booking logic</t>
  </si>
  <si>
    <t>13/11 IT try to fix current issues and then collect from units all requirements, back to this topic in January to check status of progress fixing issues</t>
  </si>
  <si>
    <t>Adding new fields on lth list
To better calculate our basic KPIs we need to find new informations like rows/picker/packer. To do it more precisely we need to find in one place (XLTH report here) two additional fields/columns from: * Olhucorl: Picker and Packer </t>
  </si>
  <si>
    <t xml:space="preserve"> better calculate our basic KPIs</t>
  </si>
  <si>
    <t>29/01/2019</t>
  </si>
  <si>
    <t>13/11 wait for Gosia and more imput
18/12 Erwan will send querry and put status onhold
28/01 remind Erwan to make querry
29/01 querry was send to Bogus, we avoid development time in Jeeves</t>
  </si>
  <si>
    <t>https://hldisplay.sharepoint.com/:w:/s/itdocumentationrepository/EY5orHDwjzRLkzsRane7Wt8B9E4x0MUFTyFX8-WtCVbndg?e=sXiW2C</t>
  </si>
  <si>
    <t>Scanning solution/tracking solution in WMs</t>
  </si>
  <si>
    <t>Possibility to tracking shipments</t>
  </si>
  <si>
    <t>13/11 wait for Gosia and more imput
18/12 wait for decrease backlog
28/01 keep on onhold</t>
  </si>
  <si>
    <t>https://hldisplay.sharepoint.com/:w:/s/itdocumentationrepository/EZDeNGcvYcRDh_EeevT3hL8B_tlZeqeAdg_rrbi4sLL6ZQ?e=TG6qmR</t>
  </si>
  <si>
    <t>13/11/2018</t>
  </si>
  <si>
    <t xml:space="preserve">The request is to add additional information on item level locally. That is mainly related to item cathegory connected with projects (P) and items kept for one endcustomer, specific item (S).
We need to be able to connect kept stock with particular SU and as well add information regarding dead line when stock should be sold out. That means that we need two fields – 1st for SU, 2nd for date. Both to be field manually.
In next step we need to have QV report which show us stock kept for each SU – in value and in pallets, + information regarding date when should be sold out.
This way we would be able to alocate costs and as well to track when request is already past due and we still have stock which should be sold out.
</t>
  </si>
  <si>
    <t>We need to be able to alocate cost for stock kept on request to particular SU. Now we do not have such information in jeeves and we need to check history of movements or gather data in excel.</t>
  </si>
  <si>
    <t>18/12/2018</t>
  </si>
  <si>
    <t>Q1/march</t>
  </si>
  <si>
    <t>7303
7327</t>
  </si>
  <si>
    <t>13/11 check with Maja O. this request
18/12 EL : cost will have to shared between all HUBs</t>
  </si>
  <si>
    <t>https://hldisplay.sharepoint.com/:w:/s/itdocumentationrepository/Eb4tCzh18ZdErRa_mfSabv4Bgen9ZihF4nBSMbrnxER_yg?e=fm8S13</t>
  </si>
  <si>
    <t>09/11/2018</t>
  </si>
  <si>
    <t xml:space="preserve">In the past (before 1J Go Live for Area West), when an order was dispatched through Geodis and DPD, the transport file generated for the carrier company was containing email address that was used by the carrier company to inform about a new dispatch ongoing from HL HUB.
This functionality was not moved to 1J as this was supposed to be covered by Centiro integration which didn’t happen during West Go Live as there was too much difficulties to have Geodis integration with Centiro.
Therefore, there is a need to re-integrate this email address to the flat file generated
Purpose if to add at the end of the flat file generated in olhucorl program through the button “Transport file fra”, the field from order header : oh.q_hl_emailtt
</t>
  </si>
  <si>
    <t>customer satisfaction, they will know when a dispatch is done for HL Warehouse that some goods are on their way to the customer</t>
  </si>
  <si>
    <t>F7271 created</t>
  </si>
  <si>
    <t>https://hldisplay.sharepoint.com/:w:/s/itdocumentationrepository/EXCi-tRS669Ev1EiMMzUg_IBYNYfftyigjKd_I-8YoW3wQ?e=YDemOg</t>
  </si>
  <si>
    <t>07/12/2018</t>
  </si>
  <si>
    <t>External supplier text </t>
  </si>
  <si>
    <t>Missing correct information to supplier, no professional looking report in business eyes</t>
  </si>
  <si>
    <t>Feb</t>
  </si>
  <si>
    <t>18/12 after request from Romania
09/01 release 19.01</t>
  </si>
  <si>
    <t>https://hldisplay.sharepoint.com/:w:/s/itdocumentationrepository/EUDmqJ9CCYRDi3G0BNIy2RMBGNF-ij9ObA7wB_fWl5wKFQ?e=5aOPvf</t>
  </si>
  <si>
    <t>12/12/2018</t>
  </si>
  <si>
    <t>Adjust Bartender labels in 1190 Prod_POLLAGER_KTW_PRN_003New_DB</t>
  </si>
  <si>
    <t>Adjust label with extra infromation of country of origin - to fit request from customer</t>
  </si>
  <si>
    <t>https://hldisplay.sharepoint.com/:w:/s/itdocumentationrepository/Ee3AYWbn6OdHjfxC1c8L0z8B_GUjbL5WXpQv25sGS1YrJQ?e=PWbuZ3</t>
  </si>
  <si>
    <t>05/12/2018</t>
  </si>
  <si>
    <t>Tomas Osbjer</t>
  </si>
  <si>
    <t>New label printing solution - Jeeves2Label</t>
  </si>
  <si>
    <t>Current solution (Bartneder) is out of date - not supported any more, causing a lot of issues in production environment with high impact on running operations (business).</t>
  </si>
  <si>
    <t>Project Office</t>
  </si>
  <si>
    <t>Kamil to call for the meeting (Project Pre-Study) in January.</t>
  </si>
  <si>
    <t>14/11/2018</t>
  </si>
  <si>
    <t>Joanna Dabrowska</t>
  </si>
  <si>
    <t xml:space="preserve">We need to add pallet dimensions to packing list </t>
  </si>
  <si>
    <t xml:space="preserve">Our Sales Hub in Dubai requires pallet dimensions to be added on each packing list. This is needed by the customer to avoid additional costs connected with local customs clearance. </t>
  </si>
  <si>
    <t>14/06/2019</t>
  </si>
  <si>
    <t>18/12 check what kind of cost customer paid, mail send to requestor
09/01 wait for user
20/05 still no answer from user
11/06 reminder send to users
14/06 Dubai is not interested anymore of this request confirmed by Anthony Oyales</t>
  </si>
  <si>
    <t>https://hldisplay.sharepoint.com/:w:/s/itdocumentationrepository/Ecks1ZUH-utFi7JRjArU7bUBc3E4dL-O5bCKAMjmATbFIw?e=hs4afi</t>
  </si>
  <si>
    <t>HL Display Romania</t>
  </si>
  <si>
    <t>PO Romania report</t>
  </si>
  <si>
    <t>Romanian Sales Unit started the process “local sales”. Which means they are sending POs directly to their local suppliers and the supplier is delivering goods directly to Romanian customers. HUB in Poland is not involved in this flow. 
Right now, there is no PO template for Romania. 
They need to have the template in English.</t>
  </si>
  <si>
    <t>09/01 release 19.01</t>
  </si>
  <si>
    <t>https://hldisplay.sharepoint.com/:w:/s/itdocumentationrepository/EcNK-Pji9JNOgpShKHxbshQBicMe5qQo6c_J98o3Ws_ixA?e=bUkQN2</t>
  </si>
  <si>
    <t>07/01/2019</t>
  </si>
  <si>
    <t>Andreas Astgård</t>
  </si>
  <si>
    <t xml:space="preserve">The request is to be able to indentify items for which we will use new booking horizon approach.
Now we can see that we change booking horizon only in alt supplier pgm but it needs to be visible on item planning list for everybody
</t>
  </si>
  <si>
    <t>New booking approach is a new development and needs to be clear for everybody which approach is used for particular items, otherwise it might be misleading for users.</t>
  </si>
  <si>
    <t>25/02/2019</t>
  </si>
  <si>
    <t>09/01 it's samll desing change in Planning list
28/01 check with Nordic if they want share cost and interested of develop
25/02 Nordic agree to share cost with 1810
18/03 solution on Prod</t>
  </si>
  <si>
    <t>https://hldisplay.sharepoint.com/:w:/s/itdocumentationrepository/ESXd11UvT1lLih9oFK7L9j4BdxrWDaFyCO9dmQQyMzT40Q?e=gYZ49r</t>
  </si>
  <si>
    <t>To block manual modification of price after reception in beinlev program. Now system allow to modify what cause descrepancy between report F02 and account 14500.</t>
  </si>
  <si>
    <t xml:space="preserve">Defect cause descrepancy between report F02 and account 14500.
Jeeves allow modification after reception what is a defect.
First reception which is done with wrong price should be corrected but system allow to do that wrongly – just editing price.
</t>
  </si>
  <si>
    <t>07/01 pano: issue happen after receive goods without refresh view. Jeeves answered that it's not proper way of changing price and it's more user mistake.
28/01/ Pawel will create guide with proper process and contact all units
31/01 Pawel send guide to all units, request can be rejected</t>
  </si>
  <si>
    <t>https://hldisplay.sharepoint.com/:w:/s/itdocumentationrepository/EWE3yY0XUw9CgCXjQQ4UWQIBEMHfMOfUiTVrNK0v9EwR8A?e=nB695N</t>
  </si>
  <si>
    <t xml:space="preserve">Improve ulpoad catalogs, improve PoD transfer on order
Circle K need to make changes/improvements in Ariba/Jeeves .
According to Vanda Kanavina there is a new version CIF extendend that allows more than 1 picture.
They also want to group our items so it will be easier for the stations to understand what item that belongs to another item. 
</t>
  </si>
  <si>
    <t>09/03/2018</t>
  </si>
  <si>
    <t>6843
6844
7535</t>
  </si>
  <si>
    <t>01/03: review needed with EDI project. meeting on 8/03/18
14/01 features assigned to Maintenance, improve existed functionality with cooperation of ARIBA team; need to discuss points of development on preCab -more hours needed
25/02 development based on cooperation with Ariba
19/04 F6843 was not released on Prod, Ariba env. was not prepared
04/06 F6843 released on Prod on 24th of May, additonal feature needed 7535 to cover grouping items</t>
  </si>
  <si>
    <t>https://hldisplay.sharepoint.com/:w:/s/itdocumentationrepository/ESDD1BitSkZEgm1fAtsGgIABtcROWW_h2vHk41Cr59ZO8Q?e=W0ewmb</t>
  </si>
  <si>
    <t>08/02/2019</t>
  </si>
  <si>
    <t>Switch of carrier company in France HUB from Geodis to DB Schenker</t>
  </si>
  <si>
    <t>Reduce transport costs</t>
  </si>
  <si>
    <t>April/May/June/July/August</t>
  </si>
  <si>
    <t xml:space="preserve">7378
7379
7399
7430
7476
7505
7537
</t>
  </si>
  <si>
    <t xml:space="preserve">18/03 Features 7378,7379,7399 released on Prod
24/04 additional feature 7476 was created to cover partial shipment mapping 
15/05 additonal feature 7505 was created to cover solution for different local station
06/06 additonal feature 7537 was created to cover all new transport matrixes
</t>
  </si>
  <si>
    <t>https://hldisplay.sharepoint.com/:w:/s/itdocumentationrepository/EbaRrptAogxCvKDKgVzvZcABHSkxUs_nN7fwwyTZR3hfRg?e=ZD2sgO</t>
  </si>
  <si>
    <t>23/01/2019</t>
  </si>
  <si>
    <t>S. Carrivain</t>
  </si>
  <si>
    <t>Booking on PO for multiple SO linked on the same project nr
Secure the stock for common items </t>
  </si>
  <si>
    <t xml:space="preserve">We’re currently able to book items on purchase order, but sales order per sales order.
We have an important project for which we should have 200/300 sales orders that cannot be manually booked on PO as huge time consuming. 
The aim is to be able to book on PO according to a project nr instead of going trough each SO.
It seems possible by :
 Menu XORPBOK
Get back the field “Project ID” in the button HL Standard
</t>
  </si>
  <si>
    <t>13/02/2020</t>
  </si>
  <si>
    <t>July/Agust</t>
  </si>
  <si>
    <t>7509
7510</t>
  </si>
  <si>
    <t>24/01/19 Pawel found solution in Jeeves
25/02 currently tested solution and defect 2055 need to be release in March
15/03 probably we need to think about improve scanner application
12/04 solution for PO booked SO with project is not implemented in Jeeves
27/06 waiting for business decision about improve process
13/02 wait for WS March 2020</t>
  </si>
  <si>
    <t>https://hldisplay.sharepoint.com/:w:/s/itdocumentationrepository/EZ8ndrsdYlZCgGyd4WTTq_0Bux3Y7JL3nUnUNcAdsiETsw?e=h0njh5</t>
  </si>
  <si>
    <t>15/02/2019</t>
  </si>
  <si>
    <t xml:space="preserve">When we are receiving items to MainWH we have to make sure that item will be registered to one of the current ones:
1.	We don’t want to increase nb on bins for the same item = reduce nb of bins with the same item
2.	We would like to pick later this item from the lowest bin (low picking bin) without using high forklift = faster picking
3.	Replenishment will be faster because fixed bin will be full= faster replenishment process
To do so we would like to see  fix bin on top in application. Then list should be sorted:
•	On the top of this list- current locations with  item, qty &gt;0
•	Later- current locations for this item with qty =0
•	Later- empty locations without any qty and without any item 
</t>
  </si>
  <si>
    <t>If we will fix all high rotating items on low picking bins then we have to be sure that system will tell us where to go (while put away process) without increasing bins for this item.</t>
  </si>
  <si>
    <t>April/May</t>
  </si>
  <si>
    <t>25/02 cost share between UK, FRA, PL (check with 1210)
26/02 conflict within units with development, meeting scheduled
07/03 during meeting we decided go with changes accordig request</t>
  </si>
  <si>
    <t>https://hldisplay.sharepoint.com/:w:/s/itdocumentationrepository/EVVzgcTgL_JBmIIdlM5y04ABbTbr8SB2U2qYH8ljYqM77g?e=QBfGyN</t>
  </si>
  <si>
    <t>19/02/2019</t>
  </si>
  <si>
    <t>Arnaud Pichonniere</t>
  </si>
  <si>
    <t>When using the function to upload multiple point of delivery on 1 order, the transport labels are not printed properly.
Therefore the generation of Transport file  for carrier needs to be adjusted to cover the possibility to use multiple points of delivery for one single order</t>
  </si>
  <si>
    <t>Avoid to handle such operations manually in the Carrier application (manual registration of each dispatch in case of multiple point of delivery for one single order)</t>
  </si>
  <si>
    <t>19/09/2019</t>
  </si>
  <si>
    <t>EL 25/02 : Needs to be more more invetsigated by ErLa before any decision
19/09 not valid anymore confirmed by Stephane C.</t>
  </si>
  <si>
    <t>Stephene Mepsted</t>
  </si>
  <si>
    <t>HL Display (UK) Ltd</t>
  </si>
  <si>
    <t xml:space="preserve">FedEX button improvement
Change description of FedEx button to “Parcel carrier”
Secondly, when this button is pressed, it sends a text file to a folder located = “\\SDL-CLU-003\JEEVES\SWAP\PROD\FEDEX”
I need this to work when both carrier codes of FedEx and D&amp;G are selected, currently FedEx carrier code is set up for this, but D&amp;G is not, can this be set up please?
</t>
  </si>
  <si>
    <t>New carrier Cost saving</t>
  </si>
  <si>
    <t>25/02 cost will be cover by UK
18/03 solution on Prod</t>
  </si>
  <si>
    <t>https://hldisplay.sharepoint.com/:w:/s/itdocumentationrepository/EX7-mvSs-vxJghxDKSxm8zwBFbVh_hX4xfdlpPU5HEU3Iw?e=zhYA6r</t>
  </si>
  <si>
    <t>14/03/2019</t>
  </si>
  <si>
    <t xml:space="preserve">Changes done locally in item end customer program should not be replicated and impact other local jeeves. That require development – company number needs to be added automatically then changes will impact only that company which enter data even if data is visible by other companies.
Additionally changes needs to be implemented for already existing records.
</t>
  </si>
  <si>
    <t>Item end customer table when is filled locally replicate to Master Data and to all other local companies impacting work in all companies.</t>
  </si>
  <si>
    <t>18/03 prepare list of DEV cost, make onhold to check impact on other units, check frequency of impact 
09/07 topic connected with request from Fredrik F.; 1810 and 1210 interested</t>
  </si>
  <si>
    <t>https://hldisplay.sharepoint.com/:w:/s/itdocumentationrepository/EYHIOpEtBadPjAbUIQ5LI10BXQ5cO2FSMVIJyG_zR7EOrg?e=QjPnri</t>
  </si>
  <si>
    <t xml:space="preserve">Fredrik Ström </t>
  </si>
  <si>
    <t>WE WOULD LIKE TO MAKE QUICK ESTIMATION OF TIME AND COST FOR NEW FUNCTIONALITY IN JEEVES.
WE HAVE A PROBLEM WITH MAKING OFFERS FOR RACKS FOR EXAMPLE CANDY KING STANDS (EXAMPLE ITEM 523447 IN 1810). 
STANDS ARE BUILT IN HUB AND ITEMS HAVE STRUCTURE THAT CONSIST OF APPROX. 20 COMPONENTS. 
CALCULATION IS MADE IN HUB. MANY ITEMS ARE BOUGHT BASED ON PURCHASE PRICELISTS [BPRH]. 
PRICE FOR THOSE COMPONENTS DEPENDS ON QUANTITY AND THEREFORE WE NEED TO MANUALLY
 CHANGE PRICE ON ALTERNATIVE SUPPLIER [AL] AND RECALCULATE PRICE FOR STAND [ARKH]. </t>
  </si>
  <si>
    <t>IMPLEMENTATION WILL ALLOW TO CALCULATE PRICE FOR ITEMS THAT CONSIST OF COMPONENTS WITH PURCHASE PRICELISTS. THIS WILL DESCREASE OFFERING TIME IN BOTH PURCHASING AND ADDED VALUE. TODAY IT TAKE 1-2 HOURS TO MAKE FULL CALUCLATION FOR ONE CANDY STAND. FUNCTIONALITY CAN BE USED TO OTHER TYPES OF PRODUCTS. ROUGHTLY ESTIMATED MONTHLY SAVING AROUND 500 EUR </t>
  </si>
  <si>
    <t>10/05/2019</t>
  </si>
  <si>
    <t>15/03 THE IDEA IS TO MAKE A NEW BUTTON WITH LOGIC SIMILAR TO TODAYS ITEM CALCULATION, 
THAT WOULD INDEPENDENTLY CHECK PRICE FOR GIVEN QUANTITY ON PURCHASE PRICELIST FOR EXTERNAL ITEMS [PRODUCT GROUP = OTHER] AND USE BASE COST FOR INTERNAL ITEMS.
FUNCTIONALITY WILL CHECK IF EXTERNAL ITEMS HAVE VALID PRICELIST AND CALCULATE PRICE
 IF THIS CONDITION IS FULFILLED. THIS CALCULATION WILL NOT HAVE ANY EFFECT ON CCP OR BASE COST.
 WE WOULD LIKE TO USE IT FOR OFFERING PURPOSE ONLY.
18/03 wait for Gosia feedback after when she checked with AV and finance dept
29/04 investigate with Lars, go ahead if will be accepted by Lars
10/05 ONHOLD The background of such decision is that Lars just started discussion with sales/purchase how we should work with the calculation. The basic assumptions and steps are included in Lars presentation which you can find in enclosed files.
The goal is to limit number of recalculation which are done today and learn to work with deviations
Till the end of this business discussions all developments concerning the way how items are calculated should be put on hold</t>
  </si>
  <si>
    <t>https://hldisplay.sharepoint.com/:w:/s/itdocumentationrepository/ERrc9MGeU6hJsLvIJ8EVcHcBjiVEqiOz12SbYz_S4CTPiQ?e=DkJk9b</t>
  </si>
  <si>
    <t xml:space="preserve">We need improve Proforma printing option. Current solution not works well when we have carrier which not fit basic requirements. We don’t have temporary table which could keep already printed report. So, then after when we change carrier to proper delivery we cannot reprint report even we have Proforma number assigned. </t>
  </si>
  <si>
    <t xml:space="preserve">Safe time to reprint Proforma instead change to fit requirements.  Handle to exclude row from Proforma which suppose not be send. 
Contact IT to correct template – 0,5 hrs of time reaction.
Other option is to manually change carrier on order, make reprint and then change back to avoid faults in system – 2 min per order. Total time per week: 40 min * 4,30 = around 1 hr.
 4  hrs per month. 
4 hrs = approx. 100 €
</t>
  </si>
  <si>
    <t>Yesterday I discussed solution with Hania and Kamil and we estimated time of development - 92hrs.
If you look into file you will realize that total of development suggest even small project. 
We would like go with three points instead. That will take around 24 hrs:
Possible to print few times per day CPI
Possible to check what kind of orders are collect
Possible to exclude some of orders which suppose to be not send regarding manifest list from Centiro
Based on this solution we can create new view table which will collect order numbers and items which will be show when try print CPI report. Then user can compare with list of manifest printed from Centiro and exclude orders which suppose to not show.  In default list all orders will be mark to show, then it will be easy remove tick from specific orders. 
Also numeration of CPI report can be easy adjust.  Currently is taken year and calendar year.  So,when we print first time or second time it will start with number 19063-1, 19063-2 etc. 
Solution to integrate Centiro list with EDI file that will take more time and involve both sides. So, to IT dev time we need add time/cost from Centiro side.  That will take the most time. 
Here we need to create additional table which will collect EDI information. We need to also think about process of review file and proper process to create correctly data in new table. I assumed here we don't have control of the list of orders what will be shown on CPI.  Also, we cannot predict how long could we use Centiro or if we change Carrier ? Another problem which could be also concern is temporary missing connection (network issue, server etc.) then we will not have list from carrier. 
18/03 Request should be handle in Salmon project, check with Bjorn on 19/03
29/04 solution provided in Salmon project
19/04 Feature implemented 7437 on Prod, maybe it will cover most urgent topic</t>
  </si>
  <si>
    <t>https://hldisplay.sharepoint.com/:w:/s/itdocumentationrepository/EehN3-dxKr9DpYXfIJZO8pQBg49bioe08k-rwDdNW1jnfw?e=3jFqpW</t>
  </si>
  <si>
    <t>Add a column on the BL in order to add the Innerbox for the customer Pricer (n°125927)</t>
  </si>
  <si>
    <t>The customer Pricer ask us to provide the Innerbox on our BL. Is is possible to add it only for this customer ? What will be the cost ?</t>
  </si>
  <si>
    <t>25/09/2019</t>
  </si>
  <si>
    <t>18/03 shall we use solution by kuar program?
11/06 reminder send to users
25/09/2019 Paweł run update in kuar program</t>
  </si>
  <si>
    <t>https://hldisplay.sharepoint.com/:w:/s/itdocumentationrepository/EbYA4Qt9b01Cmewsz4odjcoBCaEaqUHcxjow3UE0C9zkhQ?e=8EZNj8</t>
  </si>
  <si>
    <t>26/03/2019</t>
  </si>
  <si>
    <t>M.Porczak</t>
  </si>
  <si>
    <t>R19.6 Jun</t>
  </si>
  <si>
    <t>Add type Inventory order for Prospect supplier</t>
  </si>
  <si>
    <t xml:space="preserve">Enables edition PO on the header directly on Prospect supplier the same way it works for Panel supplier, without need to make changes per line. Time saving especially for orders with double-digit lines to be confirmed or changed. Allows also to add info in field Notes.  </t>
  </si>
  <si>
    <t>29/04/2019</t>
  </si>
  <si>
    <t>May/June</t>
  </si>
  <si>
    <t>29/04 cost will be shared in all units</t>
  </si>
  <si>
    <t>https://hldisplay.sharepoint.com/:w:/s/itdocumentationrepository/Ebm8hMEd8CpGlpAEer8vUfEBqqkbjzHqdnqB7sEqDsBqdA?e=kEdhL0</t>
  </si>
  <si>
    <t>29/03/2019</t>
  </si>
  <si>
    <t>William Ellis</t>
  </si>
  <si>
    <t xml:space="preserve">I would like to increase the use of barcode scanning in the KanBan flow to also incorporate the purchased materials which are used in the production of KanBan items.
Currently these are managed manually with laminated sheets, with the warehouse and production teams having to do daily stock counts and then tick the products below their trigger before passing this tick sheet to purchasing who then manually raise each PO.
</t>
  </si>
  <si>
    <t>As the re order quantities are set, I think it would be much more efficient to have a barcode on each pick face with the trigger level, which once scanned creates a requisition to purchase the EOQ for that product (which we would set to the KanBan reorder qty). This then allows the procurement team create the PO’s from requisition.</t>
  </si>
  <si>
    <t>08/07/2019</t>
  </si>
  <si>
    <t>September/ November</t>
  </si>
  <si>
    <t>29/4/2019 Kamil Saczka: 16 hours needed for pre-study only!
20/05 wait for Stephen Mepstead
06/06 pano: Stephen approved the cost of development, dev time will take around 16hrs</t>
  </si>
  <si>
    <t>https://hldisplay.sharepoint.com/:w:/s/itdocumentationrepository/Ea0AuJPHLBNIttumpFB2WRIB3ASIBXYoARQtthAw_dHJiQ?e=9tG3hb</t>
  </si>
  <si>
    <t>09/04/2019</t>
  </si>
  <si>
    <t>Iwona Gasz</t>
  </si>
  <si>
    <t>Please add Estimate nr of pallets on report CR Shipment </t>
  </si>
  <si>
    <t>The possibility of faster information on the number of pallets for shipments to the customer. Picker can easy prepare zone for specific  orders and contact carrier of specific truck. 
Faster estimation of the number of pallets for shipment, quicker information to the supervisor regarding the number of pallets for shipment, saving paper.</t>
  </si>
  <si>
    <t>https://hldisplay.sharepoint.com/:w:/s/itdocumentationrepository/EZW_qVk_iw5JucSyUBeDmK4Bgl79kf_uMr-_rIsiNAmHiw?e=IukKQl</t>
  </si>
  <si>
    <t xml:space="preserve">Adjust Picking list in program ffhlevp to exclude  bins which are block by Quality department. Currently there is  no information on PL about blocked qty, and report show full list of goods ready to send. That cause problems with delays orders because picker notice that fact during picking date. Sales support is  not aware of blocking qty and not notify customers of available qty what can be send. </t>
  </si>
  <si>
    <t xml:space="preserve">Improve effectivity of  picker work, planning department and  sales.  Avoid delays in shipments, better planning, increase customer satisfaction. 
We lose about 15h per month, we lose time for verification and planning, delay in issuing the invoice, delay in preparing the shipment. </t>
  </si>
  <si>
    <t>20/05/2019</t>
  </si>
  <si>
    <t>29/04 Joanna will check process with different stock and back with feedback
20/05 go with solution Inspection process, this request can be rejected</t>
  </si>
  <si>
    <t>https://hldisplay.sharepoint.com/:w:/s/itdocumentationrepository/EWk1Qje5xm5BgEmbh8yZ2o4Bm58eo4DWA5zWP-bR3t4O9w?e=xwYL3i</t>
  </si>
  <si>
    <t>10/04/2019</t>
  </si>
  <si>
    <t>Laurence LAKAFIA</t>
  </si>
  <si>
    <t xml:space="preserve">We need to have the field “external text” (orp.editext (644)) printed on the picking list.
This will avoid copy and paste for all offer per area which are transferred into order.
</t>
  </si>
  <si>
    <t xml:space="preserve">This will avoid a lot of mistakes or forgetfulness and save time for CSOs and Hub (who has to ask for instructions when forgotten).
</t>
  </si>
  <si>
    <t>10/04 cost should be placed on Sales unit France</t>
  </si>
  <si>
    <t>https://hldisplay.sharepoint.com/:w:/s/itdocumentationrepository/ERc0uRzCiCRPrLuuGuom9DYBn5_fsTcUScVGzAsqxPcR7A?e=2dcPio</t>
  </si>
  <si>
    <t>20/02/2019</t>
  </si>
  <si>
    <t>Add Stamp in Proforma/CPI reports in 1210</t>
  </si>
  <si>
    <t>moved from Salmon project</t>
  </si>
  <si>
    <t>11/04/2019</t>
  </si>
  <si>
    <t>March</t>
  </si>
  <si>
    <t>Feature from the scope of project Salmon</t>
  </si>
  <si>
    <t>26/02/2019</t>
  </si>
  <si>
    <t>R19.4 Apr</t>
  </si>
  <si>
    <t>Additional flow for DHL and Freight values part1</t>
  </si>
  <si>
    <t>19/04/2019</t>
  </si>
  <si>
    <t>11/03/2019</t>
  </si>
  <si>
    <t>Freight cost calculation DHL Parti part 2</t>
  </si>
  <si>
    <t>28/03/2019</t>
  </si>
  <si>
    <t>Improve QV report MTO for inventory management class</t>
  </si>
  <si>
    <t>19/03/2019</t>
  </si>
  <si>
    <t>Proforma reprint improvement</t>
  </si>
  <si>
    <t>R19.12 Dec</t>
  </si>
  <si>
    <t>Freight matrix cost UPS</t>
  </si>
  <si>
    <t>Nov/DEC</t>
  </si>
  <si>
    <t>Feature from the scope of project Salmon
27-06 still waiting for Centiro
12/11 Centiro prepared labels, IT need to upload data into system; during test</t>
  </si>
  <si>
    <t>05/09/2018</t>
  </si>
  <si>
    <t>Automatic Dispatch notice information - Part 3 Mail engine</t>
  </si>
  <si>
    <t>04/03/2020</t>
  </si>
  <si>
    <t>Feature from the scope of project Salmon
27-06 still waiting for Centiro
04/11/19 files are sending now, we can start development
17/12 Ida will check if still needed this solution
16/01 Project Logent will cover that part</t>
  </si>
  <si>
    <t>Automatic Dispatch notice information - Part 2 Reception of Track and Trace link from Carrier company</t>
  </si>
  <si>
    <t>17/12/2019</t>
  </si>
  <si>
    <t xml:space="preserve">Feature from the scope of project Salmon
27-06 still waiting for Centiro
04/11/19 files are sending now, we can start development
17/12 Ida will check if still needed this solution; Development is ready
</t>
  </si>
  <si>
    <t xml:space="preserve">Sarah Lucy </t>
  </si>
  <si>
    <t>Peter Moser</t>
  </si>
  <si>
    <t>As each year we have our stock take inventory. This year on 31st October + 1st November. We need your help to upload all new balances on 1st November 2019 in the afternoon</t>
  </si>
  <si>
    <t>To save time cost and improve effectiveness</t>
  </si>
  <si>
    <t>12/11/2019</t>
  </si>
  <si>
    <t>29/04 we will keep this request open till October and then start working with it</t>
  </si>
  <si>
    <t>https://hldisplay.sharepoint.com/:w:/s/itdocumentationrepository/Ed1GsEUtTFlOotBF36mwsZwBXZjEOQ_tiHnNsc5cu9CURg?e=gYYxbN</t>
  </si>
  <si>
    <t xml:space="preserve">At present Gliwice factory use WMS application only to make simple warehouse transfers between locations by manual typing in smartphone. We would like to expand functionality of this application through adding additional features for manufacturing orders preparations. Program mru 2. Detailed specification in separate document. </t>
  </si>
  <si>
    <t xml:space="preserve">Thanks that feature we will improve time for manufacturing order preparation, eliminate mistakes made by manual management of picking components and materials to manufacturing orders, eliminate stock discrepancies. This functionality can be used within all factories and to added value orders. Estimated annual savings 58 k PLN </t>
  </si>
  <si>
    <t>Nov/ Dec</t>
  </si>
  <si>
    <t>7508
7685</t>
  </si>
  <si>
    <t>29/04 check with Stephane and other units
20/05 cost will be share within FRA, GLiwice HUB and Factory
10/06 suggestion of new way advised to all unit. Proposal to use PowerApps tool instead WMS application</t>
  </si>
  <si>
    <t>https://hldisplay.sharepoint.com/:w:/s/itdocumentationrepository/ESI3hF61EmBHmpz402ZR5tkBOwdUtjsPCX6Zy9KcvEwP7Q?e=pOTRXD
https://hldisplay.sharepoint.com/:x:/s/itdocumentationrepository/EW2c8iQRh2RGhtjdHngk5lMBog6a-QCsfnzi_nzZdjOvPQ?e=sRpqgt</t>
  </si>
  <si>
    <t>25/04/2019</t>
  </si>
  <si>
    <t>Switch supplier Blysk</t>
  </si>
  <si>
    <t xml:space="preserve">Mandatory to be able to continue partnership with Blysk 
Avoid manual creation of 172 records 
Needs to be deployed to Prod ASAP if possible without waitning the HL IT release </t>
  </si>
  <si>
    <t>25/04 pano: no developmnet needed, tool GIFT in Jeeves can do that
29/04 update done on Prod
no feature - GIFT</t>
  </si>
  <si>
    <t>https://hldisplay.sharepoint.com/:w:/s/itdocumentationrepository/Ef3JQbV04C9NmsLjMKGdvXIBzU1BFhWx84SCCj-YaazVbw?e=7EntB0</t>
  </si>
  <si>
    <t xml:space="preserve">CURRENTLY WE DO NOT HAVE A SOLUTION THAT WOULD SUPPORT CALCULATION OF ADDED VALUE ITEMS THAT CONTAIN COMPONENTS FROM EXTERNAL SUPPLIERS. SIMPLE FLOOR DISPLAY CONTAINS OVER 20 COMPONENTS, WHERE HALF OF THEM IS FROM EXTERNAL SUPPLIERS (EXAMPLE ITEM 985522 IN 1810). CALCULATION IS MADE IN HUB AND NEEDS TO BE UPDATED SEVERAL TIMES PER YEAR. MANY COMPONENTS ARE BOUGHT BASED ON PURCHASE PRICELISTS [BPRH]. PRICE FOR THOSE COMPONENTS DEPENDS ON QUANTITY AND THEREFORE WE NEED TO MANUALLY CHANGE PRICE ON ALTERNATIVE SUPPLIER [AL] AND RECALCULATE PRICE FOR STAND [ARKH]. THE IDEA IS TO ADJUST CURRENT CALCULATION LOGIC, SO  THAT IT WOULD INDEPENDENTLY CHECK PRICE FOR GIVEN QUANTITY ON PURCHASE PRICELIST FOR EXTERNAL ITEMS [PRODUCT GROUP = OTHER] AND USE BASE COST FOR INTERNAL ITEMS. FUNCTIONALITY WILL CHECK IF EXTERNAL ITEMS HAVE VALID PRICELIST AND CALCULATE PRICE IF THIS CONDITION IS FULFILLED. </t>
  </si>
  <si>
    <t xml:space="preserve">IMPLEMENTATION WILL ALLOW TO CALCULATE PRICE FOR ITEMS THAT CONSIST OF COMPONENTS WITH PURCHASE PRICELISTS. CURRENTLY, MOSTLY BESPOKE FLOOR DISPLAYS (CA. 200 TOP ITEMS)  COMPONENTS HAVE PRICE LIST, MAJORITY OF EXTERNAL ITEMS HAVE PRICE RANGE WRITTEN IN NOTES, BUT PRICE LIST  SOLUTION IS PLANNED TO BE DEVELOPED FURTHER BY PURCHASING IN NEAR FUTURE. PROPOSED REQUEST FOR CHANGE WILL DESCREASE MANUAL OFFERING TIME IN BOTH PURCHASING AND ADDED VALUE.  TODAY IT TAKE 1-2 HOURS TO MAKE FULL CALUCLATION FOR ONE FLOOR DISPALY.  CALCULATION HAS TO BE UPDATED SEVERAL TIMES A YEAR. PROPOSED FUNCTIONALITY CAN BE ALSO  USED TO OTHER TYPES OF PRODUCTS. RIGHT NOW, IN SUCH CASES, DURING EACH MASS CALCULATION, PRODUCTS WITH EXTERNAL ITEMS INSIDE HAVE TO BE MANUALLY VERIFIED FOR CORRECT PRICE CALCULATION. PROPOSED DEVELOPMENT IS ALSO CRUCIAL FOR AVOIDING MANUFACTURING DIFFERENCES, AS PROPERLY DONE CALCULATION WILL ELIMINATE BIG DEVIATIONS DURING PRODUCTION REPORTING.  
 ROUGHTLY ESTIMATED MONTHLY SAVING AROUND 500 EUR  </t>
  </si>
  <si>
    <t>29/04 expanded request from B.Wowra, discussion will be continue on Simplified Value Added solution on 7th of May
10/05 ONHOLD The background of such decision is that Lars just started discussion with sales/purchase how we should work with the calculation. The basic assumptions and steps are included in Lars presentation which you can find in enclosed files.
The goal is to limit number of recalculation which are done today and learn to work with deviations
Till the end of this business discussions all developments concerning the way how items are calculated should be put on hold</t>
  </si>
  <si>
    <t>https://hldisplay.sharepoint.com/:w:/s/itdocumentationrepository/EcaSngIKvCVLjUPlgTUUp-gByjw6tno5iKZNisowk3dj3w?e=uFbIVx</t>
  </si>
  <si>
    <t>04/06/2019</t>
  </si>
  <si>
    <t>Fredrik Strom</t>
  </si>
  <si>
    <t xml:space="preserve">We have discovered that in Jeeves we have wrong transport LT for parts of Norway and Finland.
</t>
  </si>
  <si>
    <t xml:space="preserve">High impact on business since we provide internally and to customers wrong ETA. </t>
  </si>
  <si>
    <t>June</t>
  </si>
  <si>
    <t>04/06/2019 Urgent request approved</t>
  </si>
  <si>
    <t>https://hldisplay.sharepoint.com/:w:/s/itdocumentationrepository/ESY40DkMx7xGuwNRsFaZxjgBwWm1eM1eLkBi0lCfDgW0pQ?e=MVcLOc</t>
  </si>
  <si>
    <t>Wiliam Ellis</t>
  </si>
  <si>
    <t xml:space="preserve">Improve REQ delete button
Within Xbia, currently when Planning, Purchasing or Procurement delete past requisition rows before re-planning One Jeeves delete all users requisitions in the current company. We require the functionality to select a particular range of requisitions, after selecting delete rows until button, ideally to select type of requisition manufactured or purchased and the users name. </t>
  </si>
  <si>
    <t>This would allow the users to work independently from one another rather than having to check with all users in your department and others before deleting rows. The tick boxes and the dropdowns inside this program suggest that this functionality was intended when developing Jeeves.</t>
  </si>
  <si>
    <t>Sept/Oct</t>
  </si>
  <si>
    <t xml:space="preserve">7608
</t>
  </si>
  <si>
    <t>08/07/2019 PL, FRA HUBN not interested, Eazystock generate itself REQ and PO orders, REQ not run then in Jeeves
15/07/2019 Last week we talked with William about this topic and we think we can improve solution for manufacture requisition.  We would like create new button in program "bia2th" which after run will remove existed not used Manufacture REQ. 
04/09 cost will cover by Harlow Factory</t>
  </si>
  <si>
    <t>https://hldisplay.sharepoint.com/:w:/s/itdocumentationrepository/EahVyxrPuP5Bp9N17owJ9OABuyTeOWC_0x-TuEushIOvOA?e=T6WRtW</t>
  </si>
  <si>
    <t>11/06/2019</t>
  </si>
  <si>
    <t>I would like to put some additional columns in background tables: 
    LT for booking in “al” 
    Supply MOQ and Inv Mgt Class in sr (package/BOM from article) 
    Inv Mgt Class and Q-ty per pallet in “ar” </t>
  </si>
  <si>
    <t>   Being able to create extracts from 1J and create excel analysis from background tables which we use in order to manage data in 1J 
    Set correct MOQ on MO articles 
    Safe time to IT workers (today we need to ask to data) 
It’s around 0,5 hrs per month of IT team involve to extract data. In scale of year:  0,5x60 eurox12= 360 euro </t>
  </si>
  <si>
    <t>08/07-2019 contact all untis with full description
25/07 no obection from other units, cost will be taken by Nordic HUB</t>
  </si>
  <si>
    <t>https://hldisplay.sharepoint.com/:w:/s/itdocumentationrepository/EduIZtnRuDdFkNH0Nof64VwBkGvKm2IY-FU9_Pyc_nYBDg?e=oThHeC</t>
  </si>
  <si>
    <t>05/07/2019</t>
  </si>
  <si>
    <t>Export of 1810 company data for Eazystock</t>
  </si>
  <si>
    <t>Purpose is to analyse how to handle BOM items with decimals in the components (whereas Eazystock reports errors as soon as a BOM cntains decimals)</t>
  </si>
  <si>
    <t>19/08/2019</t>
  </si>
  <si>
    <t>18/07/2019</t>
  </si>
  <si>
    <t>Improve report Dedicated truck</t>
  </si>
  <si>
    <t xml:space="preserve">RFC accepted and process implemented, but we need now one extra field to be taken into consideration
It can happen that we have some order to be prepared, bur which needs to be send to a forwarder who will have to send on an island or abroad 
This kind of information is mentioned in the field ”Delivery notice 2”
How often this issue occur? 
1 per month
Cost for development: 60€
</t>
  </si>
  <si>
    <t>14/08 cost will be cover by French HUB</t>
  </si>
  <si>
    <t>https://hldisplay.sharepoint.com/:w:/s/itdocumentationrepository/EfWx8zFwO2dPrJHgtlhub9cBZXVeoOvZF813KTafnWykKA?e=Y5qyyY</t>
  </si>
  <si>
    <t>19/07/2019</t>
  </si>
  <si>
    <t>Data on item Multivo</t>
  </si>
  <si>
    <t>12/08/2019 no feature needed but assist BC necessary
14/08 updates done</t>
  </si>
  <si>
    <t>https://hldisplay.sharepoint.com/:w:/s/itdocumentationrepository/EVae4pYqn9tHi7_PJS6Za4IBcTjGuFIcyExz3UDivoPVOw?e=PYNy8B</t>
  </si>
  <si>
    <t>22/07/2019</t>
  </si>
  <si>
    <t>Rebuild view of dispatch program in tab HL Orders per date.
Exclude  Drop shipment orders from view.</t>
  </si>
  <si>
    <t>Every department in our organization need to plan workload based on system data/forecast.
To do so we are using jeeves report in olhucorl ‘HL Orders per date’ and according to this information we should to have a capacity to cover orders. Current view is not correct and it make mistake with counting capacity of shipment.</t>
  </si>
  <si>
    <t>19/09/219</t>
  </si>
  <si>
    <t>14/08 cost should be share with sales unit RO,GE and HUB;
check with Nordic and FRA, UK if they would like this change and share cost and check if they have the same challenge
12/09 cost will be taken by UK, FRA, PL, Nordic HUB plus RO, GE and AT sales unit</t>
  </si>
  <si>
    <t>https://hldisplay.sharepoint.com/:w:/s/itdocumentationrepository/EdgBjpNnT2tJgwQloosB4CABU_25NHQOYemzm_VdZj8E0w?e=wDR4bg</t>
  </si>
  <si>
    <t>10/07/2019</t>
  </si>
  <si>
    <t xml:space="preserve">Night rebooking job is good but covering only orders OK to pick (may be picked) without the picking list during the night.
Because we are doing put away process between 6AM and 10PM every 1 full hour stock is adjusted and we have brand new order ok to kick = we are receiving the picking list.
Those ‘new’ picking lists will be processed by warehouse in the same day.
Because night rebooking job is not touching these orders we would like to have the same rebooking during the day.
</t>
  </si>
  <si>
    <t>To reduce number of physical operations on items where full needed qty is on one location</t>
  </si>
  <si>
    <t>14/08 topic will be check with Stephane, Ida, Erwan, Christer
07/10/2019 FRA, Nordic and RDC 1810 are interested
17/12 check on meeting according booking chnages with other units
13/02 wait for WS March 2020</t>
  </si>
  <si>
    <t>https://hldisplay.sharepoint.com/:w:/s/itdocumentationrepository/EZj5oj31PDNKmif01DfD_EkBn3nfkz7mpIJl4p2zaFF5-g?e=Yieimv</t>
  </si>
  <si>
    <t>09/08/2019</t>
  </si>
  <si>
    <t xml:space="preserve">Customer Own delivery after Place order
Every day we are closing the orders.
Some of these orders require singed ‘customer delivers’. Those documents are added by SU on order1 as attached.
When we are closing this kind of orders (always on olhucorl) we should to receive this extra needed delivery directly from the printer after pressing ‘place order’ button.
Now ‘customer delivers’ are not visible as attached on olhucorl level and to be sure that all this kind of orders will be processed as final customer requires we have to receive an email from SU example: “Please be sure that order….. with dispatch date next week require signed (his) delivery note attached in order1”&lt; this is bad way and we would like to be sure that we will receive this delivery directly from the printer and give to the truck driver.
</t>
  </si>
  <si>
    <t>At this moment we have to remember the email form ~3days ago otherwise we don’t have any field/information on picking list that order require customer deliver doc.</t>
  </si>
  <si>
    <t>closed</t>
  </si>
  <si>
    <t>14/08 check on preCab Sales unit flow on Polish market and check if they would like share cost
Marcin: Discussed within Pre-CAB sales meeting in August. Possible to use solution from 1710 with some adjustmend. Next steps within logistic CAB process.
12/09 during meeting we decided created guide (verify by Emilia) and training SU
17/12 agreed to close and check with Gosia if development is needed in future; current solution without dev IT</t>
  </si>
  <si>
    <t>https://hldisplay.sharepoint.com/:w:/s/itdocumentationrepository/EV5EcN_ypmxPp-i0EhtThJ0BJmkalHGfAIoj35mqqHRA5A?e=JVyCH5</t>
  </si>
  <si>
    <t>R20.02 Feb</t>
  </si>
  <si>
    <t xml:space="preserve">Create RedBull labels in 1810
HUB opened new KIT items for customer Red Bull and special labels are required. Factory already have Red Bull label implemented (REDBULL_BOX_LABEL_KTW_PRN_004). We need the same or similar solution in HUB to be printed on KTW-PRN-401. It should contain RB article number with barcode, RB PO no and other fields like in factory RB label. </t>
  </si>
  <si>
    <t xml:space="preserve">This is customer requirement. Without this development, each time HB would need to ask factory for labels. After Bratwurst, number of HUB Red Bull kits increased. </t>
  </si>
  <si>
    <t>14/08 wait for project Priting Solution
16/01 this request will be cover in  new project, sprint 204-205 est time for delivery
20/02 deliver on Prod in project Printing solution</t>
  </si>
  <si>
    <t>https://hldisplay.sharepoint.com/:w:/s/itdocumentationrepository/EWqiRpL6Ya1Opm1HB82Mrc0BASRlQa0HeNDqt5BZXSmGNQ?e=XiX4OT</t>
  </si>
  <si>
    <t>Additional text on Picking list regarding Sales online process</t>
  </si>
  <si>
    <t>To have control of incoming Sales online orders and prioritized orders in warehouse</t>
  </si>
  <si>
    <t>August/Sept</t>
  </si>
  <si>
    <t>19/08 cost supposed be taken by Sales French department</t>
  </si>
  <si>
    <t>https://hldisplay.sharepoint.com/:w:/s/itdocumentationrepository/EUopiMoTPONPunKIYJ0_gvwBsPJbxP7sS1oom5nHSez0Ow?e=3NFixX</t>
  </si>
  <si>
    <t>26/08/2018</t>
  </si>
  <si>
    <t>Adjust Track&amp;Trace with Schenker</t>
  </si>
  <si>
    <t>26/08/2019</t>
  </si>
  <si>
    <t>26/08 last feature 7621 needed to improve button track trace it will be release Sept</t>
  </si>
  <si>
    <t>04/09/019</t>
  </si>
  <si>
    <t>Please remove copy of report Delivery note  in Gliwice factory, program ffhlevp</t>
  </si>
  <si>
    <t>We throw away 4 reams of paper for a month. Savings of around 150 euros per year.</t>
  </si>
  <si>
    <t>09/09/2019</t>
  </si>
  <si>
    <t>cost taken only by Gliwice factory</t>
  </si>
  <si>
    <t>https://hldisplay.sharepoint.com/:w:/s/itdocumentationrepository/Efox2Tm7dTBOrln3JpFo1eABH85EZm_KaGtUXJP9OzbY-Q?e=BDJhAM</t>
  </si>
  <si>
    <t>17/09/2019</t>
  </si>
  <si>
    <t>We have 4 computers used by pickers in the WH. I would like them to have a Zebra printer each to print labels (Centiro integration)</t>
  </si>
  <si>
    <t>This will improve the effectiveness and speed of the pickers. It will also help to avoid mistakes as now everyone gets their labels from one printer it is easy to take the wrong one.</t>
  </si>
  <si>
    <t>07/10/2019</t>
  </si>
  <si>
    <t>https://hldisplay.sharepoint.com/:w:/s/itdocumentationrepository/EcjzH1L-ZHlLjwUvVBglaioBG_NWRMnJPY3G0OqRgpn3ng?e=QNk9N1</t>
  </si>
  <si>
    <t>18/09/2019</t>
  </si>
  <si>
    <t xml:space="preserve">We got Stokrotka Project for Poland with 210 POD to be send on DPD Stokrotka account (in the end of September 2019). We just need new CC to be added “DPD Stokrotka” anable to create labels by Jeeves (olhucorl) </t>
  </si>
  <si>
    <t>We got a lot o shipments. Creating it on DPD Web portal and then labeling pkgs will take a lot of time. In the end of month</t>
  </si>
  <si>
    <t>07/10/2019 fixed in different way without dev</t>
  </si>
  <si>
    <t>https://hldisplay.sharepoint.com/:w:/s/itdocumentationrepository/EfHX_61cVBhIt7g-UFtsp4MBBj0AMKlYbQivLrOOFmQaWw?e=hsaBco</t>
  </si>
  <si>
    <t>27/09/2019</t>
  </si>
  <si>
    <t>Remove empty bins while journal closing process.
My request it to remove from the visible stock all empty bins to reduce the time of ‘hand work.
This should be done automatically by the system and also it will be better visible when we have to receive to stock the same item in the future (on the scanner).</t>
  </si>
  <si>
    <t xml:space="preserve">
We are counting stock almost every day. When we are creating Journal list we can see empty bins with (historical bins but not so far).
When we are closing this journal we have to remove those empty bins.
We are sure that there is nothing because we are checking it. 
</t>
  </si>
  <si>
    <t>07/10 cost will be shared within 1810,1210,1600,1710 RDC units</t>
  </si>
  <si>
    <t>https://hldisplay.sharepoint.com/:w:/s/itdocumentationrepository/EUcRK6yGHnxDuC6e8u0eANwBnGCOEtuBNKq8eBMYbbpZFw?e=8XfJg1</t>
  </si>
  <si>
    <t xml:space="preserve">Improve report Bin Replenishmnet </t>
  </si>
  <si>
    <t xml:space="preserve">Since 2018 we are doing almost every day Replenishment (transfer from high located bins to low picking bin).
This is very important because later operator who are doing order picking is taking goods directly from low picking bin. Picking process if faster.
To be sure that we are doing replenishment correct without making a bad transfers we would like to see no of booked qty bot not in chaotic way like now but directly on the bin where jeeves did some reservation.
Then we know that this buffer bin with booked qty and we cannot touch- it must stay because picking List is printed directly to this buffer bin.
Right now we can see booked qty in total here and we would like to see per each bin. </t>
  </si>
  <si>
    <t>07/10 wait for Stephane C. if he will start  use it in 2020</t>
  </si>
  <si>
    <t>https://hldisplay.sharepoint.com/:w:/s/itdocumentationrepository/EeZUjoLWIZlEkye1TOIPSC8BMY8Yov_oED6dSbm4RcApnA?e=h3uAsp</t>
  </si>
  <si>
    <t xml:space="preserve"> For a long time we are creating RFC to improve our processes, reduce no of bugs, change something for better/easer future in all RDC’s.
It happened many times when RDC Kleszczów create RFC and later completely accidentally we saw that ‘new tool’ is working since many rears in France Jeeves or Sweden.
Examples:
•	Picking route- topic created in 2017 but now after 2 years we know that this is working fine for a long time in Sweden.
Now we need to secure only departments on Picking List and improvement will be implemented.
•	Bugfix to reduce no of receiving qty but not more than on PO.
This is working in France for a long time.
Ty topic from 2018.
</t>
  </si>
  <si>
    <t>I think we should to meet minimum 1x year to see how much we are different and what we can implement from other RDC’s on our site.
Since 2017 there was 4 Logistics coordinators in IT dep and now it’s really hard to find who/when did some improvements long time ago.</t>
  </si>
  <si>
    <t>SPECIFIED</t>
  </si>
  <si>
    <t>in whole year</t>
  </si>
  <si>
    <t>No development needed?
07/10/ Gosia will setup meeting in twice per year within units and IT  to discuss process</t>
  </si>
  <si>
    <t>https://hldisplay.sharepoint.com/:w:/s/itdocumentationrepository/EcYCb_JcSkROlMzGXBq701cBeRTSstgIT6DsqgIm57XRRQ?e=p3ljbp</t>
  </si>
  <si>
    <t xml:space="preserve">A QV report already exists (On Time Delivery), but needs to be improved by adding a choice “Project” in the selection below
Information will be collected in the field “project ID” from jeeves” oh.projcode
</t>
  </si>
  <si>
    <t>We currently measure the customer Lead Time, but would like To separate normal from “project” orders</t>
  </si>
  <si>
    <t>Hania to check if Project ID already exists in DWH (2 hours dev needed)
07/10 different approach between 1810 (cube) and 1600 QV; meeting with Emilia and Laurence to check process wtih LT calc and Project assign
07/07/20 can be close it, Stepahne use cube</t>
  </si>
  <si>
    <t>https://hldisplay.sharepoint.com/:w:/s/itdocumentationrepository/EUQrtRes43xKqZ2vnTc0fjUBrlqAYWxQUlt_rYfWL-NS7g?e=7uc2Cc</t>
  </si>
  <si>
    <t xml:space="preserve"> When we dispatch the SO – for some customers it’s necessary to make appointment and in this case the customer ask the “customer number” and for the carrier it’s necessary to check our deliveries notes on the boxes. They lost a lot of time. Sometimes on the boxes the delivery note is lost and  in this case we receive a claim from them. 
Schenker ask an action very quickly
Additonal field needed for extraction csv file</t>
  </si>
  <si>
    <t>Some deliveries are delayed for this reason</t>
  </si>
  <si>
    <t>09/10/2019</t>
  </si>
  <si>
    <t>cost will be taken by French HUB</t>
  </si>
  <si>
    <t>https://hldisplay.sharepoint.com/:w:/s/itdocumentationrepository/EW_mi4TD479DrVSVRC5SsJoBeiFLstyxWrMGJTccZiWNLQ?e=X2lvyp</t>
  </si>
  <si>
    <t>14/10/2019</t>
  </si>
  <si>
    <t>Daily update alt supplier from INV mgm class</t>
  </si>
  <si>
    <t>Create job to check once per day value on item inv mgt class  and LT for booking on main agreement  and do update according LT on INV class.</t>
  </si>
  <si>
    <t>Feb/March</t>
  </si>
  <si>
    <t>IT need to check perfomance of solution directly update or implement  job to check differences and update LT
24/02 moved from release till WS Smoothie in April
04/05 moved to late Release (still wait for Project Smothie)
19/08 reminder sent to members 
03/09/2020request was moved from Salmon project na drequested by Area Nordic, due that logic of classifiaction was changed it's not needed</t>
  </si>
  <si>
    <t>22/10/2019</t>
  </si>
  <si>
    <t xml:space="preserve"> Fixed the problem in order to win time when we print PL
Avoid the risks of forgetting. 
When we want to print PL we haven’t an automatic button
It’s necessary to select the fields needed. </t>
  </si>
  <si>
    <t>The Pl are printed five times per day and per dpt- it’s necessary to select: Order Status (entered + planned) + to choose preparation day + allocation status: fully booked + Picking list print date (blank) + added value field. 
Time needed per issue: 2mns*5per day = 10mns / ADV+ preparation dpt = 20mns =&gt; Total time per week: 100 mns = 1h40mns</t>
  </si>
  <si>
    <t>07/07/2020</t>
  </si>
  <si>
    <t>Stephane will check if he can work in the same way like other units
07/07 onhold till check by Stephane</t>
  </si>
  <si>
    <t>https://hldisplay.sharepoint.com/:w:/s/itdocumentationrepository/EXE_haZntiBEpX73dtUbnKIBwcw9JJ82rj4NDg_11Fhq4Q?e=lkQLol</t>
  </si>
  <si>
    <t>24/10/2019</t>
  </si>
  <si>
    <t>LT calendar days to change in RDC units to working days</t>
  </si>
  <si>
    <t xml:space="preserve">To stop causing problems for RDC and SU on replenishment, planning list and necessity to rebook stock between orders.
</t>
  </si>
  <si>
    <t>Nov</t>
  </si>
  <si>
    <t>Cost will be taken by all RDC/HUB units in 1J plus SDL factory</t>
  </si>
  <si>
    <t>https://hldisplay.sharepoint.com/:w:/s/itdocumentationrepository/EcYOtc_1BUhNvbn7RmVgFdMBePjM9NC2BUd1LjYGLobjbg?e=BRL9Bi</t>
  </si>
  <si>
    <t>30/10/2019</t>
  </si>
  <si>
    <t xml:space="preserve">Currently the Capacity Tool in jeeves is taking it’s data from order1, which means that when it’s looking at the number of orderrows it is not taking into account if the item needs to be picked in several locations. To get an accurate data we need to change this so it will take the data from the OLHUCORL program, where you can see orderrows per picking location. We would also like to keep the limitation on item class as it is now. </t>
  </si>
  <si>
    <t xml:space="preserve">A it is now the tool doesn’t work properly. We may have 500 orderlines in order 1, but it’s actually 650 orderrows to pick, which means that the tool doesn’t trigger the pop up for sales at the right time. </t>
  </si>
  <si>
    <t>Jan/Feb</t>
  </si>
  <si>
    <t>cost will be shared within 1210/1810/1600
17/12 go first before Daliy update INM class</t>
  </si>
  <si>
    <t>https://hldisplay.sharepoint.com/:w:/s/itdocumentationrepository/EU1HS3Bda6dJs28L2FKuInkBKdgZwwfJNlhFzd7GI55LJw?e=hub6dn</t>
  </si>
  <si>
    <t>04/11/2019</t>
  </si>
  <si>
    <t>Asa Wigren</t>
  </si>
  <si>
    <t>Field for artwork needs to have more characters. Today it´s 30 but we would like to have 50. We also need to be sure that all text is visible on PO to supplier</t>
  </si>
  <si>
    <t>We will then not need to rename artwork from customers and can use same artwork name as our customers. It will help us not to mix artworks and produce right content</t>
  </si>
  <si>
    <t xml:space="preserve"> Asa W:Split cost within sales and 1810/1210 RDC units. 
12/11 contact Emilia if 50 signs is enough
04/12 Emilia/Asa confimred 50 signs are enough
17/12 Gosia will confirm with Maricn cost
13/02 Pawel will back to Asa W with conclusion - Supply Chain not cover the cost, no impact on  reports (checked by Pawel).
04/03 moved to Sales, email was sent to Asa and Emilia</t>
  </si>
  <si>
    <t>https://hldisplay.sharepoint.com/:w:/s/itdocumentationrepository/EWH31eFSenFCg0sSagaNXTIBZfxWZH5BoCv6Qi_Qc1d2pA?e=1iSktZ</t>
  </si>
  <si>
    <t>Marina Stachowicz</t>
  </si>
  <si>
    <t>R20.06 June</t>
  </si>
  <si>
    <t>I want to change below marked boxes to be automatically entered. It should be editable for us.Program: BE →Received Deliveries Delivery note date,rcv: current date Bin: indelivery</t>
  </si>
  <si>
    <t>This solution will help us at work every day. In 2018 factory Gliwice received approx.8.000 rows. If assume that it takes only 30second for one we spend 65 hours for enter the same data. It cost our factory almost 3.000 pln every year.</t>
  </si>
  <si>
    <t>16/01/2020</t>
  </si>
  <si>
    <t>MAy/June 2020</t>
  </si>
  <si>
    <t>12/11 no Joanna on the meeting
17/12 meeting will be scheduled with Marina and HUB
16/01 800E cost per year; 
cost will cover Gliwice factory</t>
  </si>
  <si>
    <t>https://hldisplay.sharepoint.com/:b:/s/itdocumentationrepository/EbYdEdTnQtVPsmnpHaFN0NQBj2COrfU_ktlWpxryJy7o9g?e=QtVG7h</t>
  </si>
  <si>
    <t>We would like to be able to separate normal than Value Added dpt in order to be more accurate in terms of working-load prediction and as well for the CSO not to receive fake pop-up(In Area West, both normal and Value-Added orders are treated within 2 separate departments)</t>
  </si>
  <si>
    <t>Create a button ensure Value Added order can be removed, and being sure that the pop-up to be received by the CSO is well created(meaning when a CSO is entering a normal order, mean the Added Box is NOT ticked, then the capacity defined by the warehouse for this dpt is well taken into consideration and not mixed with Value-Added orders – and vice versa)</t>
  </si>
  <si>
    <t>Request only for French HUB
12/11 no Stephane
17/12 no Stephane
16/01 no Stephane
13/02 relevant only for FRA, put onhold- Stephane will check with SU with new pop-up message</t>
  </si>
  <si>
    <t>https://hldisplay.sharepoint.com/:w:/s/itdocumentationrepository/EeMbY3EPN1tHs-dclqSBgfoBuAcCSwcIp2LeT5ZI5gqLEg?e=K3Gnvz</t>
  </si>
  <si>
    <t>06/11/2019</t>
  </si>
  <si>
    <t>Rebuild Code with ANSi signs in order to see accents in webtel service</t>
  </si>
  <si>
    <t>The accents and umlauts aren’t forwarded correctly in EDI Schenker in the address.
We risk some deliveries problems and it’s necessary to correct this problem as soon as possible.</t>
  </si>
  <si>
    <t>https://hldisplay.sharepoint.com/:w:/s/itdocumentationrepository/EUJq8BfS8cxBolOtQoWo_H0BB9s9CX2YNQ7PfBqFpELNVQ?e=l5gURT</t>
  </si>
  <si>
    <t>Changing forwarder in order to generate substantial saving. Current forwarder to be replaced with two new forwarders.</t>
  </si>
  <si>
    <t>Benefits Up to 400kSek R12</t>
  </si>
  <si>
    <t>pano'</t>
  </si>
  <si>
    <t>12 hrs for upload data into freight matrix</t>
  </si>
  <si>
    <t>https://hldisplay.sharepoint.com/:w:/s/itdocumentationrepository/EdvN-XBImB5EiGWaI9Y0f1YBXQQNHetO5pUh01BR5kCsJA?e=tyHmHw</t>
  </si>
  <si>
    <t>19/11/2019</t>
  </si>
  <si>
    <t>Jeannine Stutz</t>
  </si>
  <si>
    <t xml:space="preserve">It does not accept the PoD address into the proforma invoice. (program “be)
On the proforma invoice there is always the customers address for the delivery address and not the specific PoD address.
</t>
  </si>
  <si>
    <t xml:space="preserve">Correct proforma invoice, so we do not have to correct it manually. </t>
  </si>
  <si>
    <t>Move to PreCab Sales</t>
  </si>
  <si>
    <t xml:space="preserve">17/12 moved to Sales PreCab </t>
  </si>
  <si>
    <t>https://hldisplay.sharepoint.com/:w:/s/itdocumentationrepository/EdEO-bZRtZhCqMX-ew42hygBXWy4LhencHcnfQkKmllJ_w?e=vpZvSR</t>
  </si>
  <si>
    <t>SHAREPOINT</t>
  </si>
  <si>
    <t>DevCore contract system</t>
  </si>
  <si>
    <t xml:space="preserve">With the agreement management you can monitor important dates for renegotiation, renewal and termination. With reminders with different alert levels and multiple levels of responsibility, you get a secure check of your agreements. </t>
  </si>
  <si>
    <t>10/12/2019</t>
  </si>
  <si>
    <t>The invoice should be sent to HL AB (ref Lennart Johansson)
10/12/2019 moved from Logistics CAB</t>
  </si>
  <si>
    <t>https://hldisplay.sharepoint.com/:p:/s/itdocumentationrepository/ETZBF4yHCMBGmOd_UhpBRzEBs0Bs84geJkLC5qaL8igQKg?e=y9Zrzs</t>
  </si>
  <si>
    <t>16.12.2019</t>
  </si>
  <si>
    <t xml:space="preserve">We would need to have a change regarding Sales orders booking rule.  
The intention is to have allocation of available stock to be limited to the PO/MO delivery confirmed date or item replenishment LT if no PO/MO placed. That logic should be aligned also with the new request regarding booking based on dispatch date and not any more based on order row creation date.  
In such solution the new booking horizon is defined by PO in status order acknowledged or higher and by MO in status preliminary planed. As soon as there is an open PO or MO in the planning list (which is already confirmed), system should only book the SO row if preparation date is before or equal to incoming PO or MO. All SO rows with preparation date after incoming PO/MO should not be booked and system should unbook them automatically. If there is no PO in the system, the booking horizon remains unchanged and equal to the item replenishment LT </t>
  </si>
  <si>
    <t>The change will allow to limit booking horizon and synchronize it with replenishment. It will  decrease the effective stock &amp; increase stock rotation</t>
  </si>
  <si>
    <t>8034
8089</t>
  </si>
  <si>
    <t>17/12 schedule meeting regaridng new changes in bookig logic to see full view of implemtantion and imapct on units
16/01 check with Lennart and Amin
13/02 waith for WS in March2020
17/06 probably it's a huge change, custmization needed from business, IT need to check posiblities - additional 12 hrs for investigation
18/06 organize meeting with members to get full list of conditons 
01/07pano: first feature created for find technical solution F8034</t>
  </si>
  <si>
    <t>https://hldisplay.sharepoint.com/:w:/r/sites/itdocumentationrepository/_layouts/15/Doc.aspx?sourcedoc=%7B88142D56-A667-43FF-A887-05E6420B6C3E%7D&amp;file=M.%20Stasierska%20RFC%20SO%20booking%20rule.docx&amp;action=default&amp;mobileredirect=true</t>
  </si>
  <si>
    <t xml:space="preserve">Remove and adjust pop-ups during order update process after picking list is printed – today we have too many pop-ups and they appear when the order update is not relevant for WH. </t>
  </si>
  <si>
    <t xml:space="preserve">Improve efficiency in CS and reduce frustration </t>
  </si>
  <si>
    <t>moved to Sales</t>
  </si>
  <si>
    <t>cost will be shared within  CENTRAL RDC, UK, Nordic and Switzerland
16/01 contact Emilia, changes prepare on order are for customer satifaction and  daily process 
28/01/2020 moved to preCab Sales</t>
  </si>
  <si>
    <t>https://hldisplay.sharepoint.com/:w:/s/itdocumentationrepository/ETGPE385-MFHh_uinO1T5DwB8oirlSm5-A4MAcaWQltlVA?e=dY2woa</t>
  </si>
  <si>
    <t>07/01/2020</t>
  </si>
  <si>
    <t xml:space="preserve">To inform regarding elephant order there is automatic e-mail send to the procurement. But that email is as well send each time when any change on SO is done e.g. change in date, status etc 
Elephant rules should concerns items where OP and EOQ are greaten then zero or OP is greater than zero. 
Items where OP is equal to zero and EOQ is greater than zero should be excluded from the rule. </t>
  </si>
  <si>
    <t xml:space="preserve">Decrease time needed to read all e-mails informing about elephant 
 </t>
  </si>
  <si>
    <t>19/08/2020</t>
  </si>
  <si>
    <t>oct-2020</t>
  </si>
  <si>
    <t>16/01 Ida will check issue if is relevant like in 1810, contact Stephane if he is interested
24/01 FRA and Nordic not interested (but modifaction inside rule in 1210 will be happened)
13/02 Gosia/Maja will check if they would like adjust logic
30/06 meeting Scheduled, Sales wish additional changes
08/07pano: meeting with RDC and Sales, cost will be shared within Area North Sales + 1810,1210,1600</t>
  </si>
  <si>
    <t>https://hldisplay.sharepoint.com/:w:/s/itdocumentationrepository/Edi6shQEyuxOucc5WDgnjY8BGLEuNPHnmacMcFcsOiWyHQ?e=8rCitX</t>
  </si>
  <si>
    <t>09/01/2020</t>
  </si>
  <si>
    <t>Integration with GLS (similar solution to DPD):  
Here we need full integration: JVS &lt;&gt; GLS. To do so we need to have a meeting with their IT.</t>
  </si>
  <si>
    <t xml:space="preserve">From wk2 we switched carriers to Romania from Gebruder Weiss to GLS (pkg). 
This change will save ~150tys PLN per year on transport costs (this is complete saving with Raben implementation also) per year on transport costs. 
Unfortunately, because of this switch we will are losing integration via Centiro.  
</t>
  </si>
  <si>
    <t>2020/01/13 Kamil: we need an investigation first in order to better estimate the development time.
16/01/ check other solution semiintegration, contact Bogus 
13/02 wait for Logent</t>
  </si>
  <si>
    <t>https://hldisplay.sharepoint.com/:w:/s/itdocumentationrepository/EVca8zmcpZBDgSV00WR6OkcBZqoZ9HfmnlJRgeK0bOC_tw?e=9M8Ksn</t>
  </si>
  <si>
    <t>09/01/2021</t>
  </si>
  <si>
    <t xml:space="preserve">Integration with Raben (solution similar to Dachser): 
Here we can have half-integration: JVS &gt; WH Administrator (once per day) &gt; Raben. To do so we already know how to do it and it is much faster to implement than for GLS. </t>
  </si>
  <si>
    <t xml:space="preserve">From wk2 we switched carriers to Romania from Gebruder Weiss to Raben (pll). This change  will save ~150tys PLN (this is complete saving with GLS implementation also) per year on transport costs. 
Unfortunately, because of this switch we will are losing integration via Centiro.  </t>
  </si>
  <si>
    <t>16/01 check with Lennart if we should go this way or whole integration will be replace?
13/02 wait for Logent</t>
  </si>
  <si>
    <t>https://hldisplay.sharepoint.com/:w:/s/itdocumentationrepository/EU3NqLbqM7VGlI6y-CCS9aQBGJUT7nKVHMHiYScGjRJGCQ?e=Eu0N3i</t>
  </si>
  <si>
    <t>R20.03 Mar</t>
  </si>
  <si>
    <t xml:space="preserve">Currently when we make proformas for Norway the Drop Shipment orders also appear with a cost. Since they are not shipped with our goods they should be excluded. </t>
  </si>
  <si>
    <t xml:space="preserve">Save time, as now WH admin has to remove this manually, or if they miss then we pay to much customs costs. </t>
  </si>
  <si>
    <t>cost will be taken only by Nordic HUB</t>
  </si>
  <si>
    <t>https://hldisplay.sharepoint.com/:w:/s/itdocumentationrepository/EXcNeMaF3kNNjhoQRt66b5YBa8_0ujmREoBlfa1JqEo_qg?e=dQ9Kwb</t>
  </si>
  <si>
    <t>Booking logic for items with acquisition method “Manufacture to order point”</t>
  </si>
  <si>
    <t>The booking is done according to the LT of the item. In order not to book a part of the stock in advance, we had decided to remove the 10 safety window days added on top of the Item Leadtime. 
Due to that, the booking, for such items, is done based on preparation date  
In order not to book too late and ensure that WHS will have time enough to prepare and ship the order (and to print earlier, ship earlier and then decrease the Customer Leadtime), we would like the system to book according to the LT from menu artikel:ac:ars</t>
  </si>
  <si>
    <t>13/02 wait for WS in March 20</t>
  </si>
  <si>
    <t>https://hldisplay.sharepoint.com/:w:/s/itdocumentationrepository/EcjqcqjHtJFLkRuP0PGTw34Bju60zLdGYbNczdJuAZfzMg?e=R1XHtR</t>
  </si>
  <si>
    <t>30/01/2020</t>
  </si>
  <si>
    <t xml:space="preserve">Change desing in item balances of item view OrdQtyMO </t>
  </si>
  <si>
    <t xml:space="preserve">Stock status is more visible  </t>
  </si>
  <si>
    <t>May/June 2020</t>
  </si>
  <si>
    <t>13/02 user can change that desing manually,payback quite quick; cost only on NORDIC</t>
  </si>
  <si>
    <t>https://hldisplay.sharepoint.com/:w:/r/sites/itdocumentationrepository/_layouts/15/Doc.aspx?sourcedoc=%7B354C65E1-BE8C-4A7F-8BC4-AE04B2884C63%7D&amp;file=B.%20Wowra%20Item_Balances.docx&amp;action=default&amp;mobileredirect=true</t>
  </si>
  <si>
    <t>Actually, when warehouse worker is pressing button “place order” in program olhucorl in Jeeves, if carrier code is Dachser or Dachser FIX he received from Zebra label with SO number.
We need on this label also postal code of POD address  and country (if exist, if not form customer address) from jeeves that are: 
fr.ftgpostnr, fr.landskod – if below do not exist 
vfr1.ftgpostnr, vfr1.landskod  - if exist
It would be nice to get also total number of collies in this shipment, but it is additional.</t>
  </si>
  <si>
    <t xml:space="preserve">Because of only SO number printed on those labels last time we made hudge mistake during labeling, what has impacted Red Bull customer (very important one) and generates additional 10k PLN of total costs to fix it.
We need to avoid this in the future.
</t>
  </si>
  <si>
    <t>16/07/2020</t>
  </si>
  <si>
    <t>08/2020</t>
  </si>
  <si>
    <t>18/03 wait for Printing solution project
16/07 solution implemented during Printing solution project (label only for 1810)</t>
  </si>
  <si>
    <t>https://hldisplay.sharepoint.com/:w:/s/itdocumentationrepository/EQVKMEgdmlZIlamG2-aAwX4BAvIIZcp99sjgkR3_tKoOkQ?e=FcKIKE</t>
  </si>
  <si>
    <t>18/05/2020</t>
  </si>
  <si>
    <t>Adjustment in QV report MTO</t>
  </si>
  <si>
    <t xml:space="preserve">Needed for the proper production planning vs. capacity during  high season </t>
  </si>
  <si>
    <t>22/09/2020</t>
  </si>
  <si>
    <t>17/06 request moved from Sales
18/06 Joanna need to check request with Katarzyna Z; Pawel will check options 
16/07 Pawel prepared query which generate Planning list of orders from RDC - waiting for Kasia verification
19/08 Pawel will schedule meeting; consider ICT connection within factory and RDC - 36hrs dev time
22/09 Joanna wil check if Magda O. accept this cost, yes from Lennart</t>
  </si>
  <si>
    <t>https://hldisplay.sharepoint.com/:w:/s/itdocumentationrepository/EbAAKWHPCtdJoODE2o3yt1YBVPVQFsHH_6iF_YUzqet43w?e=6qRAUt&amp;CID=87384d84-138d-f0ef-095b-b24acf933298</t>
  </si>
  <si>
    <t>11/05/2020</t>
  </si>
  <si>
    <t xml:space="preserve">We want to automate class entry for all items in 1210. When clicking "sellable" should appear: 
ars.artabc = E (main warehouse) and ar.q_hl_invmgtclass = N </t>
  </si>
  <si>
    <t>Improve Eazystock extraction data from 1J.
The benefit is proper stock organization and warehouse inventory control.</t>
  </si>
  <si>
    <t xml:space="preserve">18/06 check if requets if valid for all units used ES
16/07 request valid only for Nordic
19/08 schedule meeting, no approval from Lennart as solution is not for whole organization </t>
  </si>
  <si>
    <t>https://hldisplay.sharepoint.com/:w:/s/itdocumentationrepository/EbzfFJ8UeFZJi0qnx1sYh00BVr5xu10xnJVEltatr3z_cQ?e=ycQykq</t>
  </si>
  <si>
    <t>28/04/2020</t>
  </si>
  <si>
    <t>Fredrik Fallding</t>
  </si>
  <si>
    <t xml:space="preserve">1.	Add field in “Items” that shows the dynamic lead time from Eazystock (if dynamic lead time is used).
2.	Change q_itemendcustomer.q_hl_deadline to local field and add to background list on “item”
3.	Add ars.artabc to background list on “item” close to ar.q_hl_invmgtclass
4.	Move ars.artabc close to ar.q_hl_invmgtclass in “xarla” background list
5.	Add ars.artabc close to ar.q_hl_invmgtclass in “sr” background list (BOM)
6.	Change field description of ar.q_hl_invmgtclass to “Sub class” and ars.artabc to “Inv Mgt class”
</t>
  </si>
  <si>
    <t>related to the Smoothie-project and EazyStock implementation.</t>
  </si>
  <si>
    <t xml:space="preserve">1. Create new field in Jeeves with working days logic 16hrs+ integration process improvement - interested 3 RDC units
2. Already exist request - 20 hrs (seperate request in row.97 from Maja O.) - interested only 1810/1210
3,4,5,6 1hrs
18/06 check request wiith other units related with ES
19/08 additional meeting is needed to review is necessary for all units
22/09 only desing chnage accepted - 1dev hr (point 1/2 not accepted) cost within 1810/01210/1600
08/10 during design changes we noticed that item and item blance doesn't have standard connection adn to secire correct visible Class values from stock we need to create macroterm
</t>
  </si>
  <si>
    <t>https://hldisplay.sharepoint.com/:w:/s/itdocumentationrepository/EU8Nb6vyqcdLnHMVRgDr8iYBmHROegioSKYzJaX9J0583A?e=ROgTuU</t>
  </si>
  <si>
    <t>26/03/2020</t>
  </si>
  <si>
    <t>Lennart Bjork</t>
  </si>
  <si>
    <t xml:space="preserve">We have a functionality in Jeeves where drawings are automatically uploaded / connected to a specific jeevescode when drawings are put in status production release. That works fine but it doesn’t include underlaying drawings in for example assembly’s we order.
In my opinion this is not ready we must have all drawings attached so we avoid the manual work and mistakes.
</t>
  </si>
  <si>
    <t xml:space="preserve">We will reduce the number of manually added drawing to a minimum and in that way also reducing mistakes. It will also be more transparent for all that needs information. </t>
  </si>
  <si>
    <t>18/06/2020</t>
  </si>
  <si>
    <t>17/06 during investigation, waiting for feedback from  CAD person to check technical posibilities</t>
  </si>
  <si>
    <t>https://hldisplay.sharepoint.com/:w:/s/itdocumentationrepository/EZNEh5RsX79HptBfTMi1MdkBKWMEQcGLuq42jDfsirVhYg?e=W9Ni5N</t>
  </si>
  <si>
    <t>18/09/2020</t>
  </si>
  <si>
    <t>Add Cusomter Order nr on Pallet spec labels</t>
  </si>
  <si>
    <t>Increase customer satifaction</t>
  </si>
  <si>
    <t>22/09 two features needed each 8hrs per HL unit
SDL 8hrs + change on Pallet spec report in 1J</t>
  </si>
  <si>
    <t>DHL integration by Logent</t>
  </si>
  <si>
    <t>08/10/2020</t>
  </si>
  <si>
    <t>In the QV report ‘Freight Cost’ the field ‘Freight costs’ is not showing correct information from Jeeves. We want to see the real costs we pay for Logent from the field ‘Actual cost’</t>
  </si>
  <si>
    <t xml:space="preserve">Enables us to follow our freight costs vs freight charges </t>
  </si>
  <si>
    <t>15/10 implemented in Logetn RDC project</t>
  </si>
  <si>
    <t>https://hldisplay.sharepoint.com/:w:/s/itdocumentationrepository/Efzn-ewRqedIja4bbIAdk84BEWlpGkWNy-eAxMD_CsQOTQ?e=2Fcuqr</t>
  </si>
  <si>
    <t>09/10/2020</t>
  </si>
  <si>
    <t>NICELABEL</t>
  </si>
  <si>
    <t>Replace Receive row labels in beinlev program</t>
  </si>
  <si>
    <t>Automatic labels for dispatch process in factory GL/HAR</t>
  </si>
  <si>
    <t>Create documentation for Bartender (wiki)</t>
  </si>
  <si>
    <t>Upgrade Bartender 2019 to version 2020</t>
  </si>
  <si>
    <t>Sonia Kurtz</t>
  </si>
  <si>
    <t xml:space="preserve">1J </t>
  </si>
  <si>
    <t>M. Pianka</t>
  </si>
  <si>
    <t>12-3-2019 Marcin to check with Emilia. Mail sent with details. 
To have local values under button “print credit note requests” (claims)
Rejected as too old requests</t>
  </si>
  <si>
    <t>4-7-2017</t>
  </si>
  <si>
    <t>E. Lardic</t>
  </si>
  <si>
    <t xml:space="preserve">Trade Policy Adjustments </t>
  </si>
  <si>
    <t xml:space="preserve">In case of creation of credit orders, it seems that these orders are appearing on the copied order automatically as cancelled. </t>
  </si>
  <si>
    <t>A. Karlson</t>
  </si>
  <si>
    <t>Canceling of sending invoices</t>
  </si>
  <si>
    <t xml:space="preserve">12-3-2019 Marcin to check with Emilia. Mail sent with details. 
Additional button (program q_hl_maillog) to cancel email with invoice.
Rejected as too old requests_x000D_
</t>
  </si>
  <si>
    <t>Marcin to contact to Erwan about decision (such request should be handled within drop shipment process improvement)</t>
  </si>
  <si>
    <t>Area West Sales (Tinne Adams)</t>
  </si>
  <si>
    <t>Investigate exact requirement before creating feature. 
2018-03-28: Laurence to investigate France needs. Business to decide on working flow that suits both. Then look if development/education is needed.
Will be released 25/5 - feature 6830</t>
  </si>
  <si>
    <t>Request put on hold due to back to Excel in Area West
14.01.2020 - rejected due to proposed improvements within DS project</t>
  </si>
  <si>
    <t xml:space="preserve">L. Lakafia </t>
  </si>
  <si>
    <t>Sales support report improvements - Part 1 (easy changes)</t>
  </si>
  <si>
    <t>1/ Being able to exclude from the report all rows for which the allocation is done against stock (they want to keep only rows for which the goods are not available)
=&gt; This seems to me reasonable and a good improvement
2/ When the user wants to see only rows with negative difference =&gt; They also can see rows with difference = 0
They want to remove rows with difference = 0
=&gt; This looks to me to be more a defect
3/ Default values 
Stock Item Only Y/N (No by default)
DS order rows = Ticked by default
4/ Removing zeros (similar to 2?)
REFACTORING!!!</t>
  </si>
  <si>
    <t>Sales support report imporvements
6 points were highlighted, discussed within It dpt 2 weeks ago.
I explained that we are reaching the technical limits of crystal report
It is a MUST to have these improvements (correction of bugs + imporvements).
Not being able to export datas to Excel is OK IF a query providing exactly the same datas can be created. It is a MUST to have these datas not only in Paper but being able to rework in Excel
Erwan will discuss with Kamil and divide points depending on priority. (done points 24 &amp; 26)
Feature put on hold due to problems with developement of this report. refactoring is needed (or even writing from scratch using different technology).
14.01.2020 - Rejected - point is connected with the old version</t>
  </si>
  <si>
    <t>Sales support report improvements - Part 2 (impossible changes)</t>
  </si>
  <si>
    <t>Laurence says she can’t export in a nice way to Excel and that has been already reported.
To check together the status</t>
  </si>
  <si>
    <t>L. Lakafia</t>
  </si>
  <si>
    <t>Sales support report improvements - Part 3 (important changes)</t>
  </si>
  <si>
    <t>1/ One more point to investigate : 
Order row booked against PO =&gt; as you know such rows appear in yellow in the planning list and in the edit field we can see the allocation with PO nr and PO row nr. It seems that such rows (booked against open PO) are appearing as available in stock whereas it should of course not =&gt; Can we check that together ?
2/ PO Booking (request from Emilia)
What I mean is that in the Sales Support Report it doesn’t show any discrepancy on the EDD date compared to PO OA date since allocation is Fully Booked when the SO is booked against PO.CS should see the discrepancy in the report as “minus days” when EDD is not correctly set according to availability.</t>
  </si>
  <si>
    <t>10-7-2018 -&gt; Mail to erwan to discuss details
Skype meeting with Erwan planned to 13-7-2018
EL 13/07 : correct . In case of booking against PO (from program xorpbok), the allocated resource is "stock" (that point is correct), but the "Resouce available date" information is incorrect : currently it takes todays date instead of the date when goods will be availble in stock from the PO (should be est receipt date from po row)
Moreover for such rows booked against PO, the allocated resource should be "Booked PO"
Feature 7073 created to cover this point
Release: August 2018
14/08/2018 : Feature moved to BTP status</t>
  </si>
  <si>
    <t>15/2/2019</t>
  </si>
  <si>
    <t>Marcin: Spoke with Kamil. Such developement will occur problems with database - replication issues. Another idea - tool to checking if such POD exist in system. 24 hours
Kamil answer: Yes, there is such possibility, new feature could be created after approval from sales team
This request could be done later due the fact, that it is time consuming. Of course there are benefits.
It should be divided into two phases - just upload (part 1) and checking existing PODs (part 2)
feature 7140 - release in February 2019</t>
  </si>
  <si>
    <t>Information about advance payment in the summaryof invoice as summary, instead of row</t>
  </si>
  <si>
    <t>9-5-2018</t>
  </si>
  <si>
    <t>M. Yi</t>
  </si>
  <si>
    <t>SZV CJ</t>
  </si>
  <si>
    <t>They want to use ork for claims management. Return agreement template is needed</t>
  </si>
  <si>
    <t>To manage claims, standard functionality in 1J. Only 1 crystal report is needed to be moved</t>
  </si>
  <si>
    <t>6967/ To be investigated further by Marcin P.</t>
  </si>
  <si>
    <t>S. Keller</t>
  </si>
  <si>
    <t>Text between order rows is not on correct place on invoice template from Austria. It needs to be printed on top of the order row. Same as on all other templates (order confirmation, order acknwoldegement, picking list, delivery note etc.)</t>
  </si>
  <si>
    <t>To have the same layout like in OC, OA, etc.</t>
  </si>
  <si>
    <t>6965 / Relese earliest in June</t>
  </si>
  <si>
    <t>20-2-2018</t>
  </si>
  <si>
    <t xml:space="preserve">Adjust of global quotation report. </t>
  </si>
  <si>
    <t xml:space="preserve">To implement global report in company 2400 and deliver there solutions, already developed for 1J. </t>
  </si>
  <si>
    <t>6641 / release in June 2018</t>
  </si>
  <si>
    <t>15-5-2018</t>
  </si>
  <si>
    <t xml:space="preserve">L.Lakafia </t>
  </si>
  <si>
    <t xml:space="preserve">Offer Analysis 
Number of offers registered
Offers analysis
Details of offers 
Hit Rate calculation ( conversion from offer to order)
</t>
  </si>
  <si>
    <t xml:space="preserve">Backoffice workoad analysis 
Track the business opportunities 
</t>
  </si>
  <si>
    <t>LL</t>
  </si>
  <si>
    <t>To be investigated further by Marcin P. - report is existing in QV
-&gt; Marcin P. will send a link to everyone for testing and feedback
Separate meeting 12-6-2018, waiting for feedback and propositions of change
----\Summary and RFC in point 55 (7058)
Release: August 2018</t>
  </si>
  <si>
    <t>kaze 12/06: Quotation qlickview report: 
1. Quantity - total, sum of all quotation rows. Price: sum of all prices. Why? Different quotation rows = different options. Value of the quotation row?
2. Hitrate - row status ordered. How will it look like in ordofh flow?
3. Timeline of offers in report - per quot date / inq date or valid to?</t>
  </si>
  <si>
    <t>https://hldisplay.sharepoint.com/:w:/r/sites/itdocumentationrepository/Delade%20dokument/CAB/RFC/HL%20IT%20Change%20Request%20Form%20-%20Backoffice%20Management%20tool.docx?d=wec78691343b8487c9c4864625138fa00&amp;csf=1&amp;e=VkOLxT</t>
  </si>
  <si>
    <t>Sales per kit &amp; Bom</t>
  </si>
  <si>
    <t xml:space="preserve">Sales analysis =&gt; Number of kits sold + Corresponding Sales value / Item in BOMNot existing 
=&gt; Really needed for tender preparation  . Manually done , one by one 
</t>
  </si>
  <si>
    <t>To be investigated further by Marcin P. - report is existing in QV. Marcin P. will send a link to everyone for testing and feedback
10-7-2018 Meeting done, mail with info how to use it send 
8-1-2019 Laurence needs too check it once again and back with more info
7-2-2019/12-03-2019 - Laurence will back with info
16.04.2019 - Stephanie will check with Laurence
21-05-2019 - Emilia will send info to Laurence about group decision. Laurence will check if this solution will cover her needs.
22-05-2019 Emilia sent email. Waiting for feedback
10.09.2019 Laurence will check and back to this point in the future.
11-02-2019 No feedback from French team. Closed. This point could be re-open based on info from 1600.</t>
  </si>
  <si>
    <t>Automatic Sales price &amp; margin calculation from factory data </t>
  </si>
  <si>
    <t xml:space="preserve">From factory pruchase data =&gt; be able to calculate the Sales price &amp; apply the expected margin level 
Or from a sales price =&gt; be able to know what will be the margin </t>
  </si>
  <si>
    <t>No common decision</t>
  </si>
  <si>
    <t>Erwan will share the link for Project Proposal for feedback: 7016
Erwan will prepare spec, to be discussed during next PreCAB meeting.
OT 7016 is created and requires some minor adjustments regarding currency handling
https://hldisplay.sharepoint.com/:w:/r/sites/itdocumentationrepository/Delade%20dokument/Development%20Documentation/7016%20-%20Excel%20tool%20-%20Sales%20Price%20and%20Margin%20calculation%20(collect%20live%20datas%20from%201J).docx?d=w75fe80e23d1e447a921cd97909d4ad4a&amp;csf=1&amp;e=gbi6M4</t>
  </si>
  <si>
    <t>https://hldisplay.sharepoint.com/:p:/r/sites/hlabitprojectoffice/Delade%20dokument/Request%20for%20Candidates/Project%20Proposal%20-%20Margin%20calculation.pptx?d=wdd282086b7a04ae3af0265ec3297f02a&amp;csf=1&amp;e=OEdd07</t>
  </si>
  <si>
    <t>E. Hermiö</t>
  </si>
  <si>
    <t>HL Display AB - Sales</t>
  </si>
  <si>
    <t>Automatic update of status in Estimator for all Areas</t>
  </si>
  <si>
    <t>In UK quotations are automatically changed to status Expired when the due date is in the past</t>
  </si>
  <si>
    <t>EH</t>
  </si>
  <si>
    <t xml:space="preserve">Marcin P. to check the functionality. Incident SRX18519
Marcin: Checked by support and developers- we don't have such functionality, To discuss with Kay
Answer from Kay 11-7-2018, new incident: 18864. For 1710 it was made within feature 657
kaze 12/06: very important for 1190 as well
8-1-2019: Marcin to check if we could adjust this job afor sales market level. If there is no possibility, then we can proceed with company level
7-2-2019 This functionality could be turn on when users will decide when it should be expired (number of day after expiry date) </t>
  </si>
  <si>
    <t>M. Pianka
K. Philips</t>
  </si>
  <si>
    <t>Global quotation report in company 1710</t>
  </si>
  <si>
    <t>Small feature (6-8h) is needed to enable global quotation report in company 1710. To give access to whole functionality</t>
  </si>
  <si>
    <t>6961/ release in June 2018</t>
  </si>
  <si>
    <t>16-5-2018</t>
  </si>
  <si>
    <t>I. Santos</t>
  </si>
  <si>
    <t>Additional advance payment template. Just copy of existing one, but different title (INVOICE not TAX INVOICE)</t>
  </si>
  <si>
    <t>6964/ release in June 2018</t>
  </si>
  <si>
    <t>24-5-2018</t>
  </si>
  <si>
    <t>Possibility to edit fields "district" and "municipality" in program customer (kus)</t>
  </si>
  <si>
    <t>To save a time.</t>
  </si>
  <si>
    <t>Kinga suggests to reject this point.
Cleaning districts from Master Data</t>
  </si>
  <si>
    <t>6-6-2018</t>
  </si>
  <si>
    <t>M. Stasierska</t>
  </si>
  <si>
    <t>Additional delivery notes (in all local languages) to have possibility to send goods from program ork. </t>
  </si>
  <si>
    <t>To avoid Excel file, to have all information in Jeeves</t>
  </si>
  <si>
    <t>Info from Gliwice HUB: about 50 documents in April. 
Lots of developement is needed according to language versions.
========================
12-6-2018 Leave it open, waiting for HUB move and additional investigation
========================
Mail from M. Stasierska (21.6.2018) - this issue will be covered outsuide Jeeves</t>
  </si>
  <si>
    <t>Additional changes in quotation report</t>
  </si>
  <si>
    <t>Necessary to implement global report in company 2400</t>
  </si>
  <si>
    <t>YES (one point from list)</t>
  </si>
  <si>
    <t>Email (with details) sent to all participants. One point from list will be taken into account. The rest to be rejected.</t>
  </si>
  <si>
    <t>7-6-2018</t>
  </si>
  <si>
    <t>T. Adams</t>
  </si>
  <si>
    <t>During copying offers in estimator system should copy information from fields “External text” and “End text” instead adding there default texts.</t>
  </si>
  <si>
    <t>To save time and improve work</t>
  </si>
  <si>
    <t>Currently default text is copying there
Marcin will ask Tine how many times they have to change such text. Mail sent 12-6-2018
Marcin sent reminder 11-7-2018
Need to be decided how to work, because it is hard to set up parameters by sales markets.</t>
  </si>
  <si>
    <t>12-6-2018</t>
  </si>
  <si>
    <t>Cleaning up districts in MD</t>
  </si>
  <si>
    <t>To have real local data and to reduce number of elements in the list</t>
  </si>
  <si>
    <t>Marcin sent (27-6-2018) list of districts and ask for assignement
10-7-2018 Few points left, probably from 1600, mail sent to confirm
Feature 7088 (release = September 2018)</t>
  </si>
  <si>
    <t>13-6-2018</t>
  </si>
  <si>
    <t>R19.5 May</t>
  </si>
  <si>
    <t>Additional fields in file using to upload order rows from Excel.
Gliwice HUB is searching for an easier handling of “text between order rows”
Erwan showed us category function in order1 program.
To be able to use this function we need a small adjustment on automatic upload with excel in order1 program.
Excel file should also include following fields:
- Category -&gt; Must have for the grouping of rows on picking list
- Text between order rows -&gt; Should be added while working on the file anyway
- Order Spec Text -&gt; Should be added while working on the file anyway
- External Text -&gt; Should be added while working on the file anyway</t>
  </si>
  <si>
    <t>To save time and use functionality of grouping 
This will avoid to have to assign “manually” the category particularly in case of Austria / Slovenia where such orders can be quite important with 100 to 150 rows._x000D_
Approx 80 such orders are handled by the warehouse 1810 per month.</t>
  </si>
  <si>
    <t xml:space="preserve">Marcin to check efficency and templates in 1810
Categories are visible only in crystal picking list. Crystal report is blocked in 1810. Need Erwan's decision here - it is connected with special picking list. Sarah to contact with Paweł Nowak - back to this point in January 2019
8-1-2018: To be discussed in February
25.1.2019 final proposition - OK with 3 new text - OST, TBOR and External Text. Paweł to check details how it works in the warehouse.
7-2-2019 Marcin to contact with Stephanie Roinard about details if it will do not distrurb 1600 sales process. Mail sent 8.2.2019. Confirmation by Stephanie 8.2.2019. To be released in May 2019
Costs: Area West, Area Central, Area NE, Area UK
</t>
  </si>
  <si>
    <t>https://hldisplay.sharepoint.com/:w:/s/itdocumentationrepository/EbOfw2S2nj5LmsAgboNIF78B8mid92Hj1BxcUfyzjyGvvA?e=eWNUJL</t>
  </si>
  <si>
    <t>Additional templates for 1600 with UK VAT</t>
  </si>
  <si>
    <t>10/03/2020</t>
  </si>
  <si>
    <t>18-6-2018</t>
  </si>
  <si>
    <t>J. Bagniewska</t>
  </si>
  <si>
    <t>Country of origin should appear in invoice template</t>
  </si>
  <si>
    <t>Legal demand - custom purpose</t>
  </si>
  <si>
    <t>RFC: https://hldisplay.sharepoint.com/:w:/s/itdocumentationrepository/ESmz9Iua6o5LtwMItXMIVcABFUyctqgD-iEb2xtZrFB3Cg?e=wjJmEK</t>
  </si>
  <si>
    <t>22-6-2018</t>
  </si>
  <si>
    <t>K. Zelwor</t>
  </si>
  <si>
    <t>Basic inquiry report from INQUIRY FORM. 
The report we have now consists of not enough information: only Inquiry number, country, product type (HB, IM, etc). 
What we need is more detailed information about:
•	quantities offered, 
•	delivery dates required, 
•	offered project value, 
•	high value project, 
•	material chosen for quotation,
•	printed or not. </t>
  </si>
  <si>
    <t>We must have information from the market what is required by our customers and what are the trends. 
Without it we are blind to offer good solutions. 
We must react on time on potential big projects. 
We also should have better info about the material offered in quotations to set proper order points and react proactively on market requirements. 
Inquiry form is the platform of communication with Sales and gives us basic knowledge about the market needs. </t>
  </si>
  <si>
    <t>kaze</t>
  </si>
  <si>
    <t>Marcin: OK for me, but we should collect such data within QV report
Double check if it max 40!!
Feature 7067
Release: August 2018</t>
  </si>
  <si>
    <t>RFC: https://hldisplay.sharepoint.com/:w:/s/itdocumentationrepository/ESNuVidreCVJroWOuPP-CAQBqtwVn335ewguFr-rP7UjQg?e=WR4BPN</t>
  </si>
  <si>
    <t>05.12.2019</t>
  </si>
  <si>
    <t>Estimator - information about base costs should be in HUB's base currency</t>
  </si>
  <si>
    <t>Needed for HUBs</t>
  </si>
  <si>
    <t>7799
7800</t>
  </si>
  <si>
    <t>Discussion is needed here - at least 16 development  hours for 3 new fields (BC start, unit, pcs)
10.12.2019 Emilia will investigate business background and process. We will back to the point in January 2020. Marcin will check if there will be possibility to add information about BCs in customer's currency and check Harlow's solution.
==================================
2 suggestions:
- additional 3 lines in estimator (row level) to have BC info in local/base currency
- adjust Gliwice estimator template with customer's currency
Marcin will investigate and estimate costs.
21.1.2020 Marcin sent info to Kasia with information about Harlow's solution. Additional meeting is needed. 
10-03-2020 Marcin will explain it with Kasia
23.04.2020 Sonia will check the estimation of hours needed for these features
13-05-2020 7799 - 20h, 7800 - 8h</t>
  </si>
  <si>
    <t>https://hldisplay.sharepoint.com/:w:/s/itdocumentationrepository/ERoM9Vbus-BGutU4TKi6Bp4BebH9zbhRszo4_6hrvb_eXQ?e=68u7yk</t>
  </si>
  <si>
    <t>27-6-2018</t>
  </si>
  <si>
    <t>K. Philips</t>
  </si>
  <si>
    <t xml:space="preserve">When using Excel big order upload in order1, the lines on the order do not upload in the same order as the spreadsheet. </t>
  </si>
  <si>
    <t>The lines do upload in the same order if using upload from excel or upload from csv therefore this should be the same.  If you are uploading by store area or destination then the lines should be grouped accordingly on all paperwork (confirmation, delivery note etc. If picking as groups its easier to tell warehouse to pick lines 100-170 together instead of pick lines 100, 120, 170, 200 and 250 together</t>
  </si>
  <si>
    <t xml:space="preserve">10-7-2018 Marcin: Asked Kay to have example(s), which could be passed to our developers
17-9-2018 Rejected based on request from Kay. It seems to work correctly. </t>
  </si>
  <si>
    <t>https://hldisplay.sharepoint.com/:w:/s/itdocumentationrepository/ERH_N0G9s6xEn-Tl00uL8aQBmZqOPmgtJUmQCThuASoxKg?e=4Su2FF</t>
  </si>
  <si>
    <t>06-03-2020</t>
  </si>
  <si>
    <t xml:space="preserve">Factory 1190_x000D_
New report QV or new solution in Jeeves_x000D_
Based on current MTO report in QV_x000D_
_x000D_
What we need to see:_x000D_
1.	Open customers orders SO (exists or not)_x000D_
2.	Date of order creation_x000D_
3.	Order number, PO number_x000D_
4.	Item no, Item description_x000D_
5.	Stock item (MTS / MTO)_x000D_
6.	Quantity_x000D_
7.	Delivery date required. </t>
  </si>
  <si>
    <t>Needed for the proper production planning vs. capacity during  high season. Problem with daily requirements (stock or customer order - higher priority)</t>
  </si>
  <si>
    <t>MOVED/DUPLICATED</t>
  </si>
  <si>
    <t>10.03.2020 Investigation should be done how to cover both points of this process (especially procurement).  Nordic procurement (Fredrik)/Gliwice HUB procurement / Area West (Edwige)/ UK (Rob Smith) and Paweł Nowak (IT)
23.04.2020 Kasia will contact Fredrik and Pawel regarding the other solution</t>
  </si>
  <si>
    <t>https://hldisplay.sharepoint.com/:w:/s/itdocumentationrepository/EbAAKWHPCtdJoODE2o3yt1YBVPVQFsHH_6iF_YUzqet43w?e=6qRAUt</t>
  </si>
  <si>
    <t>3-7-2018</t>
  </si>
  <si>
    <t>E. Dufkova</t>
  </si>
  <si>
    <t>Only one copy of invoice is needed instead 2 in CZ and SK invoices</t>
  </si>
  <si>
    <t>To save paper and money</t>
  </si>
  <si>
    <t>7066
Release: August 2018</t>
  </si>
  <si>
    <t>https://hldisplay.sharepoint.com/:w:/s/itdocumentationrepository/EYF22f9XCn1LhRNA9vQ97FQBTQUJXNG7dJqEGFQoWZz2AA?e=kv4Rrh</t>
  </si>
  <si>
    <t>5-7-2018</t>
  </si>
  <si>
    <t>QV Offer reports adjustments:
- both valid and offer date on header
- Month/year/week dynamic dimension is needed both offer and valid date
- Possibility to save favourite criteria
- Add main customer segment (the same like on sales report) as dynamic value
- hit rate is needed - both headers and rows</t>
  </si>
  <si>
    <t xml:space="preserve">Have at Backoffice disposal a Qlickview tool enable us to follow, analyse and define monthly action plan in order to catch existing business opportunities . </t>
  </si>
  <si>
    <t>7058
Release: August 2018</t>
  </si>
  <si>
    <t>https://hldisplay.sharepoint.com/:w:/s/itdocumentationrepository/Ef9-QiAsmbhIri8oc0NCaw8BEjpW8tCPjbQK9WFNXtZoVQ?e=yPledf</t>
  </si>
  <si>
    <t>10-7-2018</t>
  </si>
  <si>
    <t>ALL Sales SU</t>
  </si>
  <si>
    <t>"Sales support report" review during next Pre-CAB meeting (November 2018)</t>
  </si>
  <si>
    <t>There is no possibility to add more options, so we have to remove some less important functionality</t>
  </si>
  <si>
    <t>04/2019</t>
  </si>
  <si>
    <t>Waiting for details from Emilia (discuss between sales units is needed).
February - workshop - 2019!
Common agreement. We will remove nearly half of fields and report will be created from the scratch. feature 7388 is for analyze. </t>
  </si>
  <si>
    <t xml:space="preserve">10/7: Use the offer report in QV instead /Kasia
Moved from production to S/Q </t>
  </si>
  <si>
    <t>13-7-2018</t>
  </si>
  <si>
    <t>Add to the Excel file used to upload in mass orders into 1 J  (different ways) the Project Number (not mandatory but as an possibility)</t>
  </si>
  <si>
    <t xml:space="preserve">Being able to upload orders in mass is an important and real possibility to win in terms of productivity. This functionally is mostly used to manage important projects, with a huge amount of orders/ pod to registered. 
In main case this is linked to a project that need to be regularly followed and analyzed during and after the project period. 
We should be able to upload the project number linked, in the same tim instead of copy and paste it , one by one , in hundred different SO . =&gt; non value added task 
</t>
  </si>
  <si>
    <t>07/02/2019</t>
  </si>
  <si>
    <t>15/3/2019</t>
  </si>
  <si>
    <t>New 3 columns - sales type, project ID and customer reference</t>
  </si>
  <si>
    <t>https://hldisplay.sharepoint.com/:w:/s/itdocumentationrepository/EXVcLWcNEH5FoqMcAHOqk2wB8M9KB8g3OhaBhmsgy-d11g?e=17CmgF</t>
  </si>
  <si>
    <t>19-7-2018</t>
  </si>
  <si>
    <t>Area West (1600) has the possibility to show subtotals of different options and categories on their offers:
The same function should also work in all other entities (1210 / 1810 / 2400 / 3901 and probably also UK if it is not working there yet)</t>
  </si>
  <si>
    <t>Customers want to see subtotals of different options/categories. That’s why we also need this function.</t>
  </si>
  <si>
    <t>No additional developement is needed. Only few developer's hours to prepre configuration and tests, but feature is needed./
Decision made by IT team 1-8-2018 due to previous comment
7093</t>
  </si>
  <si>
    <t>https://hldisplay.sharepoint.com/:w:/s/itdocumentationrepository/EcZPU-f0LvZLqcnkShuxLJkBrbPbM7rIAQMZ6C2dhuwWrA?e=0kVfmp</t>
  </si>
  <si>
    <t>J. Rosół</t>
  </si>
  <si>
    <t>Unblocked manual base cost change on offer level in estimator (program e) in factory.</t>
  </si>
  <si>
    <t xml:space="preserve">At present Offering Team do not have possibility for manual price change. We would like to unblock this functions thanks’ which we gain: _x000D_
_x000D_
Speed and process simplification: average time for offer preparation in estimator program is approx. 40 minutes, for standard and modified standard items we can proceed with estimation based on historic data, there is no need to calculate price by estimator, our customers’ needs the official offer on pdf file;_x000D_
_x000D_
Price discounts/ global agreements: possibility to see and prepare official offer regarding price level according to management agreement; _x000D_
</t>
  </si>
  <si>
    <t>Possibility to write only for factories? Parameter?
7111 - in progress, release October</t>
  </si>
  <si>
    <t>https://hldisplay.sharepoint.com/:w:/s/itdocumentationrepository/ES2d3qAML0pMl4ICg0-R4ewBGTSnDf4JqqcK60CpewRNXw?e=8eiFAo</t>
  </si>
  <si>
    <t>27-7-2018</t>
  </si>
  <si>
    <t>Country of origin should appear on FR and FR-EN invoices</t>
  </si>
  <si>
    <t xml:space="preserve">Customers request. To improve customer satfisfaction. </t>
  </si>
  <si>
    <t>We can copy solution from advance payment
7112</t>
  </si>
  <si>
    <t>https://hldisplay.sharepoint.com/:w:/s/itdocumentationrepository/EfzqUfaNz8tJjSeoXTRrqrQBmqk1hTMRbTR7LygbDFTYDw?e=FeQyAF</t>
  </si>
  <si>
    <t>1J/QV</t>
  </si>
  <si>
    <t>Field "Project" in QV "order statistics and details" report</t>
  </si>
  <si>
    <t>Essential to a complete analysis of a project</t>
  </si>
  <si>
    <t>7110 (Release = October 2018)</t>
  </si>
  <si>
    <t>https://hldisplay.sharepoint.com/:w:/s/itdocumentationrepository/Ee6HoX5nYfNFhkU2EgwSPD0BbbERXaRyuuUwNU24c9vT6A?e=llSUmZ</t>
  </si>
  <si>
    <t>"offering lines start on page 2 – there is no automatic page break because jeeves takes info from 1 line automatically on 1 page so if external text is too long offer start on page 2"</t>
  </si>
  <si>
    <t>"offer is something you send to the client, it looks terrible, you need to explain to the client that it looks weird because our system is not able to start offer on page 1"</t>
  </si>
  <si>
    <t>Marcin: How much such offers (with big external text) do we have monthly? And how to control it? 
Workaround: export to Word format.
rejected due fact, that this functionality will split also smaller texts.
Marcin wiell send info.</t>
  </si>
  <si>
    <t>https://hldisplay.sharepoint.com/:w:/s/itdocumentationrepository/ERsQOd6VGlpOrVwO6nKVYXoBv0_I-ov14qh4tUR9e_zobQ?e=OCbxur</t>
  </si>
  <si>
    <t>30-7-2018</t>
  </si>
  <si>
    <t>Additional address (sending address) is needed for some customers</t>
  </si>
  <si>
    <t>EL, few comments :
- All templates need then to be reviewed
- sending of this information from estimator to sales order
- ICT, EDI, external EDI ...
- Integrations (carrier company Centiro, etc...) are probably out of the scope of this request
40h will be a minimum also depending on the number of companies impacted
Laurence to discuss with Erwan, solution is needed BUT without such big developement. Meeting next week?
16-04-2019 Still no info
21-05-2019 Marcin will send email to Olivier and Erwan about result of investigation. Mail sent 23-05-2019
10.09.2019 Marcin will send a reminder
16.09.2019 Reminder sent
11-02-2019. Closed based on no input from FR team for a long time. It could be re-open based on request.</t>
  </si>
  <si>
    <t>https://hldisplay.sharepoint.com/:w:/s/itdocumentationrepository/EX9WNl9uLJJOvs22FcNfh2QBcPdsGL2seqJ7rHpQpJynaw?e=CfTPzQ</t>
  </si>
  <si>
    <t>1-8-2018</t>
  </si>
  <si>
    <t>- Bigger HL and POS logos
- Delivery address not visible in 1710 </t>
  </si>
  <si>
    <t>Logo is for aesthetic purposes only but delivery address can affect VAT, delivery charges, dispatch terms etc so imperative that this is fixed</t>
  </si>
  <si>
    <t xml:space="preserve">- Logo - it has to wait, proposition from Kay is needed
- Delivery address remove - accepted (feature 7107)
Logo will remain the same. We will cover change of text "valid date" to "valid to date". To be closed in September. </t>
  </si>
  <si>
    <t>https://hldisplay.sharepoint.com/:w:/s/itdocumentationrepository/EbZDlW4TsXZIit08hYayJNwBr5BkXGS2AOrK6GZO0yYf2Q?e=QSB9i4</t>
  </si>
  <si>
    <t>20-8-2018</t>
  </si>
  <si>
    <t>Credit invoice templates are needed for compaany 1190. Currently there are only amendment invoice templates.
Most important positions are:
-	Header: Corrective invoice/Faktura korygująca
-	reference to the invoice number and date of the credited invoice
-	VAT in PLN
Neccessary to turn on functionality of corrective invoices (currently only in 1810)</t>
  </si>
  <si>
    <t xml:space="preserve">New templates for credit invoice are required in 1190. In 2018 there appeared situations where only solution to issue amendment invoice was to do it by credit order (typically not used in 1190). Functionality works fine, but there is no template.
</t>
  </si>
  <si>
    <t xml:space="preserve">7109 
Issues during CFT in September. To be released in October. </t>
  </si>
  <si>
    <t>https://hldisplay.sharepoint.com/:w:/s/itdocumentationrepository/EYOCOth4bkZPiCT4jCMVessBX4LFdg5bTHw07AykkGXCyw?e=bfgiUz</t>
  </si>
  <si>
    <t>Additional texts regarding payment in CZ and SK invoices is needed</t>
  </si>
  <si>
    <t>To improve customer satisfaction/ better payment management</t>
  </si>
  <si>
    <t>7108 (Release = September 2018)</t>
  </si>
  <si>
    <t>https://hldisplay.sharepoint.com/:w:/s/itdocumentationrepository/EbzDLaHYv-BLhfsKWAmFbWgBugLWnrtL15oZF8R4TNFY_w?e=OvxYic</t>
  </si>
  <si>
    <t>M. Franke</t>
  </si>
  <si>
    <t>Small corrections of GTC (estimator) are needed for German version</t>
  </si>
  <si>
    <t>Legal demands/ customer satistaction</t>
  </si>
  <si>
    <t>7107 (Release = September 2018)</t>
  </si>
  <si>
    <t>https://hldisplay.sharepoint.com/:w:/s/itdocumentationrepository/EdBeH-m1NolClnrkUgJ-tFcBzv0XYzWDfxFNtAw1hoBo2A?e=M3bbdn</t>
  </si>
  <si>
    <t>29-8-2018</t>
  </si>
  <si>
    <t>P. Ślusarek</t>
  </si>
  <si>
    <t>BOM fileds in Custom section in "Order statistics and details" QV report</t>
  </si>
  <si>
    <t>To provide proper statistics and improving effectiveness</t>
  </si>
  <si>
    <t>https://hldisplay.sharepoint.com/:w:/s/itdocumentationrepository/EQQfHSVc2HJGukGnSD1Nm-8BNqOZ2-aCvNFzKXdrykENEQ?e=PIZdmX</t>
  </si>
  <si>
    <t>31-8-2018</t>
  </si>
  <si>
    <t xml:space="preserve">We have the possibility to send invoices directly by email when the tick box below is ticked on orderf. Even if the invoice has been sent by email, when we print all invoices, this one is printed and send to the customers. _x000D_
We would like to have this blocked, if the tickbox is ticked the invoice shouldn’t be printed._x000D_
</t>
  </si>
  <si>
    <t>With this functionality we will save paper, stamp, envelope, work time etc… the customer who would like to receive invoice by email, not need to receive it by paper and scrap it.</t>
  </si>
  <si>
    <t>CSL to contact internally with all countries to check if this request will be ok for them.
How about additional tick box for the print out? To be discussed in January 2019
Erwan to discus internally (q_hl_maillog + "print t o screen option"). To check results in February 2019.
7-2-2019 Laurence implemented solution without any developement using current functionalities in jeeves</t>
  </si>
  <si>
    <t>https://hldisplay.sharepoint.com/:w:/s/itdocumentationrepository/ESX_bPYVVP9GuvN3gtkB0j4Bcge7KCwMuDGPERbh9Ix_Tw?e=X8wOdE</t>
  </si>
  <si>
    <t>3-9-2018</t>
  </si>
  <si>
    <t>Update of GTC.
First version has to be implemented very soon.
Second starting from 1.12.2018
Excel file with trade policy needed to be extracted</t>
  </si>
  <si>
    <t>Company rules changed</t>
  </si>
  <si>
    <t>7157, 7189
Release in November
7273 - clean up</t>
  </si>
  <si>
    <t>https://hldisplay.sharepoint.com/:w:/s/itdocumentationrepository/ETlmMCjI1cJIiRSFw8f2NvUB7eaa6vpedCV92LxeHcbdxg?e=xej2vE</t>
  </si>
  <si>
    <t>4-9-2018</t>
  </si>
  <si>
    <t>GBP VAT is needed for 1600 UK invoices</t>
  </si>
  <si>
    <t>Legal demands</t>
  </si>
  <si>
    <t>7138 (Release = September 2018)</t>
  </si>
  <si>
    <t>https://hldisplay.sharepoint.com/:w:/s/itdocumentationrepository/Ef5tCyqyzHJGhAb_rxP49HkB9asMFJfIGAoLnD9lZn_YDA?e=ao9cuJ</t>
  </si>
  <si>
    <t>5-9-2018</t>
  </si>
  <si>
    <t>J. De Vis</t>
  </si>
  <si>
    <t>Change description on BE/NL templates - 40 euro instead 35</t>
  </si>
  <si>
    <t>Changing of rules within these countries</t>
  </si>
  <si>
    <t>7156 - release in October</t>
  </si>
  <si>
    <t>https://hldisplay.sharepoint.com/:w:/s/itdocumentationrepository/EeiwwKVL1vFMl7OAST7umzcBxK_oBWArp9uSYbprsg0D2g?e=ZChOXd</t>
  </si>
  <si>
    <t>12-9-2018</t>
  </si>
  <si>
    <t>Mattias S.</t>
  </si>
  <si>
    <t>CRM</t>
  </si>
  <si>
    <t>Dashboard update in CRM</t>
  </si>
  <si>
    <t>To be synced with customer segment instead of user</t>
  </si>
  <si>
    <t>Kamil to decide next steps, responsibilities and who contacts Scirocco
EH: To be postponed until Digital Transformation Manager starts with CRM project
14-01-2020: Quite sure, that it has been resolved</t>
  </si>
  <si>
    <t>https://hldisplay.sharepoint.com/:w:/r/sites/itdocumentationrepository/Delade%20dokument/CAB/RFC/New/Request%20for%20Change%20-%20CRM.docx?d=we329b6111373412b81722a88c2c5d8b0&amp;csf=1&amp;e=sKFFlP</t>
  </si>
  <si>
    <t>15-10-2018</t>
  </si>
  <si>
    <t>E. Serkina</t>
  </si>
  <si>
    <t>RU CJ</t>
  </si>
  <si>
    <t>Update of all templates due to changes of VAT. In some templates such value is defined as stable text</t>
  </si>
  <si>
    <t>Marcin to contact Margareta before decision
Waiting for RFC
23-10-2018 - RFC and approval
feature 7207
Release in November</t>
  </si>
  <si>
    <t>https://hldisplay.sharepoint.com/:w:/s/itdocumentationrepository/EcoQU1C7QplIhkY2zfEkIysBEvZuizatMMvzkxIvo2E5Nw?e=H3Kf44</t>
  </si>
  <si>
    <t>17-10-2018</t>
  </si>
  <si>
    <t>B. Rasinski</t>
  </si>
  <si>
    <t>Tool to export data from RU CJ to 1C.</t>
  </si>
  <si>
    <t xml:space="preserve">Finance is not covered in CJ, but it is taken by external system. Currently data are prepared manually and 1C has right to run queries in HL database. Purpose of feature is to create job, which will be executing queries and send results using FTP server. It will make our system more secured and reduce manual work on our side. </t>
  </si>
  <si>
    <t>Release in November</t>
  </si>
  <si>
    <t>https://hldisplay.sharepoint.com/:w:/s/itdocumentationrepository/EfArOBVpD2BNtVyGCqGGVUoBRnWI-lJ9RK6MBUI3oXR6TQ?e=QIxLhI</t>
  </si>
  <si>
    <t>23-10-2018</t>
  </si>
  <si>
    <t>Additional info about BC on estimator header</t>
  </si>
  <si>
    <t xml:space="preserve">What we need is more detailed information about prices and also product (item description, item specification, quantity, base cost). We must have easy access to prices from estimator when searching the quotations (per material type, product etc.). We will lose sales. We will not be quick. We will have no chance to easy easily and quickly compare the prices. </t>
  </si>
  <si>
    <t>15-02-2019</t>
  </si>
  <si>
    <t>Marcin: It should be done within program ofp, not estimator. 
13-11-2018 Sarah will take opinions from HUBs and thet it will be combined with Kasia's request
Feature 7247, which covers both points of view, To be released in February 2019</t>
  </si>
  <si>
    <t>https://hldisplay.sharepoint.com/:w:/s/itdocumentationrepository/Ea_Pv9QDSY5HnmTg1FF686ABB1InGgf-A0_nlRidlK5Tcg?e=wI6ht7
https://hldisplay.sharepoint.com/:w:/s/itdocumentationrepository/EYXoyKogmEVDnm0bpkSKM5gBPO2F0sFu7sG_WH5jYOK1Dg?e=gImGGe</t>
  </si>
  <si>
    <t>29-10-2018</t>
  </si>
  <si>
    <t>M.Pianka</t>
  </si>
  <si>
    <t>Point to discuss: booking job, date management and sales support report</t>
  </si>
  <si>
    <t>Current version doen not work properly. Bugs and performance issues. The same with sales support report</t>
  </si>
  <si>
    <t>Discussed 12-11-2018</t>
  </si>
  <si>
    <t>02-11-2018</t>
  </si>
  <si>
    <t xml:space="preserve">Customer item number should be visible in quotation report. There should be also kuar field in row level. </t>
  </si>
  <si>
    <t>HL codes are not user friendly for customers. There should be tick-box to control it.</t>
  </si>
  <si>
    <t>Marcin: In program kuar (or estimator) we should have option to decide if kuar should be visible or not.
14-11-2018. There is no place to add new fields in main tab. Fields will be added in separate one.
Functionality within feature 7244. release December 2018</t>
  </si>
  <si>
    <t>https://hldisplay.sharepoint.com/:w:/s/itdocumentationrepository/EQ26RdTfcd1BqDwt1vp9L_sBHmL-OuAXQQnVBKosiqLu3A?e=iqHB5J</t>
  </si>
  <si>
    <t>9-11-2018</t>
  </si>
  <si>
    <t>E. Hermio</t>
  </si>
  <si>
    <t>Point to discuss: ORK: closing day filled automatically and picking day as date from calendar</t>
  </si>
  <si>
    <t>To provide SLA KPI</t>
  </si>
  <si>
    <t>Erwan will discuss internally if these rules are ok for Area West. Features 7241/7242. Marked as completed, becasue it will be provided within 6284 project</t>
  </si>
  <si>
    <t>A. Mamińska</t>
  </si>
  <si>
    <t>Blocking of field with original invoice number</t>
  </si>
  <si>
    <t xml:space="preserve">Users can modify this number, so there is number of errors in the system. </t>
  </si>
  <si>
    <t>Marcin to contact with support to check if it is defect.
Yes, these are defects - 2073 and 2074.
Covered as DEFECT - to be released in December 2018</t>
  </si>
  <si>
    <t>https://hldisplay.sharepoint.com/:w:/s/itdocumentationrepository/EX7CWLHz9uZCvBt_dsWCaYUB7FDCQ6FSKhkNPW92DfPEJg?e=tPLnl0</t>
  </si>
  <si>
    <t>12-11-208</t>
  </si>
  <si>
    <t>Point to discuss: Rules for non-Jeeves requests</t>
  </si>
  <si>
    <t>13.11.2018</t>
  </si>
  <si>
    <t>Update of BOMs and price lists</t>
  </si>
  <si>
    <t>More info needed - missing file with details</t>
  </si>
  <si>
    <t>Feature 7240, plan for sprint 174
13-11-2018: Laurence will send details (what when item,hiwch should be used as replacement is already in price list).
Erwan will check added value issues with MO (but it has no influence on feature).
release in December 2018</t>
  </si>
  <si>
    <t>https://hldisplay.sharepoint.com/:w:/s/itdocumentationrepository/EavL7QilMu1Nr_NvGz8Kq9sBXk0cKi2yb2V781TK8zs7Yw?e=feIS8h</t>
  </si>
  <si>
    <t>15-11-2018</t>
  </si>
  <si>
    <t>Duncan Hill</t>
  </si>
  <si>
    <t>Price unit factor should appear in global quotation report in company 1710</t>
  </si>
  <si>
    <t>It is necessary for customers</t>
  </si>
  <si>
    <t>18-01-2019</t>
  </si>
  <si>
    <t>Marcin: There is idea to have dynamic price unit factor in quotation report. Depending on parameter:
0 – system doesn’t show price unit factor
1 – flexible solution, system shows price unit factor when at least 1 row has PUF &gt; 1
2 – system always shows PUF
Release in January 2019</t>
  </si>
  <si>
    <t>https://hldisplay.sharepoint.com/:w:/s/itdocumentationrepository/EWMFm5h_TuNCiAVx_ALPNyoBuimrvYVZ3EE7B8WiRLi0KA?e=RVb07G</t>
  </si>
  <si>
    <t>28.11.2018</t>
  </si>
  <si>
    <t>A. Wigren</t>
  </si>
  <si>
    <t>There is need to send 100-200 mails with invoices within the same time.</t>
  </si>
  <si>
    <t>To save costs of labour</t>
  </si>
  <si>
    <t>Marcin to contact with Emilia to explain issue with sales unit</t>
  </si>
  <si>
    <t>https://hldisplay.sharepoint.com/:w:/s/itdocumentationrepository/EbKkteFaMIRIrnTkLWubmEoBMxrdtotYgXUK5nME98l2nA?e=TqgPnx</t>
  </si>
  <si>
    <t>29.11.2018</t>
  </si>
  <si>
    <t>Extend functionality of uploading orders from excel
1) POD is not handled in file
2) Sales assistant should appear automatically 
3) PUF is not taken into calculation of price</t>
  </si>
  <si>
    <t> If the RFC is not taken into account the interest of the functionality is very reduced because it will be necessary to return in each order uploaded to modify it (fulfill the sales assistant, check the POD and PUF…)and the risk of mistake is really high.</t>
  </si>
  <si>
    <t>03/2019</t>
  </si>
  <si>
    <t xml:space="preserve">Need to be discussed with France (January 2019). PODs on rows could be used within other Excel file.
To be discussed in workshop (4th week of 2019)
7-2-2019 - PODs are handling - Marcin will contact with Stephanie about PODs/ Kamil to check if it should be a defect or maintanance - both mails sent 8.2.2019. 
12-03-2019 Marcin to ask Kamil if we could decrease (remove point 1) - mail sent 12.3.2019
==============================
Decision from Kamil - costs should be splited 50:50 (IT:Sales). Cost for 1600 = 600 euro
To be released in May
</t>
  </si>
  <si>
    <t>https://hldisplay.sharepoint.com/:w:/s/itdocumentationrepository/ETah1vR1GMZCse-3G-rQc9gBGPnkKlnnYReVSVV6o8tHKg?e=bB4Smp</t>
  </si>
  <si>
    <t>3.12.2018</t>
  </si>
  <si>
    <t>Tickbox “large proj inv at end” should be also visible in program KUS. And populated to order1 during order processing</t>
  </si>
  <si>
    <t xml:space="preserve">More efficient to have possibility to choos on customer than everytime on SO </t>
  </si>
  <si>
    <t>https://hldisplay.sharepoint.com/:w:/s/itdocumentationrepository/Ee57xJ3NQkFMsPUr-gG6Y48BShhd005W_cdTSvTRgLgz4A?e=KCZLpa</t>
  </si>
  <si>
    <t>5.12.2018</t>
  </si>
  <si>
    <t>As the GTC don’t fit any more on one single A4 page, the total number of pages need to appear on each Quotation report page (to be sure that the customer has received all pages and not only the first page of GTC).</t>
  </si>
  <si>
    <t>Legal demand. We must be able to prove that the Customer has well received the full General terms &amp; conditions (2 pages)</t>
  </si>
  <si>
    <t>To be released in January 2019</t>
  </si>
  <si>
    <t>https://hldisplay.sharepoint.com/:w:/s/itdocumentationrepository/EdLmSzMCao1MoTjn05wHvlgBCcZ5AQ-MZG6d5NZI7Ml8Yg?e=uL0Evq</t>
  </si>
  <si>
    <t>S. Lucy</t>
  </si>
  <si>
    <t>2018 was the 20-years-anniversary for HL Display Switzerland. During the year we had an additional logo on all our templates.</t>
  </si>
  <si>
    <t>As the anniversary-year is ending, we also need to remove the 20-years-logo from our templates again</t>
  </si>
  <si>
    <t>https://hldisplay.sharepoint.com/:w:/s/itdocumentationrepository/EV7clJjI_aBPnxMnQhNrgekByp09u3UmjExCjN1S2nk_NQ?e=q2pg2g</t>
  </si>
  <si>
    <t>10.12.2018</t>
  </si>
  <si>
    <t>Calculation of material costs per unit is needed. Point on hold due to investigation if such functionality for operation works fine</t>
  </si>
  <si>
    <t>Waiting for inc/defect. [#SRX20564] ODP: RFC_offering_estimator_material and operations value cost per unit.docx
Marcin to contact with K. Zelwor to get details of investigation (8.2.2019)
OK with developement. Ł. Sokół to discuss with K. Zelwor way of calculation</t>
  </si>
  <si>
    <t>https://hldisplay.sharepoint.com/:w:/s/itdocumentationrepository/Eduf-Yk7nfZLkQgPPKqsZZEBYUbgSjDkWQKHuxrpZBbg9Q?e=YinnRI</t>
  </si>
  <si>
    <t>12-17-2018</t>
  </si>
  <si>
    <t>Howard Williams</t>
  </si>
  <si>
    <t>EDI</t>
  </si>
  <si>
    <t>EDI Booker Integrations</t>
  </si>
  <si>
    <t>20.12.2018</t>
  </si>
  <si>
    <t>Country of origin should be visible on all invoices</t>
  </si>
  <si>
    <t>Legal demand - necessary to send outside UE (custom purpose)</t>
  </si>
  <si>
    <t>Waiting for a final decision - discussion between sales and logistic departments in Gliwice factory. Workaround - possibility to add it as "external text".
Marcin to find solution if we can have kind of flexible solution to cover this area. 
8.2.2019 - still no answer from factory
12-03-2019 Kasia will take additional requirements
16-04-2019 Closed based on input from K. Zelwor</t>
  </si>
  <si>
    <t>https://hldisplay.sharepoint.com/:w:/s/itdocumentationrepository/EYgnvXllAWtIkBHeRc3L_iIBINtOKgp6NsLCAXHScEYPvQ?e=QLhdy4</t>
  </si>
  <si>
    <t>3.1.2019</t>
  </si>
  <si>
    <t>Inquiry Form</t>
  </si>
  <si>
    <t>Update of Inquiry Form - Multivo</t>
  </si>
  <si>
    <t xml:space="preserve">Changes necessary. </t>
  </si>
  <si>
    <t xml:space="preserve">8-1-2019 - Could not decided due to the lack of estimation from Euvic side. Will be proceeding in February
Paweł Kardas took responsibility for IF. handover needs some time, so it could be done aproximately in April. Paweł Kardas and Mariusz Lekstutis will take this task when handover will be finished.
Feature assigned to sprint 181 - expected to deliver in April 2019.
</t>
  </si>
  <si>
    <t xml:space="preserve">https://hldisplay.sharepoint.com/:w:/s/itdocumentationrepository/EXK-ujCVCZ9OrxJtzRFjgVABDNdlUfBdLt78ou50CWQaPA?e=X4rrMv
https://hldisplay.sharepoint.com/:w:/s/itdocumentationrepository/EcyYswvAgklJoIDnVy7A1XEBQYUVbJ7qU1HgtEmscdqWuw?e=jmGtRA
</t>
  </si>
  <si>
    <t>4.1.2019</t>
  </si>
  <si>
    <t>HL Display Sverige AB</t>
  </si>
  <si>
    <t xml:space="preserve">As we have dispatch terms DAP, we have an extra text on order confirmation that freight cost is added to the invoice. This text is now placed at the end of the invoice. We want to have the text at the same place as dispatch terms so it’s more visible for the customer. </t>
  </si>
  <si>
    <t>For avoid misunderstanding regarding freight cost.</t>
  </si>
  <si>
    <t>Marcin to prepare mockup and send to Anette. 
Accept if there is no huge developement and will be agreed by Anette. Mail sent 10.1.2019
Info from Kamil - it should be handled within Nordic project</t>
  </si>
  <si>
    <t>https://hldisplay.sharepoint.com/:w:/s/itdocumentationrepository/EWmMZWuuWA5Po5DYTD4VjVEBT3cA4NBgVXXlMygL3i34KQ?e=1x34Ti</t>
  </si>
  <si>
    <t>10.1.2019</t>
  </si>
  <si>
    <t>J. Steffen/E. Zhang</t>
  </si>
  <si>
    <t>HL Display Suzhou Co. ltd</t>
  </si>
  <si>
    <t xml:space="preserve">External sales from co 1180 (SZH) have in some cases exceptions that are 
manually mapped to correct salesmarkets in Qlikview. 
The mapping needs to be made on the lowest level where QV should show sales, 
Orders received, backlog etc values to sales market “United states” if Customer ID is 8748 and jeeves productaccount = 3800. If productaccount is not “3800” then current sales market “Other production”
Should remain.
</t>
  </si>
  <si>
    <t xml:space="preserve">1.	This saves time for finance team, if we do not have this adaption they need to _x000D_
manually split sales during financial reporting._x000D_
2.	Target and Bonuses are made by sales coming from Qlikview, if this is not_x000D_
Changed then if can have a negative impact on paid bonus to employees (US)._x000D_
</t>
  </si>
  <si>
    <t>16/04/2019</t>
  </si>
  <si>
    <t>Important! This functionali could be implemented AFTER point 38 from IT CAB. 
8.2.2019 - no final decision from IT CAB
27.2.2019 Marcin: Asked Julia to push this point during IT Pre-CAB (28.2.2019)
15.3.2019 - IT part of feature assigned to sprint 181. To be implemented in July. </t>
  </si>
  <si>
    <t>https://hldisplay.sharepoint.com/:w:/s/itdocumentationrepository/EW3C27INb75CooO1YGPJvBIBSf3s7j3iFhIZ2F2DRQYsIg?e=C1Hi3D</t>
  </si>
  <si>
    <t>10.1.2109</t>
  </si>
  <si>
    <t>Barys Rasinski</t>
  </si>
  <si>
    <t>HL Display OOO (Russia)</t>
  </si>
  <si>
    <t>Data table we get from Jeeves (the table part of the document) does not contain all the necessary lines of data. update your program that fetches data from SQL server and uploads xmls to our ftp with the following updated request for QV_Sales</t>
  </si>
  <si>
    <t>To provide proper data for external finance system</t>
  </si>
  <si>
    <t>15-2-2019</t>
  </si>
  <si>
    <t>https://hldisplay.sharepoint.com/:w:/s/itdocumentationrepository/EYPePUaW9vBPnQUzay4yxFkBdqoyVVqTpOIAh9P-2xMtVw?e=hfqY85</t>
  </si>
  <si>
    <t>11.1.2019</t>
  </si>
  <si>
    <t>D. Bonior</t>
  </si>
  <si>
    <t>Please change registration number (PL and PL-EN footers) in companies 1810 and 1190 according to goverment decision </t>
  </si>
  <si>
    <t>Costs should be divided between HUB (1810) and factory (1190)</t>
  </si>
  <si>
    <t>https://hldisplay.sharepoint.com/:w:/s/itdocumentationrepository/EcKnVZ0RVy5KvRKszxPIg9IBHxYrMtxtk19ZAKV2AH_-ZQ?e=NFAcOX</t>
  </si>
  <si>
    <t>S. Tulasne</t>
  </si>
  <si>
    <t>When we generate a pdf file  in Crystal report for an invoice, or a customer quote, the name looks like: “rfaktsf2_18-12-28” &amp; “q_hl_quot_nordic2v3”, which is absolutely not customer oriented.
We’d like:
• Invoice to be named with its number : ex= 9264521
• Customer quote to be named ”HL-+its number” : ex= HL-565223-2</t>
  </si>
  <si>
    <t xml:space="preserve">Time saving for sales assistants, who must rename this each time_x000D_
+ no consistence between various files name_x000D_
</t>
  </si>
  <si>
    <t>7-2-2019 Laurence will discuss it with Seraphie - back to this point in March
12-03-2019 Stephanie will check with Seraphie
16-04-2019 Stephanie will check with Seraphie
21-05-2019 Waiting for Seraphie to be back in the office
16.09.2019 Marcin sent mail to Jeeves (no #190917-000011). Answer - we don't have such possibility
11-02-2019 We already have a workaround. No answer from FR team for a long time. this point could be re-open based on request.</t>
  </si>
  <si>
    <t>https://hldisplay.sharepoint.com/:w:/s/itdocumentationrepository/EQ6Lou1WCztCtv5nwRbJMyMB9G6EIDROgvTS-y1QvWatDg?e=nMDp9D</t>
  </si>
  <si>
    <t>06-05-2020</t>
  </si>
  <si>
    <t>Automation of sending invoices in Jeeves</t>
  </si>
  <si>
    <t>As soon as an order is in status ”released for invoice” Jeeves should automatically send out invoices by mail / EDI</t>
  </si>
  <si>
    <t>sonkur</t>
  </si>
  <si>
    <t>07-05-2020 Initial discussion with Kamil and developers. A feature for investigation is needed
25-05-2020 Feature 7989 added, not in sprint yet</t>
  </si>
  <si>
    <t>https://hldisplay.sharepoint.com/:w:/r/sites/itdocumentationrepository/_layouts/15/Doc.aspx?sourcedoc=%7BB8AF23B7-956B-4531-AE17-F352CF0E7E39%7D&amp;file=RFC%20-%20Invoicing%20-%20HL%20Display.docx&amp;action=default&amp;mobileredirect=true</t>
  </si>
  <si>
    <t>15.1.2019</t>
  </si>
  <si>
    <t>Upload orders to order1 from customer portals / pdf. Currently process 10k orders manually which are downloaded as pdf’s from customers portals (Tesco C2O, CPW, DSG)</t>
  </si>
  <si>
    <t>Reduces user error _x000D_
_x000D_
Free up % of time for CSO to concentrate on excellent customer service _x000D_
_x000D_
Speed of order to delivery for customer _x000D_
_x000D_
Customer retainment</t>
  </si>
  <si>
    <t>Marcin: From my point of view new small project will be needed
E-comerce - to contact Magnus Ronn to cover these requestes within project.
7-2-2019 - Magnus will take responsibility of this point</t>
  </si>
  <si>
    <t>https://hldisplay.sharepoint.com/:w:/s/itdocumentationrepository/EeGDCSJFz1hAm0CuU9sP2F8BroFKWYQaLwDPkgAk75TVZw?e=ezysdi
https://hldisplay.sharepoint.com/:w:/s/itdocumentationrepository/EcYEh-LA8O1BmmdRdyfbdiQByGsoz67sczy1lqHnPKfJ3Q?e=6EEI00</t>
  </si>
  <si>
    <t>Vojtech Motl</t>
  </si>
  <si>
    <t>HL Display Ceská republika s.r.o</t>
  </si>
  <si>
    <t>Taric code is needed on collective invoices CZ and SK</t>
  </si>
  <si>
    <t>Customers request. To meet CZ law</t>
  </si>
  <si>
    <t>https://hldisplay.sharepoint.com/:w:/s/itdocumentationrepository/Ed04-FX86PpMgM15VxYxTO4Bwbs1MHoDm-og1x-QU6cwDg?e=57ZWFr</t>
  </si>
  <si>
    <t>18.1.2019</t>
  </si>
  <si>
    <t xml:space="preserve">E. Lardic </t>
  </si>
  <si>
    <t>Stephane Jacob</t>
  </si>
  <si>
    <t>Need of small investigation work in order to check if the new AUCHAN worldwide pricelist way of handling require a modificatin in the Integration between ARIBA &amp; HL Display IT System (1Jeeves)
It may appear during the investigation process that the validation of AUCHAN orders require adjustment (remove the price verification)</t>
  </si>
  <si>
    <t>7339
7408</t>
  </si>
  <si>
    <t>EL 01/03/2019 : Mail sent by ErLa to Stephane Jacob to inform that second feature 7408 (for 8h, invoiced to HL France) is created to process more test orders (within feature 7339, Auchan succeeded to send only one single test order with one single row which is not enough to fully approve the solution)</t>
  </si>
  <si>
    <t>https://hldisplay.sharepoint.com/:w:/s/itdocumentationrepository/EXlByFmmdHxLji5Av8h5NuUBekIeXVq7CD0NdCqJDXJOLA?e=ZOpU03</t>
  </si>
  <si>
    <t>13.12.2018</t>
  </si>
  <si>
    <t>Tomi Yrjonen</t>
  </si>
  <si>
    <t>Rasmus Michelsson</t>
  </si>
  <si>
    <t>HL Display Suomi Oy</t>
  </si>
  <si>
    <t xml:space="preserve">Field “Customer reference” in Jeeves is visible in normal printed invoices._x000D_
That field is not visible in e-invoices._x000D_
Because it is visible in printed invoices, it needs to be visible in e-invoices as well._x000D_
</t>
  </si>
  <si>
    <t>Better customer communication. Customer-required information on invoices can be handled much better.</t>
  </si>
  <si>
    <t>Project Nordic/Salmon</t>
  </si>
  <si>
    <t>https://hldisplay.sharepoint.com/:w:/s/itdocumentationrepository/EWlj60-6VcxPjOj5L9OlSkoB-teBWtuvZXOnNrTjpwLZAA?e=IM0McL</t>
  </si>
  <si>
    <t>23.1.2019</t>
  </si>
  <si>
    <t>J. Sundh</t>
  </si>
  <si>
    <t>Update of assignment customer - sales person:
All customers connected to:
a)	sales market SE
b)	financial groups groups: ICA, Coop, Axfood, Bergendahls
These customers should be divided between Martin Lindgren and Malin Jonsson according to zip codes by proper assignment on customer level</t>
  </si>
  <si>
    <t>Essential to follow new salesperson - orders and results</t>
  </si>
  <si>
    <t>New sales person will  not start work at HL, so request is cancled.</t>
  </si>
  <si>
    <t>https://hldisplay.sharepoint.com/:w:/s/itdocumentationrepository/EbuH7O_fSb9PhFK1aaCueqUBsSD_EGnEkfEgqAfKEHy9Mg?e=cek1dK
https://hldisplay.sharepoint.com/:x:/s/itdocumentationrepository/EUidFGd8LxNFpu2De2loL74Bl1i2rSMZwMhA2iEDuLwO5A?e=RixkgE</t>
  </si>
  <si>
    <t>28.1.2019</t>
  </si>
  <si>
    <t>M. Grzywacz</t>
  </si>
  <si>
    <t>Adding field "Project Id" in QV report "New sales report"</t>
  </si>
  <si>
    <t>Reduction of time needed to prepare reports regarding specific type of sale (Candy King)</t>
  </si>
  <si>
    <t>To check with Kinga if it should be a part of HUB 2 HUB project. And discuss with Emilia if project id is a proper field</t>
  </si>
  <si>
    <t>https://hldisplay.sharepoint.com/:w:/s/itdocumentationrepository/EbLimkaVo1lArxh9IXFjDLsBxWCV1Jryv4FIvB4jVPBuZA?e=XwGhLc</t>
  </si>
  <si>
    <t>1.2.2019</t>
  </si>
  <si>
    <t>1) Tick box "Freight cost" should be unticked when there is order type = "sample"
2) The same when sales type = "free replacement"</t>
  </si>
  <si>
    <t>Reduce possibilities of errors</t>
  </si>
  <si>
    <t>1) It is already in the system
2) Sales type is not connected with any logic currently</t>
  </si>
  <si>
    <t>https://hldisplay.sharepoint.com/:w:/s/itdocumentationrepository/EayUkC5puhpFiQvKVeZs32YBneltmxX3WY7FNbhOxvJ7IA?e=SVcXnx</t>
  </si>
  <si>
    <t xml:space="preserve">Our biggest customer here in Switzerland forces us to send our invoices in “ZUGFeRD” format. 
Under the following link you find all information:
https://www.dropbox.com/sh/pu27ghibl2mi0ti/AADfGiPT5oeYjEgA0bRuWbMPa/english?dl=0&amp;subfolder_nav_tracking=1
</t>
  </si>
  <si>
    <t>7538, 7539, 7559</t>
  </si>
  <si>
    <t>Feature is needed for investigation and start of developement. Sarah to contact with service provider (how about using standard format, for example EDI Fakt/XML) - costs and rules of cooperationd and handling formats.
40h ONLY when we use provider 
implementation of format = 120h
12.03.19: We decided to go with provider "DATA UNIT AG".  Implementation Costs: CHF 1500.-
Costs / Invoice: CHF 0.42 Needed Format: XML / Communication through SFTP or HTTP REST
Testportal: Available
What are next steps? When is it possible to implement in production? We need to give appr. timeplan to Coop.// salu
12-3-2019 Marcin asked Sarah to get technical specification form Data Unit. then we will be able to start analyze and (next) implementation. 
21-05-2019 Marcin will discuss with Mariusz about possibilities to proceed and come back to Sarah.
23-05-2019 Mariusz sent email to Sarah</t>
  </si>
  <si>
    <t>https://hldisplay.sharepoint.com/:w:/s/itdocumentationrepository/Edjt1vo99ldNpw0J1gC0d6QBJbBQYeKTfqPDxMeIOFrIcA?e=kEbyie</t>
  </si>
  <si>
    <t>J. Zagler</t>
  </si>
  <si>
    <t>HL Display Österreich GmbH</t>
  </si>
  <si>
    <t xml:space="preserve">Possible to add in Order1 in the row field (columns) these information:_x000D_
- Taric Code_x000D_
- Country of Origin._x000D_
We will save lots of time by the Intrastat (we create a Excel-File) Form for the customer. Open the SO and only copy and paste thing. (Excel File enclosed in the e-mail)_x000D_
</t>
  </si>
  <si>
    <t>Save time, reduce possibilities of errors</t>
  </si>
  <si>
    <t>7-2-2019 Sarah to check QV Intrastat report. If it will bo not OK, then contact with Kay
Marcin to provide access to report
12-2-2019 - Cost per license in QV 150 SEK / month for each user. More expensive than adding 2 new fields. I'm checking possibility from Kay now. / salu 
14-2-2019 - UK solution is not working for Austria. They work with queries and VLOOKUP. Too complicated and time consuming. Austria wants to spend EUR 120.00 and implement these 2 fields into order1. I strongly support this decision. It's the easiest, cheapest and fastest solution. / salu</t>
  </si>
  <si>
    <t>https://hldisplay.sharepoint.com/:w:/s/itdocumentationrepository/EXUoRFrF44BDpuyHYbVl1VUB_w23HDp3AHi7ehy73PONbg?e=PKz4YX</t>
  </si>
  <si>
    <t>Preparation day should be added into planning list</t>
  </si>
  <si>
    <t>Less unnecessary e-mails between SU</t>
  </si>
  <si>
    <t>Long discussion, should be checked with logistic and purchasing departments
7-2-2019 Sarah will discuss with all countries within 1810, to be done after switching of Norway</t>
  </si>
  <si>
    <t>https://hldisplay.sharepoint.com/:w:/s/itdocumentationrepository/EeiU5CXEHhNNpIEXgGM_3VgBL0JN7L9Vllq1bcRP1hjC7g?e=18MTpF</t>
  </si>
  <si>
    <t>11.2.2019</t>
  </si>
  <si>
    <t>C. Becker</t>
  </si>
  <si>
    <t>HL Display Deutschland GmbH</t>
  </si>
  <si>
    <t>Advance invoice is needed for German sales unit</t>
  </si>
  <si>
    <t>12.3.2019 -&gt; Waiting for German translation, Cordula is working on it</t>
  </si>
  <si>
    <t>https://hldisplay.sharepoint.com/:w:/s/itdocumentationrepository/Eek1O4kMSIVIuLy1tBBGclQB53q9MpR4hEAnd897YTISmQ?e=5SAKVJ</t>
  </si>
  <si>
    <t>14.2.2019</t>
  </si>
  <si>
    <t>G. Wright</t>
  </si>
  <si>
    <t>Qlikview reports for Sales has dropped 2014 and 2015 and there is no other way to view this data. 2010 to 2013 are visible in a separate report so perhaps 2014 &amp; 2015 can be added to this report.</t>
  </si>
  <si>
    <t>Be able to view 2014 &amp; 2015 Sales data</t>
  </si>
  <si>
    <t>Idea is to have 5 last years in main report. And next 5 in a historical one
12.3.2019 - OK, BUT if 1710 will pay for it.
11.4.2019 - Reminder sent to G. Wright with information about possibilities of developement (if it will be paid)</t>
  </si>
  <si>
    <t>https://hldisplay.sharepoint.com/:w:/s/itdocumentationrepository/ERNB_Zh9l6tEnoeZIKKOFqQB5y6jjWmvWbpRB03YLdfsvg?e=hE0oW9</t>
  </si>
  <si>
    <t>S. Juwarahawong</t>
  </si>
  <si>
    <t>HL Display Thailand Ltd</t>
  </si>
  <si>
    <t xml:space="preserve">The customer TAX ID is missing from Collective Invoice which is very serious for our customer regarding to Thai Tax Regulation. Customer will automatically rejects all the collective invoices which their Tax ID is missing and will not proceed the payment to HL Thailand. _x000D_
</t>
  </si>
  <si>
    <t>No double work for manually adding the customer Tax ID on collective invoice and no excuse from customer to hold the payment.</t>
  </si>
  <si>
    <t>https://hldisplay.sharepoint.com/:w:/s/itdocumentationrepository/EUBTAxfj5F1LsFUir13q9pIBeWvN2ahpriZWsUSFxm3HAg?e=fTtaBH</t>
  </si>
  <si>
    <t>15.2.2019</t>
  </si>
  <si>
    <t xml:space="preserve">Reprints of invoices &amp; credits in company 2400 should only be printed once.
Right now it is printed twice by default.
We are talking about reprints in program: order1 and orderfu. We are only talking about reprints! First prints of invoice and credits still need to be printed out twice.
</t>
  </si>
  <si>
    <t>Less paper</t>
  </si>
  <si>
    <t>https://hldisplay.sharepoint.com/:w:/s/itdocumentationrepository/EV4gc5Xcs_NAgPxQT0JC60YBhxmht_CsdJU99VwWdFOaoA?e=Yyo7Vc</t>
  </si>
  <si>
    <t>28.2.2019</t>
  </si>
  <si>
    <t>R. Huber</t>
  </si>
  <si>
    <t>VAT text "VAT exempt under Article 138 (1) of Directive 2006/112/EC" should be printed on the template without using option "order scecific text"</t>
  </si>
  <si>
    <t>The invoice does not comply with tax laws</t>
  </si>
  <si>
    <t>We should uset VATTX program to prepare dynamic description.</t>
  </si>
  <si>
    <t>https://hldisplay.sharepoint.com/:w:/s/itdocumentationrepository/EfhDukXVZMNCssYe_81U1joBx9EXVGk7gBXnimbOTzJM1Q?e=aVoRJW</t>
  </si>
  <si>
    <t>4.3.2019</t>
  </si>
  <si>
    <t>E.Hermiö</t>
  </si>
  <si>
    <t>Sales support report - work in progress, but it will cover only existing functionality. RFC is needed to add remaining parts. Mateusz estimated additional changes in sales suport report for 20h. </t>
  </si>
  <si>
    <t xml:space="preserve">Please divide costs:
- Area Central
- Area NE
- Area West
- Area UK
</t>
  </si>
  <si>
    <t>https://hldisplay.sharepoint.com/:w:/s/itdocumentationrepository/EQczU5k-C7tDvhHeq8Y0WNgBocRPP1YvES--6UM9PvOJ1A?e=et1wYx</t>
  </si>
  <si>
    <t>Integration with Intergamma</t>
  </si>
  <si>
    <t>Just to have entry in file</t>
  </si>
  <si>
    <t>6942
7308</t>
  </si>
  <si>
    <t>https://hldisplay.sharepoint.com/:w:/s/itdocumentationrepository/EeIqMWUDCW5HqtOd_SE6mk0BaBqoLoPd1sfkhVPb_cPvtA?e=uSj3h3</t>
  </si>
  <si>
    <t>J. Steffen</t>
  </si>
  <si>
    <t xml:space="preserve">In co 1140 we have sales that currently displays at sales to market “Other”, but it should be counted as market “US” (Unites States), this is sales for US customer Siffron. We need to update mappingfile for Qlikview where sales from company 1140 to following customers should be mapped to sales market US.
5038,8748,50422
</t>
  </si>
  <si>
    <t>It is similar to point 96.</t>
  </si>
  <si>
    <t>https://hldisplay.sharepoint.com/:w:/s/itdocumentationrepository/ETFKaRL9Z25Oj_lyjZJzZ58BW2Le46TYGQc8m6vm_Z7eeg?e=T6a3Mr</t>
  </si>
  <si>
    <t>7.3.2019</t>
  </si>
  <si>
    <t>D.Danescu</t>
  </si>
  <si>
    <t>Upload order from Excel - add order type and VAT rate</t>
  </si>
  <si>
    <t>12-03-2019 Marcin to ask Dan about number of such orders/rows (keep Sarah in CC).
6.11.2019 Marcin sent email to check with Romainan team</t>
  </si>
  <si>
    <t>https://hldisplay.sharepoint.com/:w:/s/itdocumentationrepository/ERJg3c0rAWVDid4xZRB6NGoBVbZi2lJ1SCnekk_SstpD5A?e=jgiVod</t>
  </si>
  <si>
    <t>VAT texts should appear automatically</t>
  </si>
  <si>
    <t>Discussion with user - financial deprtmen in Poland and Romania have to check it (connected with point 119 - the same request)
6.11.2019 Marcin sent email to check with Romainan team</t>
  </si>
  <si>
    <t>12.03.2019</t>
  </si>
  <si>
    <t>Introduction for Advanced Payment Flow for Area Central (1810 + 3901) - templates for Poland, Austria, Czech and Slovakia</t>
  </si>
  <si>
    <t>SL</t>
  </si>
  <si>
    <t>12-03-2019 Sarah to contact with units and financial department - we already have PL and EN versions in 1810 and advance payment template in 3901
15-04-2019 Get templates for Czech and Slovakia, need to adjust Poland and Austria
21-05-2019 Still we don't have translations
Part 1 will be implemented in June</t>
  </si>
  <si>
    <t>https://hldisplay.sharepoint.com/:w:/s/itdocumentationrepository/ERYvxeQBa_pHsYlQOtA3OEwB9U01uCWXUSuK92D_lSqZHg?e=rIDyLi</t>
  </si>
  <si>
    <t>07-05-2020</t>
  </si>
  <si>
    <t>Payment slip Switzerland</t>
  </si>
  <si>
    <t>All invoices in Switzerland will be digitilized, payment slip needs to be updated with QR-code</t>
  </si>
  <si>
    <t>27/05/2020</t>
  </si>
  <si>
    <t xml:space="preserve">07-05-2020 Meeting on 27th of May
</t>
  </si>
  <si>
    <t>https://hldisplay.sharepoint.com/:w:/r/sites/itdocumentationrepository/_layouts/15/Doc.aspx?sourcedoc=%7B11E55818-7745-454A-9EB0-C297B0147BD0%7D&amp;file=RFC%20-%20New%20payment%20slip%20Switzerland%20-%20HL%20Display.docx&amp;action=default&amp;mobileredirect=true</t>
  </si>
  <si>
    <t>26.03.2019</t>
  </si>
  <si>
    <t>During creation order from offer system should take email details from customer level. Currently functionallity works only for order created in order1.</t>
  </si>
  <si>
    <t>1-	The invoice will be sent right away to the Customer for payment _x000D_
2-	No need to check or to register it manually _x000D_
3-	Less mistake _x000D_
4-	Cost saving (Postage costs)_x000D_
5-	DSO impact</t>
  </si>
  <si>
    <t>Paid by all 1J Areas: North, West, Central and UK</t>
  </si>
  <si>
    <t>https://hldisplay.sharepoint.com/:w:/s/itdocumentationrepository/EQHKNWEhRXlPjTXDfTPRkv0BIUkTHi7jaEmb3G905hRIoQ?e=PDfwNE</t>
  </si>
  <si>
    <t>29.03.2019</t>
  </si>
  <si>
    <t>New address of RU sales office.</t>
  </si>
  <si>
    <t>All templates have to be adjusted.</t>
  </si>
  <si>
    <t>BTP</t>
  </si>
  <si>
    <t>https://hldisplay.sharepoint.com/:w:/s/itdocumentationrepository/EYh_fG7JygBEg8V7dgOMppYBZ_vbE5CRc973NCMs5bw_wA?e=nUIdql</t>
  </si>
  <si>
    <t>03.04.2019</t>
  </si>
  <si>
    <t>Tesco have changed their Purchase Order system.  We quote and invoice up to 500 lines per order, we then invoice using an EDI package called Tungsten. The PO from Tesco comes in as 1 or 2 lines.  Since the system changed in January none of our invoices have been approved as they now need us to add the PO line number to the invoice. We already have the field for this, we just need this field adding to the Upload excel big order template</t>
  </si>
  <si>
    <t>Get our invoices paid</t>
  </si>
  <si>
    <t>https://hldisplay.sharepoint.com/:w:/s/itdocumentationrepository/EWW3EuYIfMpKl1a4OLLgj84B8B7oP5uA59epV09qnsuboA?e=PZXJ1p</t>
  </si>
  <si>
    <t>05.04.2019</t>
  </si>
  <si>
    <t xml:space="preserve">The purpose of the Request is to investigate and implement following change: _x000D_
_x000D_
1/ It is OK that ARIBA sends us prices with up to 4 decimals _x000D_
_x000D_
2/ however, we need to make sure that when an order is converted from EDI (ohdedi) to Sales order (order1), the unit price is rounded down. </t>
  </si>
  <si>
    <t xml:space="preserve">Send to customer correct invoices which will not cause any issue with fiscal organization </t>
  </si>
  <si>
    <t>https://hldisplay.sharepoint.com/:w:/s/itdocumentationrepository/ET_qupdSridIvdHi9XxfamoBCRY3XqhwxRTvxSKWzHEkTQ?e=bij69D</t>
  </si>
  <si>
    <t xml:space="preserve">Missing text in NO invoices
EN: "Go to www.hl-display.no to see our terms and conditions of trading."_x000D_
NO: "Se www.hl-display.no for oppdatert versjon av våre standardbetingelser."
</t>
  </si>
  <si>
    <t>To increase customer service</t>
  </si>
  <si>
    <t>Part of 6284 project. Added here for invoicing purpose</t>
  </si>
  <si>
    <t>Tieto - field "customer reference" and PODs in coll. invoices</t>
  </si>
  <si>
    <t>To increase level of integration with Tieto (EDI invoicing)</t>
  </si>
  <si>
    <t>Norway - go live support</t>
  </si>
  <si>
    <t>11.04.2019</t>
  </si>
  <si>
    <t>R19.7 Jun</t>
  </si>
  <si>
    <t>Feature to be created to investigate what kind of pop-up messages we have in order1 and which funstionality is connected</t>
  </si>
  <si>
    <t>Huge number of annoying pop-up messages makes work less efficient. We should discuss which are necessary and what could we remove. Workshop will be provided first to discuss all of them</t>
  </si>
  <si>
    <t>https://hldisplay.sharepoint.com/:w:/s/itdocumentationrepository/EcCSest_VRpAkK-lWmPy-14BcZGUz-j4O8NF2vshqZFl3w?e=kl4qaU</t>
  </si>
  <si>
    <t>30.04.2019</t>
  </si>
  <si>
    <t>There is a need to remove unnecessary parts from invoices.</t>
  </si>
  <si>
    <t>https://hldisplay.sharepoint.com/:w:/s/itdocumentationrepository/EWFBPK8EnrpEoMG-BqNYq88BtQz-6OsxIEYzNRsMLn6N1g?e=f5Sp0t</t>
  </si>
  <si>
    <t>8.5.2019</t>
  </si>
  <si>
    <t>B. Tu</t>
  </si>
  <si>
    <t>The footer in the format of invoicing or collect invoicing are not correct in suzhou Jeeves, as we have several accounts.
So please help just remove bank details,just show our company name and address,tel No#</t>
  </si>
  <si>
    <t xml:space="preserve">To avoid customer arrange payment to the wrong account </t>
  </si>
  <si>
    <t>13/05/2019</t>
  </si>
  <si>
    <t xml:space="preserve">Point has been sent also to financial Pre-CAB to have an agreement. Info from Kinga - we have financial approval
</t>
  </si>
  <si>
    <t>https://hldisplay.sharepoint.com/:w:/s/itdocumentationrepository/EUX9VjS1TvZDkwI5KdYPuB8BzT2-ARO5pV_7MB4APSmAHQ?e=PVm6GA</t>
  </si>
  <si>
    <t>20.5.2019</t>
  </si>
  <si>
    <t>G. Mayer</t>
  </si>
  <si>
    <t xml:space="preserve">Please add field ILN during creation of POD in Jeeves </t>
  </si>
  <si>
    <t>Data accuracy. Time saving. Correct basic data. No issues with documents on which ILN is missing.</t>
  </si>
  <si>
    <t>21-05-2019 Marcin will send info to Gerhard if they will accept cost. To be discused in June
27-05-2019 Mail sent to Gerhard</t>
  </si>
  <si>
    <t>https://hldisplay.sharepoint.com/:w:/s/itdocumentationrepository/EbZhf4stI2JDocfQLdljdxkB7gVg_eYVzPqkthvaKEFtOQ?e=LSDKZu</t>
  </si>
  <si>
    <t>20.05.2019</t>
  </si>
  <si>
    <t>Jerry Frowde</t>
  </si>
  <si>
    <t>The benefit is that we will have confidence that we have the latest drawing. If the feature is not implemented, we may manufacture incorrect products for the customer. If there is a chance that information provided by the feature is incorrect we cannot use this feature.</t>
  </si>
  <si>
    <t>21-05-2019 Marcin will speak with Erwan and Jerry about this point
27-05-2019 Mail sent. Waiting for feedback
21.8.2019 - Marcin will check with Paweł the status</t>
  </si>
  <si>
    <t>https://hldisplay.sharepoint.com/:w:/s/itdocumentationrepository/EQUt83dGKp1ArWq_VvrEkmUB7UiK2I0vMU7jpSWd5ziYDA?e=lxNWs5</t>
  </si>
  <si>
    <t>21.5.2019</t>
  </si>
  <si>
    <t>Microsoft App for sales to see stock availability - pre-work</t>
  </si>
  <si>
    <t>Increasing customer service efficiency</t>
  </si>
  <si>
    <t>21-05-2019 Emilia will check how to split costs of this solution
21-05-2019 Paid by all 1J Areas: North, West, Central and UK (accepted by B. Borgman)</t>
  </si>
  <si>
    <t>https://hldisplay.sharepoint.com/:w:/s/itdocumentationrepository/EUizCC9FneRPiOJ2gzIZhrQBpyydAmF_E-68lyB_7nf4dw?e=B3lM5V</t>
  </si>
  <si>
    <t>24.05.2019</t>
  </si>
  <si>
    <t>To be corrected contact details in SE footers (email and phone address)</t>
  </si>
  <si>
    <t>Currently reception gets all phones and emails</t>
  </si>
  <si>
    <t>https://hldisplay.sharepoint.com/:w:/s/itdocumentationrepository/EdGhyK--8LdJj9gYx-vKLRkBrCy9WbHpRifro9yyYAyeGw?e=emf1s8</t>
  </si>
  <si>
    <t>27.05.2019</t>
  </si>
  <si>
    <t>E. Dufkova/ J. Steffen</t>
  </si>
  <si>
    <t>Lars Simonsson</t>
  </si>
  <si>
    <t>Trade policy doesn't cover situations, where customer has defined different currency then sales market. In this case we have wrong values on order level</t>
  </si>
  <si>
    <t>It is not possible to implemet functionality of trade policy in 1810 without this option</t>
  </si>
  <si>
    <t>27/05/2019</t>
  </si>
  <si>
    <t>https://hldisplay.sharepoint.com/:w:/s/itdocumentationrepository/EY_z9PbIiRdKq7I4fmP8kNoB8BvIftn84Bo_2yZcHGCkCA?e=DqeqgN
https://hldisplay.sharepoint.com/:w:/s/itdocumentationrepository/Eap9vK481xFKg8-OxP_FLTMB17XfG0AYk0OcZm97UStzIA?e=qkalrV</t>
  </si>
  <si>
    <t>30.05.2019</t>
  </si>
  <si>
    <t>Pre-Study Jeeves Upgrade for Asian Sales Units - Thaliand, Hong Kong, Korea</t>
  </si>
  <si>
    <t>This is not an implementation of the project. This is just a start (pre-study) in order to review the current setup, estimate and recommend different alternatives to management.
-Costs should go to IT. //Bjorn Borgman
Marcin: I will discuss it with Kamil if we should move this request to IT Pre-CAB meeting. Moved to IT Pre-CAB.</t>
  </si>
  <si>
    <t>Cost Estimate: 
https://hldisplay.sharepoint.com/:x:/r/sites/hlabitprojectoffice/_layouts/15/Doc.aspx?sourcedoc={f5a550a4-e6c0-48d2-b2cf-7cc261b8290b}&amp;action=editnew</t>
  </si>
  <si>
    <t>10.06.2019</t>
  </si>
  <si>
    <t>Laura Rouru</t>
  </si>
  <si>
    <t>Can we please have the "inventory management class" added as a column to the ‘shortage check’ program we use in Order1</t>
  </si>
  <si>
    <t xml:space="preserve">- adding efficiency - no need to go behind article to check the inv mgt class to choose the next step
- diminishing errors in order registration, especially in cases with forecasted items (FI) and customer agreement items (CA)
</t>
  </si>
  <si>
    <t>Emilia come back with details
11/6 Details sent to Marcin</t>
  </si>
  <si>
    <t>https://hldisplay.sharepoint.com/:w:/s/itdocumentationrepository/EStE1hyAT35KjTsi6xYIPx8BQQ6LT8bSeMmTUUp-dCE0gw?e=NuzP6p</t>
  </si>
  <si>
    <t>13.06.2019</t>
  </si>
  <si>
    <t>Amy Mo</t>
  </si>
  <si>
    <t>Due to change of office by Honkong team, it is needed to update also templates</t>
  </si>
  <si>
    <t>It is necessary to provide business</t>
  </si>
  <si>
    <t>13/06/2019</t>
  </si>
  <si>
    <t>https://hldisplay.sharepoint.com/:w:/s/itdocumentationrepository/EcsiZD32fI9FiPRWyIL4KHoBo8oyG_DTLCHYUBmGudD8pQ?e=k3yNXB</t>
  </si>
  <si>
    <t>24.06.2019</t>
  </si>
  <si>
    <t>J. Aigner</t>
  </si>
  <si>
    <t>Change “Rabatt” to “Rabais” in FR templates in 2400</t>
  </si>
  <si>
    <t>09/07/2019</t>
  </si>
  <si>
    <t>https://hldisplay.sharepoint.com/:w:/s/itdocumentationrepository/EQSEeBwmZhBJuff-Pbj4OaAB1svCBYPqQ5f39sbM5BlOGQ?e=OnRgSi</t>
  </si>
  <si>
    <t>25.06.2019</t>
  </si>
  <si>
    <t>M. Reiterer</t>
  </si>
  <si>
    <t>The following fields we’d like to have added to the dimensions in the New Sales Process.qvw report in sheet “Custom Report”: 
- Company ID 
- Company name 
- Company address: Combination of fields Street address/box + Postal address 
- Point of delivery, co. ID 
- Point of delivery, name 
- Point of delivery address: Combination of fields Street address/box + ZIP/Post code </t>
  </si>
  <si>
    <t xml:space="preserve">KAMs can easier follow-up on deliveries and store opening implementation. Today, KAMs rely on back-office info, provided by email or verbal, which is very inefficient. Having these fields in QV would enable them to run reports on their own and can take decisions on sales/future deliveries more efficiently. </t>
  </si>
  <si>
    <t>9.7.2019 - Sarah will check costs with Markus and ask for approval
21.08.2019 - Marcin will check with Paweł Kardas if we could use PowerApps instead.
30.08.2019 - Paweł estimated for 16 hours. To be decide if we will go with developement.
10.09.2019 - Emilia will check details and costs with Markus
11.10.2019 - Reinhard will investigate the need in Area Central and come back to Emilia
12.11.2019 - requirement is changed - small number of fields are needed/ Emilia will send info/ Marcin will check with dev team
27.11.2019 New RFC with new estimation</t>
  </si>
  <si>
    <t>https://hldisplay.sharepoint.com/:w:/s/itdocumentationrepository/ESuGiHrSohlJrVUSFf9robMB_ivvwuwcTT4qOnZ80YfAjg?e=TDbnUb</t>
  </si>
  <si>
    <t>1.7.2019</t>
  </si>
  <si>
    <t>Remove "Item specification" from customer's document</t>
  </si>
  <si>
    <t>There are lots of internal information. It will also make our prints more customer friendly</t>
  </si>
  <si>
    <t>To be released in September 2019.</t>
  </si>
  <si>
    <t>https://hldisplay.sharepoint.com/:w:/s/itdocumentationrepository/Eev7XBNzryVLk_f1ZdA1njoB44Hmi_Mx-1ZPTmT3s6QsEw?e=9AKZVf</t>
  </si>
  <si>
    <t>2.7.2019</t>
  </si>
  <si>
    <t>Limited access of 1210 users to company 1810</t>
  </si>
  <si>
    <t>To avoid errors, users should have read mode access only (which is necessary to get data from years 2016-2019)</t>
  </si>
  <si>
    <t>Marcin: No developement is needed - we could use security manager
09.07.2019 - Marcin will check with Kamil about estimation and let know</t>
  </si>
  <si>
    <t>https://hldisplay.sharepoint.com/:w:/s/itdocumentationrepository/EYqqR3Mr96dEvDrLHEwmykwB9Ko0UE42YwYZmUSiK7IG9Q?e=CeIdB6</t>
  </si>
  <si>
    <t>3.7.2019</t>
  </si>
  <si>
    <t>J. Holdorf</t>
  </si>
  <si>
    <t>HL Display Norge A/S</t>
  </si>
  <si>
    <t>New address of HL office in Norway starting from 1.9.2019. Templates should be updated. Both 1210 and 1300</t>
  </si>
  <si>
    <t>Not needed</t>
  </si>
  <si>
    <t>9/7/2019 - Marcin will check with Mariusz and Kamil if there is possibility to deploy during weekend 30.8.2019-1.9.2019</t>
  </si>
  <si>
    <t>https://hldisplay.sharepoint.com/:w:/s/itdocumentationrepository/EdUquYstTclJgYn3Wu7awNEBeEXJQhFm7qnQKeI_lRcAUQ?e=txOVUs</t>
  </si>
  <si>
    <t>09-03-2020</t>
  </si>
  <si>
    <t>A.Cieloch</t>
  </si>
  <si>
    <t xml:space="preserve">1)	Now data in program qov must be entered manually, for each order. It is necessary to have the possibility to import list of orders with required % assigned to sales market from Excel._x000D_
2)	Now adjustments from program qov are visible only in “New – Sales Process […]” reports. Adjusted Sales Markets should be visible in all reports related to sales like:  Aaro Customer specification_x000D_
3)	Now in QV, despite rows with reassigned sales market there is visible also the line with originally assigned sales market, with added “*”. It is necessary to create the button in QV which would hide the rows with originally assigned sales market, if it is replaced by the data from qov._x000D_
4)	As a further change we would like to have the possibility to automatically change assigned sales markets on orders from Financial Group “Schwarz Group” and original Sales Market “Germany”._x000D_
</t>
  </si>
  <si>
    <t>Clearer and more useful reports in QV, easier data analysis. Reduction of manual work at the closing of the month (this method will enable replacing the manual division of Sales Markets outside the system). It will also eliminate discrepancies between QV and Aaro.</t>
  </si>
  <si>
    <t>10.03.2020 Marcin will continue discussion with A. Cieloch to get a full scope of requirement. Existing program qov
12.03.2020 Reminder sent to A. Cieloch. We should have a final decision. Meeting planned: 16:03.2020
23.04.2020 Sonia will check with Hania and Mariusz the estimated hours
05-05-2020 Discussed with Markus Reiterer: three propositions, Markus agreed on the third one: button in QV to show sales before and after the split, funcionality to automatically divide the orders in program QOV based on rules (36-40h)
14-05-2020 Markus put this on hold. Need discussionabout splitting the cost sales and finance or moving this to finance</t>
  </si>
  <si>
    <t>https://hldisplay.sharepoint.com/:w:/s/itdocumentationrepository/ESFhAoeemfJGtNyb5tBuVOoBYDdGbl3oVKYNpWCkUIXtIw?e=HFu3Hl</t>
  </si>
  <si>
    <t>10.7.2019</t>
  </si>
  <si>
    <t>C. Zhou</t>
  </si>
  <si>
    <t>System calculates VAT based on field "VAT tax rate". Field "New VAT tax rate" is not taken ito calculation</t>
  </si>
  <si>
    <t>It is confusing for customers. 1.4.2019 China changed VAT from 16 to 13%. Invoices are ok, but not OC</t>
  </si>
  <si>
    <t>21/08/2019</t>
  </si>
  <si>
    <t>Marcin will check estimation with Kamil. If it will be above 6hr, then we should discuss with Emilia</t>
  </si>
  <si>
    <t>https://hldisplay.sharepoint.com/:w:/s/itdocumentationrepository/EdtppIzxh1dHsfZCL81bk4AB3WlCiMZFWR9r8rOMhb7SpA?e=DNBVI1</t>
  </si>
  <si>
    <t>10.02.2020</t>
  </si>
  <si>
    <t>Claims - return of agreement. Change of layout</t>
  </si>
  <si>
    <t>Only printing one page and more understandable by the customer</t>
  </si>
  <si>
    <t>11/02/2020</t>
  </si>
  <si>
    <t>https://hldisplay.sharepoint.com/:w:/s/itdocumentationrepository/Eey1Djke2HZIk4BEP9G5tR0Bl9b5OD_gaDU4uHBxLjsVWg?e=tvvZSg</t>
  </si>
  <si>
    <t>11.7.2019</t>
  </si>
  <si>
    <t>New GTC should be added into 2400 (French and German)</t>
  </si>
  <si>
    <t>https://hldisplay.sharepoint.com/:w:/s/itdocumentationrepository/EWSX9-9LAN1Jh9cjOpGDAbwB0opgaq14hZ_lKdyuotpZ-w?e=jhYqAD</t>
  </si>
  <si>
    <t>18.7.2019</t>
  </si>
  <si>
    <t>New invoice template with Swedish VAT number is needed</t>
  </si>
  <si>
    <t>https://hldisplay.sharepoint.com/:w:/s/itdocumentationrepository/EdBSCKBB1Q5EiWW3Fe1FhLEBs4WsNmTgKs2AL7AaVTZjGQ?e=tgV1L8</t>
  </si>
  <si>
    <t>Uploading order details - Excel, csv, pdf, web services, others. To discussed current solutions</t>
  </si>
  <si>
    <t>Just discussion/ it should be discussed internally within areas</t>
  </si>
  <si>
    <t>14/08 pano: please check on preCab Sales unit flow on Polish market and check if PL SU would like share cost
21.08.2019 - Marcin will organize meeting with Emilia, Kay and Paweł. Is it connected with certain customers? Or general solution for Poland?
23.8.2019 - Meeting planned for 27.8.2019
27.8.2019 Marcin. We analysed solution implemented in 1710. Paweł will check if we could it also in 1810 (in 1210 maybe also). Futher discussion is needed. Point should be back to logistic Pre-CAB.
14.01.2020 - Closed. Implemented, based on info from Emilia</t>
  </si>
  <si>
    <t>19.08.2019</t>
  </si>
  <si>
    <t>Point to discuss - costs of services - how you receive them from external suppliers? Invoices? Kind of agreement? 
2) And  how you would like to see them in QV report?</t>
  </si>
  <si>
    <t xml:space="preserve">As discussed during meeting “reducing pop-ups” we need an adjustment on the function “Adjust order for deliveries”.
Today it overwrites text in “external text” on the row with PoD.
In the future it should not overwrite, but ADD the PoD in the external text field on the row. After the change it should say:
“Point of delivery data for the following order rows will be added on the external text: 10 20 30 40”
</t>
  </si>
  <si>
    <t>More efficient as we do not need to write in again information from external text.</t>
  </si>
  <si>
    <t>Costs: Area West, North-East, UK, Central and 2400. To be checked if China also</t>
  </si>
  <si>
    <t>https://hldisplay.sharepoint.com/:w:/s/itdocumentationrepository/ERBh6U9B2iNLpHSzXkEhiPUBf-vLapxjNd7OPDDpfbZiiA?e=7y9LWf</t>
  </si>
  <si>
    <t>27.08.2019</t>
  </si>
  <si>
    <t>L. Sohn</t>
  </si>
  <si>
    <t>HL Display Korea Co Ltd</t>
  </si>
  <si>
    <t>Financial Group Mapping is set incorrect for LOHB’s &amp; Nestle Korea, so Qlikview cannot retrieve the correct financial group information</t>
  </si>
  <si>
    <t>Will get the correct view on Qlikview Sales report with the financial group.</t>
  </si>
  <si>
    <t>https://hldisplay.sharepoint.com/:w:/s/itdocumentationrepository/EboMElSxhHRGg8ZcA3Su-pQBRaUVCkbw3XQM_3aF_5I1JA?e=KN1TIn</t>
  </si>
  <si>
    <t>29.08.2019</t>
  </si>
  <si>
    <t xml:space="preserve">Additional columns should be handled during synch dictionary values from Jeeves to CRM. </t>
  </si>
  <si>
    <t xml:space="preserve">To provide a proper message. Feature is based on feedback form production installation. </t>
  </si>
  <si>
    <t>30/08/2019</t>
  </si>
  <si>
    <t>https://hldisplay.sharepoint.com/:w:/s/itdocumentationrepository/EeMkVWXd2TJJjcPsnD1xIqMBMZzWC7jKsDa7bbO3_GfsFg?e=hlNfex</t>
  </si>
  <si>
    <t>30.08.2019</t>
  </si>
  <si>
    <t>M. Ostrowska</t>
  </si>
  <si>
    <t xml:space="preserve">MTO report shows changes on SO_x000D_
If any row on SO is cancelled sheet "row status has been changed" shows that information, but we need to know exact qty which was canceled (row qty before cancellation).  _x000D_
There is another sheet “row qty has been changed” there can be reported canceled rows as qty decreased from number which was on the row before cancellation to 0  _x000D_
</t>
  </si>
  <si>
    <t xml:space="preserve">It helps us to recognize which SO owner is responsible that we have placed PO to factory and than SO have been cancelled. </t>
  </si>
  <si>
    <t>10/09/2019</t>
  </si>
  <si>
    <t>https://hldisplay.sharepoint.com/:w:/s/itdocumentationrepository/EUXvl8xe3W1EvGGcKKeTZJcBx5sPMGBy5czXu7re_mxJjw?e=k27zWw</t>
  </si>
  <si>
    <t>10.09.2019</t>
  </si>
  <si>
    <t xml:space="preserve">Button “Set rows to Active” in Estimator changes the status on all rows. If customer orders only part of the offer, we need to update all rows manually one by one. 
Could we add a pop-up behind the button to choose:
-Change all rows to active 
-Change following rows to active 
-Which status and reason should be set for the rest of the rows (dropdown menu)
</t>
  </si>
  <si>
    <t>Improves efficiency in CS.</t>
  </si>
  <si>
    <t>9.10.2019 - Marcin will check why in 1710 it is not needed to use button "set rows to active" comparing to other units. Maybe developement will be not needed.
6.11.2019 - Mail sent to dev team. We should take a look at the case during next Pre-CAB meeting
12.11.2019 - To check with Kay in December and get a final decission
14.01.2020 - Marcin will check if there are some parameters to implement rules from 1710 also to other units, like 1210.
11-02-2020 Marcin will send info before March's meeting to have full overview on settings.
09-03-2020 Marcin: I made several tests and there is no differences using 1710 or 1600 parameters. It will be good to have a separate meeting to check togerher such cases
10-03-2020 Marcin will invite CAB team for a separate meeting. Sonia will check if there is a defect logged for this action.
23.04.2020 Sonia will schedule a meeting to compare flows from UK and Switzerland and Nordic
07-05-2020 Scheduled meeting on 20th of May</t>
  </si>
  <si>
    <t>https://hldisplay.sharepoint.com/:w:/s/itdocumentationrepository/EbPgOiIq5bNEpVFQT9pxEacBUj_2vCLYIDHcDMebonxDuA?e=RMG5h6</t>
  </si>
  <si>
    <t>09.09.2019</t>
  </si>
  <si>
    <t xml:space="preserve">Today charge for customers exist only for EUR pallets. If field “other pallet” is used, no charge will be added on customer invoice.
We need a solution to add charge also behind ”other pallet”. 
If we charge customer or not, we need to be able to decide that on customer level, same way as EUR pallet charge.
Algorithm should consider tick box ”Charge freight cost” same way as for EUR pallets.
Values for the charges will be informed later for every country (NO, SE, FI).
Marking the tick box for customers need to be handled with mass upload by IT (detailed information to be provided from SU’s).
</t>
  </si>
  <si>
    <t>10.9.2019 - Emilia needs to revise request with new requirements. Expected to back to this point in October.
11.10.2019 - Under investigation in Area NE
12.11.2019 - Still no final decission
22.11.2019 - Rejected. Emilia sent new RFC</t>
  </si>
  <si>
    <t>https://hldisplay.sharepoint.com/:w:/s/itdocumentationrepository/EU5HezN8jjlFlpuZQ8lYmHcBiMwldiTdidcjGGc_9IP_aw?e=TJzdZo</t>
  </si>
  <si>
    <t>C. Sahlen</t>
  </si>
  <si>
    <t>To be able to filter QV report on claims we need to add “Project” as a dimension in QV New Sales process report.
Project can be valuable to filter on for other units as well, not to select claims but to see sales based on a special customer project (which field is used for in other Jeeves co´s).
Add dimension “Project” in “Other” box in the tab “Overview”
It also needs to be selectable as a column</t>
  </si>
  <si>
    <t xml:space="preserve">Today claims are effecting the margin on HL partners, this would allow us to filter claim orders in Sundsvall where we have the biggest issues at the moment. By being able to filter Claims, the Finance dept will be able adjust the financial reporting in AARO in an easy non time consuming way._x000D_
This is also beneficia for Sales managers who will be able to exclude claims from their total sales/bc figures in QV._x000D_
</t>
  </si>
  <si>
    <t>https://hldisplay.sharepoint.com/:w:/s/itdocumentationrepository/EbrdS8zbp6ZIkzUfLHvw0pABlUWdvdONXGUBqcseGeIzGQ?e=ME3Yxw</t>
  </si>
  <si>
    <t>B. Johansson</t>
  </si>
  <si>
    <t xml:space="preserve">Just investigation - how much time it will take to wrap all of item descriptions in one template. Check number of templates. </t>
  </si>
  <si>
    <t>10.09.2019 - Marcin will check it and back with results
10.09.2019 - 0,5-1h for 1 template. Around 450 templates in 1J.
11.10.2019 - Cost is too high, separate meeting to be booked to test and investigate alternative options
12.11.2019 - Closed. Trying to fin alternative solution using rules for item names</t>
  </si>
  <si>
    <t>Following additions to the existing solution of Stock Availability Tool:
1. More options during searching e.g. possibilty to use %
2. Long items names to be divided to two rows
3. Visibility of PO acknowledged - possibly OA-date
4. Sales qty and Supply MOQ visible in the item page
5. Visibility of forecasted items for 1810 (field stock owner)
Additional option:
6. Function “copy to mail” from the item page</t>
  </si>
  <si>
    <t>Increases CS efficiency and customer focus when sales have more accurate information available</t>
  </si>
  <si>
    <t>It will be discussed during in September._x000D_
Kamil estimates it for 8-16hrs. Details will be set when developer will be back._x000D_
10.09.2019 We will back to this point in October_x000D_
12.11.2019 - Point will be discussed in December (taking feedback from other countries)_x000D_
14.01.2020 Emilia will discuss with Kay and Laurence if all points are needed. Maybe just 2 of them? Or the new request?_x000D_
11-02-2019 It should wait for full feedback._x000D_
10.03.2020 - it will be discussed in April_x000D_
23.04.2020 Waiting for the feedback from France. Emilia will contact Laurence_x000D_
14-05-2020 Stephanie will contact Laurence about the PowerApp_x000D_
17-06-2020 Sonia will talk  with Pawel K. about the picture in Stock Availibility Power App _x000D_
13/08/2020 Sonia will check the 5 point with Pawel
13/08/2020 Costs will be divided between all Areas</t>
  </si>
  <si>
    <t>https://hldisplay.sharepoint.com/:w:/s/itdocumentationrepository/EVxUpxUxEP1Fh-kle1usG8YB-3itwicskinuWn822dN_QA?e=LJIVIj</t>
  </si>
  <si>
    <t>01.10.2019</t>
  </si>
  <si>
    <t xml:space="preserve">We want to start charging customers for paper invoices.
We need a tick box on customer level to mark if an automatic fee for paper invoice should be added.
Feel also free to suggest an alternative option.
</t>
  </si>
  <si>
    <t>We want to push customers towards digitalized invoicing by charging for paper invoices</t>
  </si>
  <si>
    <t>20-12-2019</t>
  </si>
  <si>
    <t>7672
7734
7773</t>
  </si>
  <si>
    <t xml:space="preserve">9-10-2019 Marcin to check with Kamil other options - just warning message for sales unit, that fee should be added manually. </t>
  </si>
  <si>
    <t>https://hldisplay.sharepoint.com/:w:/s/itdocumentationrepository/ETraUuUgkK1OpyApewkM-AABjHSExkO-4wsmPnH40jPo5Q?e=kjfacM</t>
  </si>
  <si>
    <t>10.10.2019</t>
  </si>
  <si>
    <t>M. Ronn</t>
  </si>
  <si>
    <t>Prepared integration Jeeves-&gt;CRM in sales market France</t>
  </si>
  <si>
    <t>The same information in Jeeves and CRM</t>
  </si>
  <si>
    <t>https://hldisplay.sharepoint.com/:w:/s/itdocumentationrepository/EYxKkY_C3FlAjzYQQ9uNEmMBU5ekgUde4nGIU0MXcijQ7Q?e=nTkvwt</t>
  </si>
  <si>
    <t>14.10.2019</t>
  </si>
  <si>
    <t>E-Store (online sales)</t>
  </si>
  <si>
    <t>Sales portal improvement</t>
  </si>
  <si>
    <t>Marcin to ask Kamil/Magnus - who will pay for the changes??
Magnus - already implemented, outside HL IT</t>
  </si>
  <si>
    <t>https://hldisplay.sharepoint.com/:w:/s/itdocumentationrepository/EaJu4XdP7TNPotCA1OOFcz4BydEiPrqgwe7uqKmwmZHSkQ?e=Njadx3</t>
  </si>
  <si>
    <t>21.10.2019</t>
  </si>
  <si>
    <t xml:space="preserve">QV CRM report should contain information about problems with sync. </t>
  </si>
  <si>
    <t>If there is no proper mapping, accounts are in CRM, but users are not able to see them</t>
  </si>
  <si>
    <t>Moved from CRM project</t>
  </si>
  <si>
    <t>24.10.2019</t>
  </si>
  <si>
    <t>New office of French team. Changes should be needed on all templates (also for BE and NL). Deployment 11.12.2019</t>
  </si>
  <si>
    <t>7686
7687</t>
  </si>
  <si>
    <t>https://hldisplay.sharepoint.com/:w:/s/itdocumentationrepository/ESPnoZGEjC1KgsnxMXkDZyIB3Zqxw39EnuOfrof0nDdOew?e=KkDHDm</t>
  </si>
  <si>
    <t>30.10.2019</t>
  </si>
  <si>
    <t>Please change logic of setting promised dispatch/delivery date based on estimated dates.</t>
  </si>
  <si>
    <t>To provide a proper handling of sales orders from Sales Portal</t>
  </si>
  <si>
    <t>Please divide costs between Nordic and West
17.12.2019 - rejected based on Magnus email</t>
  </si>
  <si>
    <t>https://hldisplay.sharepoint.com/:w:/s/itdocumentationrepository/EaLQBRTLKIBJoA_wSSfMmMgBtYguXYJeY53hXY2UcLWCwA?e=fcNksP</t>
  </si>
  <si>
    <t>Sales Portal</t>
  </si>
  <si>
    <t>Connect Sales Portal with CRM Dynamics</t>
  </si>
  <si>
    <t>Efficiency and better knowledge about the business</t>
  </si>
  <si>
    <t>7702
7703</t>
  </si>
  <si>
    <t>Please divide costs between Nordic and West</t>
  </si>
  <si>
    <t>https://hldisplay.sharepoint.com/:w:/s/itdocumentationrepository/Ef7cl3tth8hBp6hMzqdI8WgBOKxuIFh3tsqCXJpkw3sH-Q?e=DB6dTc
https://hldisplay.sharepoint.com/:p:/s/itdocumentationrepository/ETYMB0gdd8tLlyN4HBpqH-QBa9Yb3X4ocSRbmstz6cyn1A?e=DLMWGK</t>
  </si>
  <si>
    <t>Introduction for Advanced Payment Flow for Area Central (1810 + 3901) - copy of point 121 - templates for Romania and Hungary</t>
  </si>
  <si>
    <t xml:space="preserve">7632	</t>
  </si>
  <si>
    <t>12-03-2019 Sarah to contact with units and financial department - we already have PL and EN versions in 1810 and advance payment template in 3901
15-04-2019 Get templates for Czech and Slovakia, need to adjust Poland and Austria
21-05-2019/11-06-2019/21.8.2019 Still we don't have translations
12.11.2019 - Marcin will check if we have all translations
13.11.2019 - Slovenian translation is still missing. Last mail from September 2019. 
15.01.2020 - Marcin sent last info to Emilia
11-02-2020 - Sarah should be in the next meeting. Input from finance (Kinga) is needed.
10-03-2020 Sarah will contact Marcin
24.04.2020 Marcin will contact Sarah regarding the slovenian translation
11.05.2020 After Sarah and Joe email it was decided to work with English template instead of Slovenian. When the Slovenian template will be needed in the future it will be added with a new feature.
14-05-2020 Sonia will check the translation and double check with the finance department and with dev team about the estimation</t>
  </si>
  <si>
    <t>7.11.2019</t>
  </si>
  <si>
    <t>A. Tarabuła</t>
  </si>
  <si>
    <t>New invoice for 1190 + changes in the footer</t>
  </si>
  <si>
    <t>requested by customer</t>
  </si>
  <si>
    <t>Investigation (together with Gliwice finance team) in progress. Kasia will establish a meeting to discuss and have a final decision.
15.11.2019 - Spec done and accepted by Gliwice finance</t>
  </si>
  <si>
    <t>https://hldisplay.sharepoint.com/:w:/s/itdocumentationrepository/ERpf9jmUMq5BuEMha5AtFA4BkY6dlg-QgnUxCqqWjjXmtw?e=5644da</t>
  </si>
  <si>
    <t>12.11.2019</t>
  </si>
  <si>
    <t>Trade policy: questions about adding fees should appear only during changing to status "Entered"
For discussion in Pre-CAB</t>
  </si>
  <si>
    <t>Improves efficiency in CS when unnecessary pop-ups don’t appear</t>
  </si>
  <si>
    <t>10.12.2019: To be checked with Kay and Laurence in January 2020. 
11-02-2020 To be discussed in March
10-03-2020 To be discussed in April
23.04.2020 Sonia will investigate how Trade Policy works in France
13-05-2020 Trade Policy is added on the level of Supergroup and on that level on Sales Market - fees are added in status Entry in progress
14-05-2020 Sonia will check the estimation
09-06-2020 Estimation is correct
09-07-2020 Parameter to be added - check the estimation of dev hours
13/08/2020 Cost will be split between Nordic and Central</t>
  </si>
  <si>
    <t>https://hldisplay.sharepoint.com/:w:/s/itdocumentationrepository/EctoHZ9cWgpCpK9bBnByxykB5k0N18pC0jVeqW_t6kjUYw?e=PoEm96</t>
  </si>
  <si>
    <t>14.11.2019</t>
  </si>
  <si>
    <t>L. Rouru</t>
  </si>
  <si>
    <t xml:space="preserve">Price list: Inventory mgt class should be visible in PRH, place it between item group and text. </t>
  </si>
  <si>
    <t>Improves efficiency for customer service with yearly price updates</t>
  </si>
  <si>
    <t>https://hldisplay.sharepoint.com/:w:/s/itdocumentationrepository/EctoHZ9cWgpCpK9bBnByxykBeSjLAeCivEXnUY7jiwRs6Q?e=RmlxZb</t>
  </si>
  <si>
    <t>19.11.2019</t>
  </si>
  <si>
    <t>E. De Winter</t>
  </si>
  <si>
    <t>HL Display Nederland BV</t>
  </si>
  <si>
    <t>New office in Netherlands. All templates should be corrected.</t>
  </si>
  <si>
    <t>22/11/2019</t>
  </si>
  <si>
    <t>7745
7746</t>
  </si>
  <si>
    <t>https://hldisplay.sharepoint.com/:w:/s/itdocumentationrepository/EZOHgYkGjQ1EvcJM9czA17wBNkO5G1aMhrIVvaTY37-Ymw?e=baRC6J</t>
  </si>
  <si>
    <t>22.11.2019</t>
  </si>
  <si>
    <t>Remove all descriptions "euro" from all 1210 invoices</t>
  </si>
  <si>
    <t>We are misleading our customers to think we use EUR-pallets when we actually are not</t>
  </si>
  <si>
    <t>https://hldisplay.sharepoint.com/:w:/s/itdocumentationrepository/EU38jPjnUOtHvko-zlCK6qYBV3dP6Y19FXTFiLwyVZe6dw?e=B1fiD2</t>
  </si>
  <si>
    <t>Integrate Jeeves with CRM for Belgium and Netherlands</t>
  </si>
  <si>
    <t>Investigation phase - we have doubled records for sales persons in Jeeves. Issue is analyzed by financial team
==============================
Payment: split between BE and BL. Marcin will confirm it.</t>
  </si>
  <si>
    <t>https://hldisplay.sharepoint.com/:w:/s/itdocumentationrepository/EYF8mqWUjllNrAjibeSmWtYBZ9yvJdw1ufMo9n9tt_7kjg?e=0Hooer</t>
  </si>
  <si>
    <t>26.11.2019</t>
  </si>
  <si>
    <t>R. Rollet</t>
  </si>
  <si>
    <t>We need to add the fields “point of delivery, name” and the “city of delivery” to be visible in QV:</t>
  </si>
  <si>
    <t>Improves sales forecast and follow-up</t>
  </si>
  <si>
    <t>Paid in advance (Release R19.11)</t>
  </si>
  <si>
    <t>https://hldisplay.sharepoint.com/:w:/s/itdocumentationrepository/Ed5AF14McoNPkdQ_pj3HBiMBg1d2bNQMVjt6VNlCh7qGAg?e=8Ambig</t>
  </si>
  <si>
    <t>28.09.2019</t>
  </si>
  <si>
    <t>Handling of errors within CRM integration (customers/accounts)</t>
  </si>
  <si>
    <t>Necessary to provided a proper information for support</t>
  </si>
  <si>
    <t>10.07.2019</t>
  </si>
  <si>
    <t>Limitation access for German team to company 1600. Only Gerhard Mayer and Anke Bergner should have full access. The rest of the team -&gt; read-only mode</t>
  </si>
  <si>
    <t>Security role</t>
  </si>
  <si>
    <t>https://hldisplay.sharepoint.com/:w:/s/itdocumentationrepository/Efo4AL4MhR5NstW-ZLmhRJEBPoUkwIDjgm_LO-sdyxSUaA?e=rPpKXi</t>
  </si>
  <si>
    <t>10-04-2020</t>
  </si>
  <si>
    <t>Due to change of bank account concerning RON currency we need to adjust the footer of  Romanian invoice templates.</t>
  </si>
  <si>
    <t>Customers should  receive invoices with proper bank account number so that they pay accordingly and company 1810 will receive money. Customer should start receiving invoices with new bank data  and start paying to the new bank account number before the old one is closed to avoid any payment delays.</t>
  </si>
  <si>
    <t>14/04/2020</t>
  </si>
  <si>
    <t>https://hldisplay.sharepoint.com/:w:/r/sites/itdocumentationrepository/_layouts/15/Doc.aspx?sourcedoc=%7B923B0F56-DAD9-4160-824B-050314133237%7D&amp;file=RFC%20-%20RO%20invoice%20templates.docx&amp;action=default&amp;mobileredirect=true</t>
  </si>
  <si>
    <t>11.12.2019</t>
  </si>
  <si>
    <t>T. Yrjonen</t>
  </si>
  <si>
    <t>Please change bank details to IBAN to SE65 5000 0000 0569 6822 4712 on e-invoices and SWIFT to the following: ESSESESS. This IBAN is currently visible in order confirmations, but on e-invoices there is currently FI72 3301 0001 1282 30.</t>
  </si>
  <si>
    <t>Correct IBAN&amp;SWIFT will be visible for e-invoices</t>
  </si>
  <si>
    <t>12/12/2019 KIPA: approved by finance - Margareta Karlsson 11/12/2019
Info to: Karin Wennerstal</t>
  </si>
  <si>
    <t>https://hldisplay.sharepoint.com/:w:/s/itdocumentationrepository/EUfQX39819xMli-lN5Sn7N4BpRRPkmoXizsHztFsd54vUA?e=RYGNaB</t>
  </si>
  <si>
    <t>17.12.2019</t>
  </si>
  <si>
    <t>K. Leśniewska</t>
  </si>
  <si>
    <t>Just discussion - handling of claims (sending of items, partly return, partly invoiced)</t>
  </si>
  <si>
    <t>13.02.2020</t>
  </si>
  <si>
    <t>M. Lekstutis</t>
  </si>
  <si>
    <t>Norgesgruppen EDI handover from Evry to HL EDI solution</t>
  </si>
  <si>
    <t>Improve reliability and maintenance of this integration and avoid constant issues with sending via Evry</t>
  </si>
  <si>
    <t>ML</t>
  </si>
  <si>
    <t>Marcin: to check if costs will go to Nordic/Norway or IT (Kamil?) - Anders Lautman to discuss. If yes, then we could switch to YES.
17-03-2020 Marcin sent question to Kamil</t>
  </si>
  <si>
    <t>"Multiselection"/"Change dates" buttons in order1 -&gt; there should be option to add category to these rows.</t>
  </si>
  <si>
    <t>This will avoid to have to assign “manually” the category particularly in case of Austria / Slovenia where such orders can be quite important with 100 to 150 rows.
It will also allow to easily identify such orders
Approx 80 such orders are handled by the warehouse 1810 per month.</t>
  </si>
  <si>
    <t>wait for point 47</t>
  </si>
  <si>
    <t>RFC: https://hldisplay.sharepoint.com/:w:/s/itdocumentationrepository/Ef5wg5ImJB5BrhycmkZn0yUBkQd-Yk1mhLegUQiozhwwYQ?e=aHcNC3</t>
  </si>
  <si>
    <t>9.1.2020</t>
  </si>
  <si>
    <t>E. De WInter</t>
  </si>
  <si>
    <t>Change phone number on NL templates to +31762300300. Fax should be removed</t>
  </si>
  <si>
    <t>Office movement</t>
  </si>
  <si>
    <t>https://hldisplay.sharepoint.com/:w:/s/itdocumentationrepository/EZvfr0teeE9Ei3QOtZryRzUBnCq9fEZKrSGAN28gQbEvOg?e=qMhAxc</t>
  </si>
  <si>
    <t>14.1.2019</t>
  </si>
  <si>
    <t>HL Display Middle East FZCO</t>
  </si>
  <si>
    <t>Change way of calculation total amount in local currency (all invoices)</t>
  </si>
  <si>
    <t>To avoid complaint from customers that invoice does not match with their PO</t>
  </si>
  <si>
    <t>Feature has to be put on hold due to discussion between Kinga and finance auditor in Dubai due to legal demands and roundings in the system.</t>
  </si>
  <si>
    <t xml:space="preserve">https://hldisplay.sharepoint.com/:w:/s/itdocumentationrepository/ERO9O3L9DP5LoQWhVs351vgBOM01tXja4nSJyY1WhdLNvA?e=gZTI0t
https://hldisplay.sharepoint.com/:x:/s/itdocumentationrepository/EUZM9FPQObROr2NkW8VW_qcBrGwCttc6IFizIWUg2HSa0g?e=ff4nkF
</t>
  </si>
  <si>
    <t>17.1.2020</t>
  </si>
  <si>
    <t>A. Bergner</t>
  </si>
  <si>
    <t>New GTC for Germany 2020 + additional text on the invoices</t>
  </si>
  <si>
    <t>Legal demand, customer satisfaction improvements</t>
  </si>
  <si>
    <t>https://hldisplay.sharepoint.com/:w:/s/itdocumentationrepository/EYxBzIUPQUxJghW614rAygAB9CJew3JowdmXyg3ShWIrKw?e=vyEZx1</t>
  </si>
  <si>
    <t>23.01.2020</t>
  </si>
  <si>
    <t xml:space="preserve">New orders-change-confirmation integration (invoice later) for UK Tesco via Marrakech portal </t>
  </si>
  <si>
    <t>Will allow us to gain new business – without it the business will not happen. Allows us to to business better.</t>
  </si>
  <si>
    <t>Three features created:
7814 - investigation - 4h
7815 - orders handling - 16h
7816 - confirmations handling - 16h
Marcin: Should it ba a part of project or the maintenance? Marcin to contact with Magnus and Mariusz.
Info from Kamil: we will do it within project 8055: order and invoice efficiency</t>
  </si>
  <si>
    <t>Customers 5040 and 5050 in CJ Suzhou should be mapped within super and financial group "Ikea"</t>
  </si>
  <si>
    <t>This will simplify to search for IKEA sales</t>
  </si>
  <si>
    <t>12/02/2020</t>
  </si>
  <si>
    <t>11-02-2020 Marcin will check with Jesscia to make sure, that costs goes to HL Finance (not Suzhou)
12-02-2020 Mail sent to Jesica. Jessica: HL Sweden AB</t>
  </si>
  <si>
    <t>https://hldisplay.sharepoint.com/:w:/s/itdocumentationrepository/EStdoRj97WZPrEKTRkyaieYBIXM1bH1wio-fZkYZPhWuiA?e=5Scn0r</t>
  </si>
  <si>
    <t>16.1.2020</t>
  </si>
  <si>
    <t>Our customer Kellogg ( 37071) will only does business via Tunsten ( OB10 )I and therefore needs to be set up</t>
  </si>
  <si>
    <t>11-02-2020 Marcin will send request to Howard (if he will accept the costs). Just after approval from business Marcin will change status to "accepted"
12-02-2020 Marcin sent email to Howard. Waiting for response.
13-02-2020 Answer: It is ok, but 32 is maximum. They expect a lower price.</t>
  </si>
  <si>
    <t>https://hldisplay.sharepoint.com/:w:/s/itdocumentationrepository/EblTf0gYihBMrYlpmJvsi1kBTKtMUgXWogLM2C0JM_EA-w?e=cRECfs</t>
  </si>
  <si>
    <t>16-04-2020</t>
  </si>
  <si>
    <t>Issue on item description. The field used for detailed description is the field used ont the web portal as the title/name of the item. We do not have any field to have detailed description populated on commercial document (offer ...)</t>
  </si>
  <si>
    <t>Having clear and detailed description for our customer (on web portal AND on commercial document from Jeeves)</t>
  </si>
  <si>
    <t>23.04.2020 Seperate discussion about the global solution how to handle item description in Web Portal and on commercial documents_x000D_
07-07-2020 Meeting scheduled on 13th of May_x000D_
14-05-2020 Discussion with Magnus and Marketing
13/08/2020 Solved by increasing character length in arb-program</t>
  </si>
  <si>
    <t>18.12.2016</t>
  </si>
  <si>
    <t>Our new customer Nisa requires us to do business via EDI and therefore needs to be set up</t>
  </si>
  <si>
    <t>15-01-2020 Marcin sent email to Graham nad Kay if they will accept the costs. Accepted by 1710</t>
  </si>
  <si>
    <t>https://hldisplay.sharepoint.com/:w:/s/itdocumentationrepository/EeH0iI0dXq5Pq0XJJMk8PEABzREjI--4P_GmMsgrj9tquA?e=eUCA0A</t>
  </si>
  <si>
    <t>28/01/2020 moved from PreCab Supply Chain ,cost supposed to be taken by Sales
Costs divided between 1710, 1600, 2400, 1810, 1210
11-02-2020 Marcin will contact with Paweł to get a full information about the final effect.
20-02-2020 Spec is ready based on previous decission</t>
  </si>
  <si>
    <t>31.01.2019</t>
  </si>
  <si>
    <t>New invoice template is needed - EN version with Polish VAT</t>
  </si>
  <si>
    <t>To be able to apply the international rules on VAT</t>
  </si>
  <si>
    <t>https://hldisplay.sharepoint.com/:w:/s/itdocumentationrepository/ESHJUhPL-t9Pir2Rhj--TJEBUhtW2niS_vAuyV1tE9rPoQ?e=83OKm5</t>
  </si>
  <si>
    <t>17/12 moved to Sales PreCab 
Planned for sprint 205
17.03.2020 - it has to wait due to long queue in maintenance and Sundsvall project</t>
  </si>
  <si>
    <t>Catching of orders from Sales portal and passing to CRM</t>
  </si>
  <si>
    <t>11-02-2020 Marcin will discuss with Magnus - who should pay for the changes. 
12-02-2020 Marcin sent a proper email. Answer: costs should go to Area North East</t>
  </si>
  <si>
    <t>Nordic HUB AL43</t>
  </si>
  <si>
    <t>Order1 program : in the embedded list, the "Allocated qty" field is showing informations regarding booked qty of the order row
Purpose is to have a way to know if the allocated qty comes from "Stock available" or from "Purchase Order" (booking against PO)</t>
  </si>
  <si>
    <t>14-05-2020</t>
  </si>
  <si>
    <t>Such information are available in corx table.
similar dvpt hasd already been done in planning and can perhaps be re-used by focusing only on corx table
10-7-2018 - sales support report should be fixed instead
14-01-2020 Marcin to discuss with Paweł Nowak
11-02-2020 Marcin to discuss with Paweł Nowak
10.03.2020 Marcin will check with Kamil development hours and send instruction to Kay.
17.03.2020 Mail sent to Kay (instruction) and to Paweł and Kamil (estimation) 15.04.2020 Email do Kamil and Paweł about the estimation (40h)
23.04.2020 Check with Pawel how many hours if the develoment would require only colouring the order row
07.05.2020 If we want to only colour the line in yellow for information if the order row is allocated from PO it would be 8h, more if we would also want to add a column from which PO it is booked - similar to the planning list
14-05-2020 Cost can be split to Nordic, West and Central</t>
  </si>
  <si>
    <t>https://hldisplay.sharepoint.com/:w:/s/itdocumentationrepository/EYAGgkm9O3lHjvlc5yTkLGQBeThuZ0cumWPolopwB0Dh4Q?e=AgxKne</t>
  </si>
  <si>
    <t>20-04-2020</t>
  </si>
  <si>
    <t>Adjusting the bank account on offer templates (German, French and English)</t>
  </si>
  <si>
    <t>Correct bank information</t>
  </si>
  <si>
    <t>23.04.2020</t>
  </si>
  <si>
    <t>The cost is split to Central and IT</t>
  </si>
  <si>
    <t>https://hldisplay.sharepoint.com/:w:/r/sites/itdocumentationrepository/_layouts/15/Doc.aspx?sourcedoc=%7B3FCF814E-2817-4382-BEB2-DD0A9E4C881D%7D&amp;file=RFC%20-%20Offer%20HL%20Switzerland.docx&amp;action=default&amp;mobileredirect=true</t>
  </si>
  <si>
    <t>24.02.2020</t>
  </si>
  <si>
    <t>Integration with Edeka (Germany)</t>
  </si>
  <si>
    <t>Remaining parts of EDI Rollout project</t>
  </si>
  <si>
    <t>Integration with EHF Portal (Norway)</t>
  </si>
  <si>
    <t>23.04.2020 Marcin and Sonia wil lschedule a meeting how to resolve the payer address problem
12-05-2020 We received a clear information how to handle the payer address - need small investigation on developer side what needs to be change</t>
  </si>
  <si>
    <t>25.02.2020</t>
  </si>
  <si>
    <t>Incoterm is needed on invoices (standard, advance, credit)</t>
  </si>
  <si>
    <t>No special benefit needed for export principally</t>
  </si>
  <si>
    <t>https://hldisplay.sharepoint.com/:w:/s/itdocumentationrepository/EQ9NZsz20OBMhi9WabRGqmEBrAtkcwJCiVglt5EZstRwPQ?e=R8w87h</t>
  </si>
  <si>
    <t>26.02.2020</t>
  </si>
  <si>
    <t xml:space="preserve">Part 4:
Order modification when order is blocked. When we unblock an order and CSO change date or other information, this block again the order. We should have the possibility to modify information on the order and this will not block again this one. If we change the total amount only this should block the order.
</t>
  </si>
  <si>
    <t>Improving communiaction between sales- finance and logitics.</t>
  </si>
  <si>
    <t>Marcin: Should we treat it as a defect?
10.03.2020 - We should involve a full CAB team to discuss this point
12.03.2020 - Inc. 14883 to analyze if it is a defect or feature is needed.
14-05-2020 Need discussion with Kinga and Pawel
07.09.2020 - Cost split between area West and UK</t>
  </si>
  <si>
    <t>https://hldisplay.sharepoint.com/:w:/s/itdocumentationrepository/Ebk4BzymKf5FkFnCTN5sIPoBr_pGWGCTLeKwktpiFMuY6g?e=Lkwj2O</t>
  </si>
  <si>
    <t xml:space="preserve">Part 5:
Email when modification on field kus.rabklass1. When field kus.rabklass1 =”Investigation execute” an email should be sent to the CSO
</t>
  </si>
  <si>
    <t>10.03.2020 - Marcin will check with Olivier and Laurence why it is necessary
12.03.2020 - Mail sent
14-05-2020 Need discussion with Kinga</t>
  </si>
  <si>
    <t>https://hldisplay.sharepoint.com/:w:/s/itdocumentationrepository/Eb-G_aKKsEJHjGkKyswmhgUBEfP09E2g3NWe3GY9rNndKQ?e=Bdvjjq</t>
  </si>
  <si>
    <t>Part 6:
Bug need to be fixed on field. Last point: On order1 field VKUSKUNDSALDO is not working. Check this one to have the right information on the system.</t>
  </si>
  <si>
    <t>10.03.2020 Marcin will ask Olivier (and Laurence) for a details/ 
12.03.2020 - Mail sent
14-05-2020 Sonia will check this bug</t>
  </si>
  <si>
    <t>https://hldisplay.sharepoint.com/:w:/s/itdocumentationrepository/EXuypDSb9jNImvXK68N9fSYB87Fce2LExI7MmnN9VP2yTQ?e=J7Dr1l</t>
  </si>
  <si>
    <t xml:space="preserve">Part 1:
Development purpose: Possible to print advance payment invoice with status Entry in progress.
Today order should be on entered to be able to print the advance invoice. 
When invoice is paid with a payment (not matched with a credit note), and we have a voucher number, only in this case the order should be unblock automatically and as we have status unblock an email should be sent to sales assistant.
</t>
  </si>
  <si>
    <t>17-06-2020</t>
  </si>
  <si>
    <t>10.03.2020 - We should involve a full CAB team to discuss this point (moved to April)
14-05-2020 Sonia will check with Kay if they are using the advance payment flow
25-05-2020 UK is not using Advance Payment flow, but agress that it should be able to print it in the Entry in Progress status
17-06-2020 Cost divided into West, Central and North</t>
  </si>
  <si>
    <t>https://hldisplay.sharepoint.com/:w:/s/itdocumentationrepository/EWyE6BompxpEmgzerZHTYwUB8hc9U86EpKkW9VTfelie6g?e=GPBZV3</t>
  </si>
  <si>
    <t>Part 2
Development purpose: Automatic credit limit unblock. When customer is over the credit limit all news, orders are automatically blocked. But we should have a functionality when the customer is again under the credit limit ( due to invoice payment for example), the order should be unblock, but automatically, 
in this case email should be sent to sales assistant and logistic( only if the picklist was printed)</t>
  </si>
  <si>
    <t>Marcin: how about orders blocked based on other limit than credit limit? Should we discuss with finance?
10.03.2020 - We should involve a full CAB team to discuss this point (moved to April)
14-05-2020 Sonia will contact Kinga if this should be moved to the finance
9-7-2020 Costs shared between West, UK finance &amp; North finance</t>
  </si>
  <si>
    <t>https://hldisplay.sharepoint.com/:w:/s/itdocumentationrepository/ERLiaUVarhZEiP8Wnzh7rSoB0HLSyUuPxaon3hTUPx_RWQ?e=AKwfph</t>
  </si>
  <si>
    <t>Part 3:
Development purpose: Email when customer blocked manually
When a customer is blocked manually by the accounting department such information should be sent automatically to sales assistant and logistics (only when pick list is printed), same for manual unblock.</t>
  </si>
  <si>
    <t>10.03.2020 - We should involve a full CAB team to discuss this point (moved to April)
14-05-2020 Sonia will discuss this with Kinga and Pawel
9-7-2020 Costs shared between West &amp; UK finance</t>
  </si>
  <si>
    <t>https://hldisplay.sharepoint.com/:w:/s/itdocumentationrepository/EQiDYSEM2zdGmQK5k99C-vcBY8eeixWxGfRDCYA_mLzS2w?e=HPdcle</t>
  </si>
  <si>
    <t>04.03.2020</t>
  </si>
  <si>
    <t>Adjust automatic currency update functionality for different dates</t>
  </si>
  <si>
    <t>Improvement after automatic currency update failure related to INC-12562</t>
  </si>
  <si>
    <t>27.01.2020</t>
  </si>
  <si>
    <t>Integrate Sales portal with CRM (through Jeeves) to send info about meetings</t>
  </si>
  <si>
    <t xml:space="preserve">Improved sales and communication with customers for Field Sales </t>
  </si>
  <si>
    <t>7849, 8014</t>
  </si>
  <si>
    <t>11-02-2020 Marcin will check with Magnus who should pay for the development (and for the future - how about project - it could resolve this issue)
12-02-2020 Marcin sent a proper email. Answer: Area North East
17-03-2020 Waiting for confirmation from Gung, that they are ready
21.04.2020 There will be a startup meeting on 29th of april
11-05-2020 Feature added to the 212 sprint</t>
  </si>
  <si>
    <t>https://hldisplay.sharepoint.com/:w:/s/itdocumentationrepository/EZIOM_Oxqa5MmAAzAGY9-JQBbQbtuXzh4SZMuRSFVTFgbw?e=4n1tla</t>
  </si>
  <si>
    <t>Connection between sales portal and CRM (through Jeeves) in company 1600</t>
  </si>
  <si>
    <t xml:space="preserve">Improved tracking of opportunities </t>
  </si>
  <si>
    <t>11-02-2020 Marcin will check with Magnus who should pay for the development (and for the future - how about project - it could resolve this issue)
12-02-2020 Marcin sent a proper email. Answer: Area West
17-03-2020 Waiting for confirmation from Gung, that they are ready</t>
  </si>
  <si>
    <t>https://hldisplay.sharepoint.com/:w:/s/itdocumentationrepository/EYE7fl3-xetDmGvabMd1v6YBH6i4KurQ2Z4JK1ApLLe0nA?e=ASV3Qi</t>
  </si>
  <si>
    <t>27.02.2020</t>
  </si>
  <si>
    <t>Adjust the Capacity control Tool in a way that the first ”orange” pop-up can be locally turned off.</t>
  </si>
  <si>
    <t>“Orange” pop-up appears too early for Nordic which in turn causes CS not to follow the guidelines of Capacity control</t>
  </si>
  <si>
    <t>Marcin: How about change this functionality to make it more flexible, depending on the unit? To be discussed during March CAB meeting
Kamil: 10 hours in order to fix it, 24 hrs in order to fix and prepare the flexible solution
10.03.2020 Marcin will check with Kamil and Paweł why in the previous estimation there was 2 hours. And check who is using. 
23.04.2020 Sarah will check with Gliwice RDC how they are using the Capacity Control Tool
12-05-2020 4h estimation
14-05-2020 Cost will be divided to North and Central</t>
  </si>
  <si>
    <t>https://hldisplay.sharepoint.com/:w:/s/itdocumentationrepository/Eax7F5dsSBxMvZ0EfpOCqpoBdB_TXy2JCwHpZATc1NYktA?e=TmSv2E</t>
  </si>
  <si>
    <t>27-04-2020</t>
  </si>
  <si>
    <t>Due to the change of the bank account number on Romanian invoice templates, there is a need to also have invoice templates with the old bank account</t>
  </si>
  <si>
    <t>24-03-2020</t>
  </si>
  <si>
    <t>Sales market Russia to be moved from area North-East to area Central (historical data as well). This is for all reports where area is an option. Also ensure that the Daily sales reports sent on April 8 and later will show Russia in area central instead of North-East</t>
  </si>
  <si>
    <t>This is a necessity for our area managers, controllers and group functions where we analyze and make decisions based on our area structure. Without this change it would take a lot of extra time to manually adjust figures between areas.</t>
  </si>
  <si>
    <t>08-04-2020</t>
  </si>
  <si>
    <t xml:space="preserve">Need following to be done in Qlikview on April 8 (not earlier). Jessica Steffen and HL AB accepted the costs. </t>
  </si>
  <si>
    <t>https://hldisplay.sharepoint.com/:w:/r/sites/itdocumentationrepository/_layouts/15/Doc.aspx?sourcedoc=%7B216FB7DB-C0F6-41A6-AEC3-7606F720BEBB%7D&amp;file=RFC%20-%20Change%20area%20for%20Russia%20in%20QV.docx&amp;action=default&amp;mobileredirect=true</t>
  </si>
  <si>
    <t>We would need to have a change in the algorithm based on which “sales date” on invoice is generated. For now that date is the same as date when Warehouse staff put the sales order into status “dispatch started”. However from Accounting perspective the “sales date” should be equal to the date when sales order is put by the WH staff into status “Released for invoicing”. This is fundamental especially at the end of month when WH staff is putting on 31/05 SO into status “dispatch started” and is releasing for invoicing only on 01/06 and on the invoice we should have 01/06 and not 31/05 as a sales date.</t>
  </si>
  <si>
    <t>This is to secure that we respect accounting rules in organization and avoid tax issues</t>
  </si>
  <si>
    <t>Marcin:
Back to this point with finance and warehouse (how often?)
Marcin: Reminder sent 10-7-2018. There is issue with different names for the same field. And it is also connected with releasing date (logistic area).
Marcin: Contact with Jeeves - they will check with developers if such case could be fixed (release date is not overwriten during partial shipment). Jeeves took it as proposition of developement. 
2018-12-11 Discussion is still in progress.</t>
  </si>
  <si>
    <t>https://hldisplay.sharepoint.com/:w:/s/itdocumentationrepository/EWymXuEm-K5JtAQj65ZlemgBwobFhuVQ0p_Otg4B6QQ53A?e=FQnJcM</t>
  </si>
  <si>
    <t>28.01.2019</t>
  </si>
  <si>
    <t>We would need a solution that based on the OD-classification an automatic text would appear (OA, OC, invoices) under the items</t>
  </si>
  <si>
    <t>With this solution we reduce the number of “wrong” returns of non-stocked items</t>
  </si>
  <si>
    <t>EH 14/02: Supply Chain will change the Item classification system - we need to wait for that to be clarified first</t>
  </si>
  <si>
    <t>https://hldisplay.sharepoint.com/:w:/s/itdocumentationrepository/EfDFxkjAbQVLgc_Sh6teCkYBoaAOwEB4-5drlRyqJFNIbA?e=fxu4tg</t>
  </si>
  <si>
    <t>28-02-2020</t>
  </si>
  <si>
    <t>QV report with KIT information</t>
  </si>
  <si>
    <t>10.03.2020 - Marcin to contact with Olivier if we could ues existing report (order statistics and details). If not, then we expect a mockup. He should also chect this requirement with other area controllers
12.03.2020 - Mail sent to Olivier
23.04.2020 Sonia will send an reminder to Oliver
14-05-2020 Sonia will check with Hanna and Oliver
13/08/2020 Sonia will schedule a meeting with Olivier and Laurence</t>
  </si>
  <si>
    <t>https://hldisplay.sharepoint.com/:w:/s/itdocumentationrepository/ETZ3LrdCS1VDg_WvQcdu7CIB8Z6gXl4ey-19m5thQFvXSg?e=HIDHkB</t>
  </si>
  <si>
    <t>4.11.2019</t>
  </si>
  <si>
    <t>Upload quotation rows in estimator (similar like it is in order1).</t>
  </si>
  <si>
    <t>Increases efficiency in CS</t>
  </si>
  <si>
    <t>To be discussed with Kay and Laurence in December
10.12.2019 Point will be discussed in January 2020
11-02-2020 Waiting for full aproval to divide costs
10-03-2020 Waiting for full aproval to divide costs
23.04.2020 Costs will be divied to all four Areas</t>
  </si>
  <si>
    <t>https://hldisplay.sharepoint.com/:w:/s/itdocumentationrepository/EUs6ighjay1GhSY038bANq8BDHwN5iAzo-I2j4JV4utXBA?e=15vNXJ</t>
  </si>
  <si>
    <t>Presentation - functionality to check minimum BC and BC margin on item level (based on value from item group)</t>
  </si>
  <si>
    <t>10.9.2019 - Marcin will check with dev team details of this functionality and back to sales team
17.9.2019 - Case passed to dev team. Waiting for response. 
11-02-2020 Marcin will check with dev team.
23.04.2020 Sonia will conract dev team to check this
12-05-2020 Investigation from developer: fucnionality compares fields q_hl_margin_bcu and q_hl_margin_procent from Item Group with margins that are calculated by Jeeves on order row (Row margin BCU and Row margin %). The block message appear when: order_margin_bc is smaller that vg_margin_bcu and order_margin_percent is smaller than vg_margin_percent. It works only for Price type = Manually and for order type that are not Credit order, Price adjustment and Sample</t>
  </si>
  <si>
    <t>8.7.2019</t>
  </si>
  <si>
    <t>Please make analyze and find a solution to avoid invoicing (by mistake) orders by people from other units. There should be also option to assign more then 1`sales market to the user</t>
  </si>
  <si>
    <t>Currently it works only for button "invoice" - not for printing from menu</t>
  </si>
  <si>
    <t>Kamil: HL Sales market in Jeeves is the customized development. Standard printing is not deisgned to handle the sales markets. Development possibilities are limited. There is an option to create a button and to hide the reports from the menu - this must be investigated first. If we use button only, we can assign users to sales markets and limit the scope of the Jeeves Templates report. Development 40-60 hours, must be investigated first. 8 hours needed in order to investigate first.
9.7.2019 Marcin will check if we could use similar solution to existing one (checking freight for orders). Sarah will accept costs about 10hr.
Marcin: Kamil suggested to contact directly with Jeeves if they could develop any solution to cotrol invoicing process - question asked 29.8.2019 (inc number #190829-000003)
Jeeves: developement sugestion (id: 29543)
Answer from Jeeves to be waited</t>
  </si>
  <si>
    <t>https://hldisplay.sharepoint.com/:w:/s/itdocumentationrepository/ET7Fj7ng3U1LrgbgAJ4bjwIBivo-fRug_uL4EdrBd5Du5A?e=1C1Pz6</t>
  </si>
  <si>
    <t>15-06-2020</t>
  </si>
  <si>
    <t>I. Cupina</t>
  </si>
  <si>
    <t>Credit limit field in program kus as mandatory field in 1210</t>
  </si>
  <si>
    <t>All new customers will have credit limit, will avoid issues with 0 credit limits</t>
  </si>
  <si>
    <t>15-06-2020 The cost will be taken by HL Display Nordic AB</t>
  </si>
  <si>
    <t>https://hldisplay.sharepoint.com/:w:/r/sites/itdocumentationrepository/_layouts/15/Doc.aspx?sourcedoc=%7BB07C3324-8D17-47C9-AFFE-156A698A4A30%7D&amp;file=Request%20for%20Change%20-%20HL%20Display%20Nordic%20Ab%20Field%20credit%20limit.docx&amp;action=default&amp;mobileredirect=true</t>
  </si>
  <si>
    <t>09-06-2020</t>
  </si>
  <si>
    <t>Norwegian translation in templates</t>
  </si>
  <si>
    <t xml:space="preserve">Re-mapping of fields to be shown on OA, OC, delivery note and Invoice.
We need to show field from item desc. Language, not item descr. 2 as it is today. 
</t>
  </si>
  <si>
    <t>https://hldisplay.sharepoint.com/:w:/r/sites/itdocumentationrepository/_layouts/15/Doc.aspx?sourcedoc=%7B28EECB13-732B-489B-8C95-C041D30EDA54%7D&amp;file=Request%20for%20Change%20-%20Template%20-%20HL%20Display.docx&amp;action=default&amp;mobileredirect=true</t>
  </si>
  <si>
    <t>19-05-2020</t>
  </si>
  <si>
    <t>Improving the claim statistics</t>
  </si>
  <si>
    <t>Improves CS and WH efficiency, improves statistics and follow up of an important part of the sales process – claims</t>
  </si>
  <si>
    <t>09-07-2020 8h development to make claim reasons locally (costs to all 4 areas), the rest Area Nordic</t>
  </si>
  <si>
    <t>25-06-2020</t>
  </si>
  <si>
    <t>Popup message from item in a different colour</t>
  </si>
  <si>
    <t>In Area Central we use the text field in item program for important information during entering process of the order. With the tick “Show edit at order” the information pops-up during entering process. if it is possible to have this pop-up in a different color? Orange or red or something? We have so many pop-ups that the risk is high that the pop-up will not be read. With having it in a different color, it would make almost “impossible” to not read it.</t>
  </si>
  <si>
    <t>https://hldisplay.sharepoint.com/:w:/r/sites/itdocumentationrepository/_layouts/15/Doc.aspx?sourcedoc=%7B3EEC9A91-B035-424F-B2FA-5E8D20A5404F%7D&amp;file=Request%20for%20Change%20-%20Item%20Information%20Pop-Up%20in%20different%20color%20-%20HL%20Display.docx&amp;action=default&amp;mobileredirect=true</t>
  </si>
  <si>
    <t>01-07-2020</t>
  </si>
  <si>
    <t>Popup message in Estimator</t>
  </si>
  <si>
    <t>Customer Internal Text popup message when creating a new offer</t>
  </si>
  <si>
    <t>09-07-2020 cost divided to all areas; Sonia will check the estimation with checkbox in kus</t>
  </si>
  <si>
    <t>03-07-2020</t>
  </si>
  <si>
    <t>E. Sporrenhjelm</t>
  </si>
  <si>
    <t>Sharepoint Dynamics</t>
  </si>
  <si>
    <t xml:space="preserve">We are going to create a reflection from SharePoint to Dynamics so the users don´t need to go true SharePoint to see the documents that are related to a specific post in CRM. </t>
  </si>
  <si>
    <t>5 hours * Sirocco hourly rate ~ 5 * 1200 SEK = 6000 SEK</t>
  </si>
  <si>
    <t xml:space="preserve">08-07-2020 The best is indeed to split between the HL Sales Areas: Central, UK, Nordic and WEST </t>
  </si>
  <si>
    <t>27-07-2020</t>
  </si>
  <si>
    <t>New GTC Austrian SU</t>
  </si>
  <si>
    <t>Austria has new GTC starting from 1st August 2020. Therefor GTC in ofhestimator for Sales Market Austria needs to be adjusted</t>
  </si>
  <si>
    <t>https://hldisplay.sharepoint.com/:w:/r/sites/itdocumentationrepository/_layouts/15/Doc.aspx?sourcedoc=%7BEF65A592-6B7D-4A5B-9695-F2B9EBA861A8%7D&amp;file=Request%20for%20Change%20-%20New%20GTC%20Austria%20%20-%20HL%20Display.docx&amp;action=default&amp;mobileredirect=true</t>
  </si>
  <si>
    <t>S. Kurtz</t>
  </si>
  <si>
    <t>Collective invoice template</t>
  </si>
  <si>
    <t>One of the Dubai's clients requested a collective invoice. Currently there is no proper tax invoice for collective invoicing.</t>
  </si>
  <si>
    <t>13/08/2020 needs approval from Andrej regarding the cost</t>
  </si>
  <si>
    <t>01-09-2020</t>
  </si>
  <si>
    <t>New HL Display Romania address - updateting the address on Jeeves templates</t>
  </si>
  <si>
    <t>https://hldisplay.sharepoint.com/:w:/r/sites/itdocumentationrepository/_layouts/15/Doc.aspx?sourcedoc=%7B849EB9DC-5E47-41D9-9F5F-885054D2C120%7D&amp;file=RFC%20-%20New%20HL%20Display%20Romania%20address.docx&amp;action=default&amp;mobileredirect=true</t>
  </si>
  <si>
    <t>14-09-2020</t>
  </si>
  <si>
    <t>Advance payment e-invoice in Tieto EDI flow</t>
  </si>
  <si>
    <t>More countries are using advance payment flow, we need to implement advance payment flow in the EDI system</t>
  </si>
  <si>
    <t>08-10-2020</t>
  </si>
  <si>
    <t>To be checked the general need of Advance payment in all EDI connections before development</t>
  </si>
  <si>
    <t>https://hldisplay.sharepoint.com/:w:/r/sites/itdocumentationrepository/_layouts/15/Doc.aspx?sourcedoc=%7BF2E6D378-714E-4B77-A4CD-3791323D50DC%7D&amp;file=IT%20Request%20for%20Change%20INC-20094%20Advance%20payment%20e-invoice.docx&amp;action=default&amp;mobileredirect=true</t>
  </si>
  <si>
    <t>Missing info between e-invoice vs paper invoice (country of origin)</t>
  </si>
  <si>
    <t>Legal demand: country of origin, commodity code and weight are required to be displayed on invoices, e-invoice is missing country of origin in comparison with Jeeves template of invoice</t>
  </si>
  <si>
    <t>https://hldisplay.sharepoint.com/:w:/r/sites/itdocumentationrepository/_layouts/15/Doc.aspx?sourcedoc=%7B3ECACC01-3539-46AD-AFDD-BD539061E7EE%7D&amp;file=IT%20Request%20for%20Change%20INC-23745%20Missing%20info%20between%20e-invoice%20vs%20paper%20invoice.docx&amp;action=default&amp;mobileredirect=true</t>
  </si>
  <si>
    <t>18-09-2020</t>
  </si>
  <si>
    <t>Our reference or other field with Customer Service Officer on the planning list intead of created by</t>
  </si>
  <si>
    <t>More and more automatically created orders are in Jeeves, in the planning list in the column Created by we see hlit2 or kongun, Customer Service Officers has extra work to determine which order belongs to who</t>
  </si>
  <si>
    <t>Upload portal improvement</t>
  </si>
  <si>
    <t>Avoid mistakes due to currently conversion factor done manually. End up in wrong qties delivered to customer, wrong price. Ends up with need to proceed with Credit Order, Returns. Secure the quality &amp; service level offered to our customer</t>
  </si>
  <si>
    <t>https://hldisplay.sharepoint.com/:w:/r/sites/itdocumentationrepository/_layouts/15/Doc.aspx?sourcedoc=%7B00A77422-12A8-400D-9735-DEFA3B77D9C4%7D&amp;file=Request%20for%20Change%20-%20Upload%20portal%20improvement%20(Conversion%20Factor)%20v2.docx&amp;action=default&amp;mobileredirect=true</t>
  </si>
  <si>
    <t>Sales Portal integration towards CRM</t>
  </si>
  <si>
    <t>All opportunities to be created and added on the fake sales person CRM Admin. This so we can remove users from CRM. Implemented for all countries using the Sales Portal: Sweden, Norway, Finland, France, Germany, Benelux</t>
  </si>
  <si>
    <t>08-10-2020 Cost splited into all (?) areas (?)</t>
  </si>
  <si>
    <t>VAT number of the POD appearing on the invoice</t>
  </si>
  <si>
    <t>We are able to fill a point of delivery on the order program. On invoice template we need to have the VAT number of the point of delivery. If there is no VAT number on point of delivery we have to take tha acual vat number taken in consideration on invoice template</t>
  </si>
  <si>
    <t>https://hldisplay.sharepoint.com/:w:/r/sites/itdocumentationrepository/_layouts/15/Doc.aspx?sourcedoc=%7BB8109AA8-2B54-4648-A0F0-103B186843D5%7D&amp;file=RFC%20Vat%20number%20point%20of%20delivery.docx&amp;action=default&amp;mobileredirect=true</t>
  </si>
  <si>
    <t>13.10.2020</t>
  </si>
  <si>
    <t xml:space="preserve">E. Sporrenhjelm </t>
  </si>
  <si>
    <t>HL WEB</t>
  </si>
  <si>
    <t>Generate leads from the reports on the homepage that creates leads in CRM</t>
  </si>
  <si>
    <t>13-10-2020 cost splitted into all sales areas</t>
  </si>
  <si>
    <t>Annika Haaker</t>
  </si>
  <si>
    <t>16/11/2018</t>
  </si>
  <si>
    <t>Marika Westrin</t>
  </si>
  <si>
    <t>HL Display AB - HR</t>
  </si>
  <si>
    <t>TALENTSOFT</t>
  </si>
  <si>
    <t>Talentsoft - Sync end-date for users to AD</t>
  </si>
  <si>
    <t>We will be able to remove accounts in a much secure way. Also, we will comply much better with GDPR-regulation. For security this is also an improvement. Ex-employees will not be able to log on to the HL-accounts.</t>
  </si>
  <si>
    <t>KASC</t>
  </si>
  <si>
    <t>Kamil to talk to Anna.
2019/01/24 Mail Sent to Anna C, to be moved to HR pre-CAB
2019/02/11 Audit to secure the process, remark that we have users that are still able to logon.
2019-04-05. Approved by Annika Haaker. Marika will take action with GDM to implement this. Aslo to update Philippe if any instructions for managers needs to be updated.</t>
  </si>
  <si>
    <t>https://hldisplay.sharepoint.com/:w:/r/sites/itdocumentationrepository/_layouts/15/Doc.aspx?sourcedoc=%7B845DEF06-4628-499A-91F6-93ABF3940495%7D&amp;file=INC000000795958-RFC-%20Talentsoft%20-%20Sync%20end-date%20for%20users%20to%20AD.DOCX&amp;action=default&amp;mobileredirect=true</t>
  </si>
  <si>
    <t>03/12/2018</t>
  </si>
  <si>
    <t>Dawid Wybierek</t>
  </si>
  <si>
    <t>HL Sharepoint Calendar or Jorani</t>
  </si>
  <si>
    <t>As an HL Employee
I want to quickly add vacation/sick leave dates to some webapp and see how many days i can use  
to spend more time productively and relieve the HR department from repetitive manual activities 
As a manager 
I want to see calendar with marked vacations/sick leave from all my subordinates all in 1 clear view 
To better plan projects in our organizationAs a tester/developer/BC  </t>
  </si>
  <si>
    <t>24/1 To be discussed with HR. DevCore has a solution for it.</t>
  </si>
  <si>
    <t>https://hldisplay.sharepoint.com/:w:/r/sites/itdocumentationrepository/Delade%20dokument/CAB/RFC/New/calendar%20RFC.docx?d=w752655f9ed224dd7a813a66b75fecbf1&amp;csf=1&amp;e=BonaVk</t>
  </si>
  <si>
    <t>29/09/2020</t>
  </si>
  <si>
    <t>Anna Ericsson</t>
  </si>
  <si>
    <t>HL HighLight Survey tool for improvements</t>
  </si>
  <si>
    <t>We need to build a solution for HR and for HL managers to coordinate the action plan of highlight survey improvement</t>
  </si>
  <si>
    <t>1/11/2020</t>
  </si>
  <si>
    <t>Look into Onboarding Process. If we can start using IT´s tool a bit better</t>
  </si>
  <si>
    <t>To be able to get a user onboard faster. With accounts, access and equipment</t>
  </si>
  <si>
    <t>maws</t>
  </si>
  <si>
    <t>At the moment, we just started to look into this. No cost so far.  More info will come. Marika and Mikael G are working on this with Anna Ericsson.</t>
  </si>
  <si>
    <t>add log of changes on TF fileds</t>
  </si>
  <si>
    <t>KIPA: added to biger development conected with automatic TF handling - line 87</t>
  </si>
  <si>
    <t>KIPA: part of the bigger change concerning replication rules - moved in time due to more urgent projects and Kinga's long sick leave</t>
  </si>
  <si>
    <t>all templates are on place - only setup is required - done on prod; kinga need to create manual for users</t>
  </si>
  <si>
    <t>DUPLICATED</t>
  </si>
  <si>
    <t>KIPA: should be handled by Andreas as a part of production area
7/9: Moved to Production</t>
  </si>
  <si>
    <t>09/05/2018</t>
  </si>
  <si>
    <t>Kinga Lesniwska</t>
  </si>
  <si>
    <t>VAT setup for 3901 </t>
  </si>
  <si>
    <t>Starting from 01/01/2018 Dubai started to operate with VAT tax. Due to this fact VAT setup need to be done in the system. Basic setup for counting VAT on transaction level was done at the beginning of year. Unfortunately, due to missing information final processing of the setup become possible in May 2018</t>
  </si>
  <si>
    <t>extending function of sending invoices by mail for 1190 - program ffhlevp</t>
  </si>
  <si>
    <t>15/05/2018</t>
  </si>
  <si>
    <t>Olivier Pedroncini / jessica Steffen/Aleksandra Cieloch</t>
  </si>
  <si>
    <t>adding fileds to list view in supplinvcs</t>
  </si>
  <si>
    <t>to analize supplier invoices fro goods in transit, VAt, monthly recon ect several fileds should be added to list view in supplinvcs program:
PO No
VAt/tax curr
supplier ref
lr.vbfaktmoms (FCU)
lr.levingmoms (BCU)
lr.redovisnar 
lr.period 
lr.ktonrresksaldo 
(request from 1810)
- Pmt date (now we have to click on “All pmts on invoice” to get it)
- Internal VAT/tax specification status – it would be great if there was information on the list if there is internal invoice already created or not
Net, currency
Net, BCU
Accounting Date
Arrival Date</t>
  </si>
  <si>
    <t>discussed Pre CAB meeting 22/05/2018 (Eva Wennborg, Jessica Steffen, Erwan Lardic, Kamila Saczka, Kinga Lesniewska).
Decision - feature will be created by Kinga
19/06/2018 KIPA: feature 7026
27/08/2018 KIPA: 7026 implemented on prod 24/08/2018; info sent to FCs 28/08/2018 </t>
  </si>
  <si>
    <t>adding sales person filed to Hl standard tab in bkus and xkfhk</t>
  </si>
  <si>
    <t>in 1810 payment reminders will be issued by sales support staff. Each prson would like to woprk only with cown customers and issue reminders only for own customers - that is why they want to have possiblity to chose customers by sales persone in bkus program</t>
  </si>
  <si>
    <t xml:space="preserve">discussed Pre CAB meeting 22/05/2018 (Eva Wennborg, Jessica Steffen, Erwan Lardic, Kamila Saczka, Kinga Lesniewska).
Decision - feature will be created by Kinga
19/06/2018 KIPA: feature 7026
27/08/2018 KIPA: 7026 implemented on prod 24/08/2018; info sent to FCs 28/08/2018 </t>
  </si>
  <si>
    <t>acces to xkfhk for customer support roles</t>
  </si>
  <si>
    <t>possiblity to run payment reminders flow for customer support staff in 1810</t>
  </si>
  <si>
    <t>discussed Pre CAB meeting 22/05/2018 (Eva Wennborg, Jessica Steffen, Erwan Lardic, Kamila Saczka, Kinga Lesniewska).
Decision - yes for adding program to Sales support role - Kinga will mange change with 1J Support - no feature needed; request confirmed to Support 23/05/2018</t>
  </si>
  <si>
    <t>16/05/2018</t>
  </si>
  <si>
    <t>area and sales market in XRB on Ap and Ar reports to be moved - part of cleaning project</t>
  </si>
  <si>
    <t>Ar and AP reports are used only by some countries and in limited way. most of countries is using quesries, Qv reports or retrive date from fh to excel manualy. Due to that fact and also due to fact that split betwen areas and markets need to be maitain manualy in this report my proposal is to clean area and sales market from reports and leav only general ones in xrb - detailed are avaliable in QV</t>
  </si>
  <si>
    <t>discussed Pre CAB meeting 22/05/2018 (Eva Wennborg, Jessica Steffen, Erwan Lardic, Kamila Saczka, Kinga Lesniewska).
Decision - feature will be created by Kinga
05/07/2018 KIPA: feature 7057 created
27/08/2018 KIPA: feature on internal tests. Should be released second half of September
21/09/2018 KIPA: changes on prod; released 21/09/2018</t>
  </si>
  <si>
    <t>layout in fh</t>
  </si>
  <si>
    <t>change of the order of columns</t>
  </si>
  <si>
    <t>no</t>
  </si>
  <si>
    <t>discussed Pre CAB meeting 22/05/2018 (Eva Wennborg, Jessica Steffen, Erwan Lardic, Kamila Saczka, Kinga Lesniewska).
Decision - request rejected - layout can be easly adjusted in excel or by moving column in One Jeeves; info send to users 23/05/2018</t>
  </si>
  <si>
    <t>changes in F02</t>
  </si>
  <si>
    <t xml:space="preserve">goods from location customer own goods should be shown on the report with value 0 not with carrent cost price as it is now. In spite of the fact thta ther is possiblity of creating report without customer own stock 1600 would like to change as described above. </t>
  </si>
  <si>
    <t>discussed Pre CAB meeting 22/05/2018 (Eva Wennborg, Jessica Steffen, Erwan Lardic, Kamila Saczka, Kinga Lesniewska).
Decision: request rejected - there is possiblity to print report without customer own stock. As alternative Kinga will check reports avaliable is xarla program
KIPA 25/05/2018 Olivier was inform by decission; xarla program can be used as alternative for F02 - this was also sent to Olivier</t>
  </si>
  <si>
    <t>17/05/2018</t>
  </si>
  <si>
    <t>split of stock provision by the pipe</t>
  </si>
  <si>
    <t>Stock transaction (deliveries) are not connected to sales market so there is no possibility to split stock by the PIPE but in spite of that WEST is pushing to have this kind of split - final solution needed - rule or development</t>
  </si>
  <si>
    <t>to be discussed further</t>
  </si>
  <si>
    <t>discussed Pre CAB meeting 22/05/2018 (Eva Wennborg, Jessica Steffen, Erwan Lardic, Kamila Saczka, Kinga Lesniewska).
Decision: Eva will continue disscusion on the Group level. Group decision (rule) needed before any developments will be decided
KIPA 25/05/2018 - Olivier informed about the status
KIPA 14/06/2018 - still open - waiting for Eva
KIPA 05/07/2018 - provisin should be split but rules for this split will be given by the Group. Rules are disscused. Report will be rebuilt when rules of the split will be comunicated by the Group
KIPA 28/08/2018 - disscusion on a Group level is ongoing (project in supply chain) - decision expected till the end of 09/2018
KIPA 05/11/2018 - due to Eva's leave questions in this are should be directed to Martin Saldenius
KIPA 20/05/2019 - questiona sent to Jessica Steffen where we are
KIPA 16/9/2019 - question about status of Gropu decision sent to Jessica
KIPA 23/09/2019 - Grup disscusion will be taken week 39-40; Jessica will come back with conclusions
KIPA 24/09/2019 - Martin Saldenius will incorporate this into the Eazystock project. Till it will be ready RFC remain on hold</t>
  </si>
  <si>
    <t>18/05/2018</t>
  </si>
  <si>
    <t>move of report customer invoices from XRB to QV</t>
  </si>
  <si>
    <t>One Jeeves cleaning - report is not often used</t>
  </si>
  <si>
    <t>12/2018</t>
  </si>
  <si>
    <t>discussed Pre CAB meeting 22/05/2018 (Eva Wennborg, Jessica Steffen, Erwan Lardic, Kamila Saczka, Kinga Lesniewska).
Decision: Kinga will check possiblity of use of dinamic report function
27/08/2018 KIPA: action still open due to holidays period.  Should be process till the edn of 2018
20/05/2019 KIPA: Kinga will come back to this during 05-06/2019
16/09/2019 KIPA: report is used by UK. It can be moved to QV but the final decision and cost owner should be disscusde during CAB 17/09/2019</t>
  </si>
  <si>
    <t>AR info send by mail form Ar aged report in QV</t>
  </si>
  <si>
    <t>to limit use of queries, limit use of Ar report in 1J , make analizing of Ar easier (collection); fulfill request conected with acces to FH program; save time for finace who is distributing this info manualy to customer service</t>
  </si>
  <si>
    <t>investigated more</t>
  </si>
  <si>
    <t>discussed Pre CAB meeting 22/05/2018 (Eva Wennborg, Jessica Steffen, Erwan Lardic, Kamila Saczka, Kinga Lesniewska).
Decision: Kinga will investigate benefits of this solution - remove o licences, how many user is interested ect
27/08/2018 KIPA: action still open due to holidays period.  Should be process till the end of 2018
20/05/2019 KIPA: most of user is working with AR report - they are interested in this function but as additional feature not replacing acces to QV. Kinga will continue disscusion with fiance departments</t>
  </si>
  <si>
    <t>Report for spliting additional cost by PIPE</t>
  </si>
  <si>
    <t>When additional cost are added by factory in ICT drop shipment flow they are posted in HUb under supplier invoice as a cost. 1600 team want to split the cost to markets by the PIPE - to do this they need to have report showing conection of Supplier invoice with CO</t>
  </si>
  <si>
    <t xml:space="preserve">discussed Pre CAB meeting 22/05/2018 (Eva Wennborg, Jessica Steffen, Erwan Lardic, Kamila Saczka, Kinga Lesniewska).
Decision: Eva will discus this further to check if those cost should be split by the markets or shoud stay on a HUB level
KIPA 25/05/2018 Olivier was informed by the progress
KIPA 04/07/2018 YES from CAB metting - feature need to be created
27/08/2018 KIPA: request put on hold due to point 56. According to Kinga if point 56 will be approved report will not be needed. Question sent to Olivier. </t>
  </si>
  <si>
    <t>Reinhard Rollett</t>
  </si>
  <si>
    <t>Eva Wennborg</t>
  </si>
  <si>
    <t>QV /1J</t>
  </si>
  <si>
    <t>split of sales by sales market on the order row level - chang logic in 1j and in Qv; consistency of date betwenn Qv and GL (PIPE/sales market)</t>
  </si>
  <si>
    <t>consistency of date betwenn Qv and GL (PIPE/sales market); possiblity to split project sales betwenn markets</t>
  </si>
  <si>
    <t>7299, 7403</t>
  </si>
  <si>
    <t>discussed Pre CAB meeting 22/05/2018 (Eva Wennborg, Jessica Steffen, Erwan Lardic, Kamila Saczka, Kinga Lesniewska).
Decision: split of sales by sales market on the order row level will no give expected result: to have sales split 50% each arket two rows with the same goods will be needed - probably not accepted by customer; Implementation of already develped solution - sales market taken from invoice level insted of KUS need to bee disscused on the next pre CAb meeting
KIPA 24/05/2018 Olivier and other requestors were informed by decision by mail
KIPA 28/08/2018 meeting will be set to see what is really needed from bussines point of view - meeting set to 07/09/2018
KIPA 18/09/2018 possible sollution disscused with Olivier, Erwan, Julia, Jessica and Łukasz: additional tabel in Jeeves wher user will be able to add spit of ceratin orders betwenn sales markets. Tabel will be conected with DW and will send data to sales report. In Qv in sales report ther will be possiblity to see sales with and without split starting from order level. Development extimated for 48h (24h Jeeves;24h changes in QV - all reports conected with sales). Solution should be presented by Erwan on CAB sales
KIPA 22/10/2018 - still waiting for Erwan's feedback from sales CAB
EL 12/11/2018 : Has been presented to Pre-Cab Sales &amp; Quotation. OK generally speaking with one remark : How will be the behavior on item level ? (just to be sure it goes to item detail level). Might be needed that we need to enter the split on order row level instead of order header
07/12/2018 KIPA: agreed that solution should be simple and spit should remine o order header level. Reminder sent to Marcin whith question when this can be process. It should be process by Marcin due to fact ta it is strictly conected with sales ( less with finance)
18/12/2018 KIPA: Marcin P will create nessesry features - agreed on the meeting 13/12/2018
20/05/2019 KIPA: feature 7299 is ready, feature 7403 is in progres. Development is managed by Marcin Pianka
16/09/2019 KIPA: 7299 implemented, 7403 ready for CFT week 38 - case drivenn by Marcin Pianka BC sales</t>
  </si>
  <si>
    <t>14/06/2018</t>
  </si>
  <si>
    <t xml:space="preserve"> changes needs to be made in Qlikview basecost follow up report (currently in “sales process with calculation version”)</t>
  </si>
  <si>
    <t>at the moment system takes incorect fields for caclulation so output is not as required</t>
  </si>
  <si>
    <t>discussed Pre CAB meeting 14/06/2018 (Eva Wennborg, Kamila Saczka, Kinga Lesniewska)
KIPA 12/07/2018: first two points will be covered by defect - replacing invoice quanity with order quanity. point 3 from RFC covered with feature 7070
27/08/2018 KIPA: NOK on CFT week 34, feature is back to developer
22/10/2018 KIPA: implemented on prod</t>
  </si>
  <si>
    <t>https://hldisplay.sharepoint.com/:w:/r/sites/itdocumentationrepository/Delade%20dokument/CAB/RFC/Open/RFC%20-%20BC%20follow%20up%20report.docx?d=w3b7091da5fc441a7afe2b881643029e8&amp;csf=1&amp;e=cvfiys
Spec : https://hldisplay.sharepoint.com/:w:/r/sites/itdocumentationrepository/Delade%20dokument/Development%20Documentation/7070%20-%20Avg%20purchase%20quantity%20%E2%80%93%20change%20in%20logic.docx?d=w77d11957cbb34ca5a08d95163f643ebe&amp;csf=1&amp;e=yY9Xh2</t>
  </si>
  <si>
    <t>Philippe D'autume</t>
  </si>
  <si>
    <t>easy send improvments - add field in xkfhk which will allow to select (modyfy if needed) which payment reminder should be send by mail and which printed on paper</t>
  </si>
  <si>
    <t>at the moment system is not sending mail for customer wher mail addres is not defined. Each such customer couse separate popup window apearing diuring sendin reminders - difficult towork with and to control. France is a pilot in implementing easy send functionality fr sending payment reminders -  it is plan to implement it for all companies working with payment reminders</t>
  </si>
  <si>
    <t>discussed Pre CAB meeting 14/06/2018 (Eva Wennborg, Kamila Saczka, Kinga Lesniewska)
19/06/2018 KIPA: feature 7026
27/08/2018 KIPA: fetaure implemented on prod 24/08/2018, info sent to users 27/08/2018</t>
  </si>
  <si>
    <t>setup in 1600 possiblity of import bank files with incoming and outgoing payments</t>
  </si>
  <si>
    <t>speed up the proces of registration of bank ststements</t>
  </si>
  <si>
    <t>discussed Pre CAB meeting 14/06/2018 (Eva Wennborg, Kamila Saczka, Kinga Lesniewska)
19/06/2018 KIPA: Kinga asked Olivier to contact bank and check if they are able to deliver file in MT940 format - standard used by Jeeves.
20/05/2019 KIPA: delay due to Kinga's sick leave and priority of ongoing projects</t>
  </si>
  <si>
    <t>15/06/2018</t>
  </si>
  <si>
    <t xml:space="preserve">QV  </t>
  </si>
  <si>
    <t>changes with QV stock provision report</t>
  </si>
  <si>
    <t>YES/NO</t>
  </si>
  <si>
    <t xml:space="preserve">19/06/2018 KIPA: disscusion started on a Group level - to be disscused in details on next CAb meeting (Olivier should participate)
KIPA 05/07/2018; only one chenge from the RFC was approved on the CAB 04/07/2018 - the one conected with adding the date whan goods can be scraped; olivier will create separet RFC with details for that change
20/05/2019 KIPA: Kinga will disscus this with Olivier - idf this is still needed
16/09/2019 KIPA: feedbak from Olivier needed - question sent
</t>
  </si>
  <si>
    <t>https://hldisplay.sharepoint.com/:w:/r/sites/itdocumentationrepository/Delade%20dokument/CAB/RFC/Open/RFC%20-%20%20stock%20depreciation%20V2.docx?d=w044adae2c6ec453c87b7dbf20b2c1ba7&amp;csf=1&amp;e=hB1cbM</t>
  </si>
  <si>
    <t>21/06/2018</t>
  </si>
  <si>
    <t>Aleksandra Cieloch</t>
  </si>
  <si>
    <t>possiblity of creation invoices in UOH with use import from Excel</t>
  </si>
  <si>
    <t>In Pl it is legal demand to create credit invoice for all cash discounts. this is done with use of manual invoices - to fulfil legal demend and not involve customers. 300-400 of manual invoices is created each month in this flow - upload from excel would alow to save many working hours</t>
  </si>
  <si>
    <t>discussed Pre CAB meeting 04/07/2018 (Eva Wennborg, Jessica Steffen, Erwan Lardic, Olivier Pedroncini, Alicja Mamińska, Julia Homik, Kinga Lesniewska).
05/07/2018 KIPA:feature 7060
27/08/2018 KIPA: fetaure implemented on prod 24/08/2018, info sent to users 27/08/2018</t>
  </si>
  <si>
    <t>RFC: https://hldisplay.sharepoint.com/:w:/r/sites/itdocumentationrepository/Delade%20dokument/CAB/RFC/Open/RFC%20-%201810%20import%20to%20uoh.docx?d=wce995a00c3104e208edef2d73eb3196e&amp;csf=1&amp;e=754AJH</t>
  </si>
  <si>
    <t>activation of job moving invoices from EDFH to supplinvcs in 1190</t>
  </si>
  <si>
    <t>time saving 1H per month, work with standard flow used by all 1J companies</t>
  </si>
  <si>
    <t>discussed Pre CAB meeting 04/07/2018 (Eva Wennborg, Jessica Steffen, Erwan Lardic, Olivier Pedroncini, Alicja Mamińska, Julia Homik, Kinga Lesniewska) - rejected (mail from Eva 10/07/2018 - reason - number of 1140 invoices is not very large and SDl will be moved to another data base at the begining of 2019 and EDi will be replaced with ICT</t>
  </si>
  <si>
    <t>RFC https://hldisplay.sharepoint.com/:w:/r/sites/itdocumentationrepository/Delade%20dokument/CAB/RFC/Open/RFC%20-%201190%20EDI%20ICT%20import.docx?d=w2f1d317ff3d64cbdba2567adc5a7953d&amp;csf=1&amp;e=3bysyq</t>
  </si>
  <si>
    <t>28/06/2018</t>
  </si>
  <si>
    <t>payment reminders templates for 1190 - PL and EN (development only for templates - rest is a matter of settings)</t>
  </si>
  <si>
    <t>more efficient and standard way of woring in AR collection area - time saving 3h per month. At the moment payment reminders are not send very often - usualy once a month due to fact that creating payment reminders manualy is time consuming</t>
  </si>
  <si>
    <t>discussed Pre CAB meeting 04/07/2018 (Eva Wennborg, Jessica Steffen, Erwan Lardic, Olivier Pedroncini, Alicja Mamińska, Julia Homik, Kinga Lesniewska)  - finall approval mail from Eva 10/07/2018;
12/07/2018 KIPA: feature 7071 created
27/08/2018 KIPA: fetaure implemented on prod 24/08/2018, info sent to users 27/08/2018</t>
  </si>
  <si>
    <t>https://hldisplay.sharepoint.com/:w:/r/sites/itdocumentationrepository/Delade%20dokument/CAB/RFC/Open/RFC%20-%201190%20Payment%20Reminders.docx?d=w6e1ad1e33bc247c681c60d498b3a9832&amp;csf=1&amp;e=wXvEQo
https://hldisplay.sharepoint.com/:w:/r/sites/itdocumentationrepository/Delade%20dokument/Development%20Documentation/7071%20-%20Payment%20reminder%20templates%20for%201190.docx?d=wbae4f33f8ef64309b922bfe75e5aafbb&amp;csf=1&amp;e=cYX47Y</t>
  </si>
  <si>
    <t>acces to program ARASOF fo FC and AA </t>
  </si>
  <si>
    <t>possiblity of different analizing of AR - just a setup - no development needed</t>
  </si>
  <si>
    <t>discussed Pre CAB meeting 04/07/2018 (Eva Wennborg, Jessica Steffen, Erwan Lardic, Olivier Pedroncini, Alicja Mamińska, Julia Homik, Kinga Lesniewska)  - finall approval mail from Eva 10/07/2018;
12/07/2018 KIPA: request sent to One Jeeves Support
17/09/2018 KIPA: should be on prod 21/09/2018</t>
  </si>
  <si>
    <t>report showing details nessesry for tax caclulation - income statement accounts with details</t>
  </si>
  <si>
    <t>time saving and work with standard flow. Presten way of working is based on queries and due to huge nuber of lines taken from the systme working with excel files is not efficient esspetialy in second half of the year</t>
  </si>
  <si>
    <t>discussed Pre CAB meeting 04/07/2018 (Eva Wennborg, Jessica Steffen, Erwan Lardic, Olivier Pedroncini, Alicja Mamińska, Julia Homik, Kinga Lesniewska).
10/09/2018 KIPA feature 7129
17/09/2018 KIPA: 7129 on bussines test - waiting for Ola to be back from holidays
22/10/2018 KIPA: implemented on prod</t>
  </si>
  <si>
    <t>https://hldisplay.sharepoint.com/:w:/r/sites/itdocumentationrepository/Delade%20dokument/CAB/RFC/Open/RFC%20-%201810,%201190,%201800%20detailed%20Income%20Statement%20in%20QV.docx?d=w8f1a5ad74a7f439fa9cda55efed1ed2b&amp;csf=1&amp;e=32bz5e
https://hldisplay.sharepoint.com/:x:/r/sites/itdocumentationrepository/Delade%20dokument/CAB/RFC/Open/RFC%20details%201810,%201190,%201800%20detailed%20Income%20Statement%20in%20QV.xlsx?d=wc58a6a07f8e447119a7f5bcaa7b2f0c1&amp;csf=1&amp;e=1olDcv</t>
  </si>
  <si>
    <t>design in vouchre row registration program - move fields conected with currency</t>
  </si>
  <si>
    <t>time saving 1h per month, elimination of mistakes - change global for all 1J companies</t>
  </si>
  <si>
    <t>discussed Pre CAB meeting 04/07/2018 (Eva Wennborg, Jessica Steffen, Erwan Lardic, Olivier Pedroncini, Alicja Mamińska, Julia Homik, Kinga Lesniewska)  - finall approval mail from Eva 10/07/2018
13/07/2018 KIPA: feature 7072
27/08/2018 KIPA: fetaure implemented on prod 24/08/2018, info sent to users 27/08/2018</t>
  </si>
  <si>
    <t>https://hldisplay.sharepoint.com/:w:/r/sites/itdocumentationrepository/Delade%20dokument/CAB/RFC/Open/RFC%20-%20tab%20design%20change%20finalapproval%201810,1190,1800.dotx?d=wfb0137a814d54948908dd40c58556cf9&amp;csf=1&amp;e=hiSolE
https://hldisplay.sharepoint.com/:w:/r/sites/itdocumentationrepository/Delade%20dokument/Development%20Documentation/7072%20-%20Design%20on%20voucher%20row.docx?d=w66584dd9be6944deb507482bc4e49594&amp;csf=1&amp;e=19MmSf</t>
  </si>
  <si>
    <t>1800/1810/1190</t>
  </si>
  <si>
    <t>possiblity to print accounts statement for customers without open invoices in 1810,1800 and 1190</t>
  </si>
  <si>
    <t>legal demand - till now it was done manualy once a year - time saving 16h per year.</t>
  </si>
  <si>
    <t>discussed Pre CAB meeting 04/07/2018 (Eva Wennborg, Jessica Steffen, Erwan Lardic, Olivier Pedroncini, Alicja Mamińska, Julia Homik, Kinga Lesniewska).
05/07/2018 KIPa : kinga will try to find anotther place in the system for generating "blanc" account statements and then new estimation will be done
28/08/2018 KIPA: no other possiblity to print blanc account statemen separately for each customer. Question sent to Ola if thsi is really needed due to fact that according to Ola last year auditors alowed not to sent account statements at all
29/08/2018 KIPA: user withdrew request due to issues mantioned above</t>
  </si>
  <si>
    <t>https://hldisplay.sharepoint.com/:w:/r/sites/itdocumentationrepository/Delade%20dokument/CAB/RFC/Open/RFC%20-%201810,%201190%20-%20Account%20Statement%20for%200%20value.docx?d=w44015bbbfcf547e79827b2d7d830a5f8&amp;csf=1&amp;e=M7XVQb</t>
  </si>
  <si>
    <t>possiblity to import bank statements files into Jeeves (use NOBI if possible) for 1190,1810,1800</t>
  </si>
  <si>
    <t>simplification and time saving - 2h per day; probably no development needed - just a setup in the system</t>
  </si>
  <si>
    <t>discussed Pre CAB meeting 04/07/2018 (Eva Wennborg, Jessica Steffen, Erwan Lardic, Olivier Pedroncini, Alicja Mamińska, Julia Homik, Kinga Lesniewska)  - finall approval mail from Eva 10/07/2018
12/07/2018 KIPA: change will be prcess affter summer due to holiday period
22/10/2018 KIPA: delay in implementetion due to Salmon project
20/05/2019 KIPA: delay due to kinga's sick leave</t>
  </si>
  <si>
    <t>https://hldisplay.sharepoint.com/:w:/r/sites/itdocumentationrepository/Delade%20dokument/CAB/RFC/Open/RFC%20-%20%20import%20of%20bank%20statements%20to%20Jeeves%201810,%201190,%201800.docx?d=w8ece6982c2474008b13553ecd5136559&amp;csf=1&amp;e=FDrADv</t>
  </si>
  <si>
    <t>Report for VAt check purpose - customer and POD data</t>
  </si>
  <si>
    <t>replacing querry with standard report - querry is not working perfectly fine at the momen</t>
  </si>
  <si>
    <t>discussed Pre CAB meeting 04/07/2018 (Eva Wennborg, Jessica Steffen, Erwan Lardic, Olivier Pedroncini, Alicja Mamińska, Julia Homik, Kinga Lesniewska).
05/07/2018 KIPa : report should be build in QV but it should be useful for all companies not only GLI - requirements should be gather from all other units
23/11/2018 KIPa: feature 7269
19/02/2019 KIPA feature BTP - planed release 19.3</t>
  </si>
  <si>
    <t>https://hldisplay.sharepoint.com/:w:/r/sites/itdocumentationrepository/Delade%20dokument/CAB/RFC/Open/RFC%20-%20%20VAT%20check%20-%20Point%20of%20Delivery%201810,%201190.docx?d=w5bb0bd74f5dd42b78639ae60514ab4c6&amp;csf=1&amp;e=nb3WHn</t>
  </si>
  <si>
    <t>change of the logic concerning generating payment files for PLN payments from 1J for 1800,1810,1190</t>
  </si>
  <si>
    <t>time saving (1h per day)  and work with standard flow - at the moment Gliwice are using procedure created for them at the begining of CBM wich is not efficient any more</t>
  </si>
  <si>
    <t>discussed Pre CAB meeting 04/07/2018 (Eva Wennborg, Jessica Steffen, Erwan Lardic, Olivier Pedroncini, Alicja Mamińska, Julia Homik, Kinga Lesniewska)  - finall approval mail from Eva 10/07/2018
12/07/2018 KIPA: change will be prcess affter summer due to holiday period
22/10/2018 KIPA: delay in implementetion due to Salmon project
20/05/2019 KIPA: delay due to kinga's sick leave</t>
  </si>
  <si>
    <t>https://hldisplay.sharepoint.com/:w:/r/sites/itdocumentationrepository/Delade%20dokument/CAB/RFC/Open/RFC%20-%20Payment%20Files%20in%20xjfbs%20for%20invoices%20in%20PLN%201190,1810,1800.docx?d=waa17ba3082e24208ace806d4f559d6be&amp;csf=1&amp;e=cjgl4T</t>
  </si>
  <si>
    <t>change in aged Ap report conected with the way how advance supplier invoices are shown</t>
  </si>
  <si>
    <t>correctnes of the report - at the moment invoices posted with posting template ADV are wrongli shown</t>
  </si>
  <si>
    <t>11/2018</t>
  </si>
  <si>
    <t>just QV</t>
  </si>
  <si>
    <t>https://hldisplay.sharepoint.com/:w:/r/sites/itdocumentationrepository/Delade%20dokument/CAB/RFC/Open/RFC%20-%20QV%20report%20account%20payable.docx?d=wd32ae6ff44c64acab3ebf23dcdd432bb&amp;csf=1&amp;e=NXvIkx</t>
  </si>
  <si>
    <t>additional costs should be added to PO automatycaly in ICt flow and splited between Po rows diuring delivery insted of posting directly to P&amp;L trought supplier invoice</t>
  </si>
  <si>
    <t>legale deamnd of adding this kind of cost to stock value - today it is handled manualy</t>
  </si>
  <si>
    <t xml:space="preserve">discussed Pre CAB meeting 04/07/2018 (Eva Wennborg, Jessica Steffen, Erwan Lardic, Olivier Pedroncini, Alicja Mamińska, Julia Homik, Kinga Lesniewska) : put on hlod Olivier should deliver more info - what will be gain from this development and what are the amounts which are added to stock value ( relevance of amounts) - mail sent  12/07/2018
27/08/2018 KIPA: new RFC deliverd by Olivier but without amounts - Kinga ask Olivier for more details - mail 27/08/2018;  should be disscused togethre with point 39
05/11/2018 KIPA: this issue is disscused paraler as a part of drop shipment changes project and changes in base cost handling. </t>
  </si>
  <si>
    <t>https://hldisplay.sharepoint.com/:w:/r/sites/itdocumentationrepository/Delade%20dokument/CAB/RFC/Open/RFC%20-%20extra%20costs%20treatment.docx?d=w0c5ea58c5f274aec919c2b4cbfd7d60b&amp;csf=1&amp;e=1VYXcu</t>
  </si>
  <si>
    <t>Aleksandra Cieloch/Olivier Pedroncini</t>
  </si>
  <si>
    <t>handling of bank account on supplier and supplier invoice level - only finance department should be able to add and change bank details</t>
  </si>
  <si>
    <t>control and security</t>
  </si>
  <si>
    <t>https://hldisplay.sharepoint.com/:w:/r/sites/itdocumentationrepository/Delade%20dokument/CAB/RFC/Open/RFC%20-authorization%20regarding%20bank%20account%20on%20supplier.docx?d=w09f27e7f44f1445faccecee5211b94ad&amp;csf=1&amp;e=WAegUC</t>
  </si>
  <si>
    <t>Kinga Lesniewska / Susann Radestrom / Olivier Pedroncini</t>
  </si>
  <si>
    <t>payment terms on customer and customer order level - change of the way how is handled today</t>
  </si>
  <si>
    <t>all users should be able to use any of existing paymen terms on customer and customer order level</t>
  </si>
  <si>
    <t>24/09/2018 KIPA: 7160
22/10/2018 KIPA: implemented on prod</t>
  </si>
  <si>
    <t>acces to credit limit and cerdit limit block fields on customer and customer order level</t>
  </si>
  <si>
    <t>credit limit should be avaliabe to be set by sales support at the time of creting of customer but later only fiance users should be able to change credit limit on customer level and all fileds wich are conacted with credit limit blocks</t>
  </si>
  <si>
    <t>7160
7161</t>
  </si>
  <si>
    <t>28/08/2018 KIPA: Kinga will send details of the solution agreed with Susann to Eva
10/09/2018 KIPA: proposal of the solution sent to Eva
20/09/2018 KIPA: proposal of the solution approved by mail by Eva after disscusion on a Group level. Changes will be process with use of security manager settings that is why estimation was changed from 24h to 4h
26/09/2018 KIPA: feature 7160, 7161
22/10/2018 KIPA: implemented on prod</t>
  </si>
  <si>
    <t>31/07/2018</t>
  </si>
  <si>
    <t>Susann Rådeström/Lucia Villagi</t>
  </si>
  <si>
    <t xml:space="preserve">disconnect company 1900 HL Display Österreich GmbH from QV report Cash Management, folder OPUS CAPITA: Account Receivable and AP accounts Payable? _x000D_
Pls. see previous email from Susann Rådeström 25/6_x000D_
</t>
  </si>
  <si>
    <t xml:space="preserve">Incorrect information uploaded in CFF and causes forecast risking being incorrect._x000D_
Reporting to the management will be wrong information if the company isn’t able to correct their own information manually. _x000D_
As for the moment the company has informed “no capacity”. _x000D_
(Mrs Rådeström has an ongoing discussion with Mr Reiterer.)_x000D_
</t>
  </si>
  <si>
    <t>08/08/2018</t>
  </si>
  <si>
    <t>Extra cost on POs. Check point nr 52 from Logisitcs Cab list</t>
  </si>
  <si>
    <t>duplicate</t>
  </si>
  <si>
    <t>27/08/2018 KIPA: copy of point 56 and 39; comunication with Pawel, Erwan and Olivier  sent 27/08/2018</t>
  </si>
  <si>
    <t>27/08/2018</t>
  </si>
  <si>
    <t>Kinga Lesniewska/ Jessica Steffen</t>
  </si>
  <si>
    <t>replication rules for payment reminder text program - xfhkt</t>
  </si>
  <si>
    <t> - correctnes of system settings and the flow
 - avoiding of mistakes</t>
  </si>
  <si>
    <t>30/09/2018</t>
  </si>
  <si>
    <t>7119
22/10/2018 KIPA: implemented on prod</t>
  </si>
  <si>
    <t>RFC: 
https://hldisplay.sharepoint.com/:w:/r/sites/itdocumentationrepository/Delade%20dokument/CAB/RFC/Open/RFC%20xfhkt%20settings.docx?d=w588ad75e881d4c908f410a498fea466d&amp;csf=1&amp;e=vSQEum
spec:
https://hldisplay.sharepoint.com/:w:/r/sites/itdocumentationrepository/_layouts/15/Doc.aspx?sourcedoc=%7B2F985709-8E01-4190-9638-C63AD194CBCA%7D&amp;file=Document50.docx&amp;action=default&amp;mobileredirect=true</t>
  </si>
  <si>
    <t>31/08/2018</t>
  </si>
  <si>
    <t>1j</t>
  </si>
  <si>
    <t>additional file in supplier invoice program for original invoice No</t>
  </si>
  <si>
    <t>easier possiblity to search and match original invoice and credit. matching is required for VAt purposes and also makes easier hendling of payments</t>
  </si>
  <si>
    <t>REMARK: insted of adding I wouldsugest use of existing filed Reference No. (ReferensNr)
A general reference number used in several applications.
For example, the field exists on customer and supplier invoices but has no logic connected to it; it can be used as desired.
A reference number can also be defined as desired when converting external vouchers for the general ledger.
7168
22/10/2018 KIPA: feature in progress plan to be released 16/11/2018</t>
  </si>
  <si>
    <t>https://hldisplay.sharepoint.com/:w:/r/sites/itdocumentationrepository/Delade%20dokument/CAB/RFC/Open/RFC%20-%201810,%201190,%201800%20Field%20Original%20Invoice%20Numer%20in%20supplinvcs.docx?d=w7dfdb1f5ae984f61be473d4344e4f003&amp;csf=1&amp;e=fIV964</t>
  </si>
  <si>
    <t>11/09/2018</t>
  </si>
  <si>
    <t>KInga Lesniewska</t>
  </si>
  <si>
    <t>change companies 1090,1160, 2310 from active to archive in 1J</t>
  </si>
  <si>
    <t>time saving - no nessesty of checking basic data replicated from master; system performance - turning of replication will have positive inpact of system performance; this is more IT issue then finace but should be approved by fiance - hours will be allocated to IT maitenence</t>
  </si>
  <si>
    <t>7169
22/10/2018 KIPA: feature planed for sprint 172 - planed release 16/11/2018
17/12/2018 KIPA: correction in development needed - feature on BT</t>
  </si>
  <si>
    <t>14/09/2018</t>
  </si>
  <si>
    <t>Balance sheet report - move from xrb to QV</t>
  </si>
  <si>
    <t xml:space="preserve">move all fin reports to QV - continuation of project started 2 years ago by Marcin Minkina
flexiblity - QV gives possiblity to dril down to transaction level, easier export to excel ect
</t>
  </si>
  <si>
    <t>Q4/2019</t>
  </si>
  <si>
    <t xml:space="preserve">Details: structure of the report is ready in XRB in Jeeves; date will be taken from GL and group according to accounts and CC
22/10/2018 KIPA: specification need to be done and consulted with super users - Kinga's task
</t>
  </si>
  <si>
    <t>Income statement report - move from xrb to QV</t>
  </si>
  <si>
    <t xml:space="preserve">move all fin reports to QV - continuation of project started 2 years ago by Marcin Minkina
flexiblity - QV gives possiblity to dril down to transaction level,easier export to excel ect
</t>
  </si>
  <si>
    <t>Details: structure of the report is ready in XRB in Jeeves; date will be taken from GL and group according to accounts and CC
22/10/2018 KIPA: specification need to be done and consulted with super users - Kinga's task</t>
  </si>
  <si>
    <t>Opex report - move from xrb to QV</t>
  </si>
  <si>
    <t xml:space="preserve">move all fin reports to QV - continuation of project started 2 years ago by Marcin Minkina
flexiblity - QV gives possiblity to dril down to transaction level, easier export to excel ect_x000D_
</t>
  </si>
  <si>
    <t>Michaela Franke</t>
  </si>
  <si>
    <t>Change in reminder templat - GE (1600)</t>
  </si>
  <si>
    <t>move addres to the left side  - justification - fit to the envelopes</t>
  </si>
  <si>
    <t>22/10/2018 KIPA: feature 7203 - planned to be delivered 07/11</t>
  </si>
  <si>
    <t>RFC link: https://hldisplay.sharepoint.com/:w:/r/sites/itdocumentationrepository/Delade%20dokument/CAB/RFC/Open/RFC%20-%20GE%20reminder%20templat.docx?d=w312b060a2c1b4097aea4eccdeaefb1c1&amp;csf=1&amp;e=3r0Ivs
dev doc https://hldisplay.sharepoint.com/:w:/r/sites/itdocumentationrepository/Delade%20dokument/Development%20Documentation/7203%20-%20Payment%20reminder%20template%20in%201600%20%E2%80%93%20change%20of%20the%20layout%20for%20GE.docx?d=w500ddbb6219f4027b73438edefac8290&amp;csf=1&amp;e=AnqNaS</t>
  </si>
  <si>
    <t>Irina Cupina</t>
  </si>
  <si>
    <t>Ar report for 1210 - adjustment in existing Jeeves report in FH + additional templates for 3 markets ( language and footer)</t>
  </si>
  <si>
    <t>customer needs - at the moment info about  customer account is created manualy. Reporta was avaliable in old 1210 Jeeves but was never moved to One Jeeves</t>
  </si>
  <si>
    <t>27/09/2018 KIPA: to be checked in only one language vertion will be enough - EN vertion
05/11/2018 KIPA question sent to Irina and Janicke - waiting for feedback
05/11/2018 KIPA: according to Jannicke all documents sent to customers in NO should be in local language - legal demand
21/12/2018 KIPA: due to fact that this report is required only be Nordic ( Norway) it was decided to move it from maitenence to Salmon project
19/02/2019 KIPA: implemnted on prod in January</t>
  </si>
  <si>
    <t>RFC link:
https://hldisplay.sharepoint.com/:w:/r/sites/itdocumentationrepository/Delade%20dokument/CAB/RFC/Open/RFC%20-%20AR%20report%20for%201210.docx?d=wf48978624d544fea86a85efefd47c0a6&amp;csf=1&amp;e=OEbuaH</t>
  </si>
  <si>
    <t>Qv</t>
  </si>
  <si>
    <t>VAT report</t>
  </si>
  <si>
    <t>gather  and present all data nessesry fo VAt reporting</t>
  </si>
  <si>
    <t>22/10/2018 KIPA: waiting for details from Imee
23/11/2018 KIPA: feature 7267
19/02/2019 KIPA: implemented 15/02/2019</t>
  </si>
  <si>
    <t>https://hldisplay.sharepoint.com/:b:/r/sites/itdocumentationrepository/Delade%20dokument/CAB/RFC/Approved/Finance/7267%20RFC%20VAT%20report%20for%203901%20.pdf?csf=1&amp;e=a8ouib</t>
  </si>
  <si>
    <t>1/11: Added to production and finance CAB /AEL
19/02/2019 KIPA: before report in QV will be creted existing report in Jeeves should be corected - def 2095 - internal tests
20/05/2019 KIPA: on a base of investigation done by Lars and Jessica heading to improvments in value added flow in HUB's it was decided thta QV report should be created. Specification sent by Jessica; RFC was in investigation phase 11/2018-05/2019. Final decision was taken CAB 21/05/2019</t>
  </si>
  <si>
    <t>24/06/2019</t>
  </si>
  <si>
    <t>05/11/2018</t>
  </si>
  <si>
    <t>Graham Wright/Jessica Steffen</t>
  </si>
  <si>
    <t>Changes in XRB factoring report for UK</t>
  </si>
  <si>
    <t>change in the way how final value of the report is cacluated. Without this change it is not possible to use the report to reconcile account One jeeves account 15999 hence it will not show the correct amount if an invoice is partial paid.</t>
  </si>
  <si>
    <t>23/11/2018 KIPA: feature 7268 - it ws decided to move report to QV and make nessesry corection the same time</t>
  </si>
  <si>
    <t>https://hldisplay.sharepoint.com/:w:/r/sites/itdocumentationrepository/Delade%20dokument/CAB/RFC/Open/RFC%20-%20Change%20in%20Factoring%20XRB%20report.docx?d=w56d5326961584c3697b6d3a3dbd28162&amp;csf=1&amp;e=AM6NhG</t>
  </si>
  <si>
    <t>Jessica Steffen/Anna Wellin</t>
  </si>
  <si>
    <t>SDL</t>
  </si>
  <si>
    <t>change in invoice ststistics  - BC shoud be 0 for price adjustmet order type</t>
  </si>
  <si>
    <t>adjusting to the logic implemented in other companies</t>
  </si>
  <si>
    <t>16/11/2018 KIPA: feature 7256</t>
  </si>
  <si>
    <t>https://hldisplay.sharepoint.com/:w:/r/sites/itdocumentationrepository/Delade%20dokument/CAB/RFC/Open/RFC%20-%20SDL%20invoice%20ststistics%20changes.docx?d=w2118b078f064462dbf03137170351d19&amp;csf=1&amp;e=Kxodap</t>
  </si>
  <si>
    <t>design in LE and supplinvsc - VAT No  and VAT EU No should be visible</t>
  </si>
  <si>
    <t>easier way of controling data</t>
  </si>
  <si>
    <t>01/2019</t>
  </si>
  <si>
    <t>17/12/2018 KIPA: change for all PL companies 1800,1810,1190
19/12/2018 KIPA: feature added to sprint 176</t>
  </si>
  <si>
    <t>https://hldisplay.sharepoint.com/:w:/r/sites/itdocumentationrepository/Delade%20dokument/CAB/RFC/Open/RFC%20-%20VAT%20no.%20from%20FR%20to%20LE%20and%20supplinvcs.docx?d=wf9d6969b327c44258ade4531c11622c8&amp;csf=1&amp;e=wMUAXE</t>
  </si>
  <si>
    <t>26/11/2018</t>
  </si>
  <si>
    <t>automatical update of daily exchange rates in 1J in XX from web for 1600 </t>
  </si>
  <si>
    <t>time saving, data accuracy, improvments in the proces ( sales do not need to wait for updated rates)</t>
  </si>
  <si>
    <t>02/2019</t>
  </si>
  <si>
    <t>30/11/2018 KIPA: similar uploads are already done in other companies: 1810,1190,1210,1140
20/12/2018 KIPA: Kinga is still waiting for approval of cost from Olivier
04/01/2019 KIPA: cost approved, feature created
19/02/2019 KIPA: implemeted 15/02/2019</t>
  </si>
  <si>
    <t>https://hldisplay.sharepoint.com/:w:/r/sites/itdocumentationrepository/Delade%20dokument/CAB/RFC/Approved/Finance/7326%20RFC%20-%20Automatic%20update%20XX%20program.docx?d=wb4d6390833df4daba07f9135e38ae68c&amp;csf=1&amp;e=5nxR0D</t>
  </si>
  <si>
    <t>08/11/2019</t>
  </si>
  <si>
    <t>Anne Bergstrome</t>
  </si>
  <si>
    <t>HFS</t>
  </si>
  <si>
    <t xml:space="preserve">change of the paymen file format according to new rules </t>
  </si>
  <si>
    <t>legal requirements - change of international standards</t>
  </si>
  <si>
    <t>KIPA: feature 7233 created on base of Support incident: [#SRX19630] Incident INC000000788593. Change was plan to be delivered till the end of 2018 so ther is no cost allocation to unit. Delay in delivery was coused by problems in comunication beteen IT/HFS and bank</t>
  </si>
  <si>
    <t>15/11/2018</t>
  </si>
  <si>
    <t>Upload of budget rates fro 2019</t>
  </si>
  <si>
    <t>standard maitenance  conected with createing of new year in the system</t>
  </si>
  <si>
    <t>31/12/2018</t>
  </si>
  <si>
    <t>24/1 To be released in Ferbuary and to be moved to Finance
19/02/2019 KIPA: implemented on prod in release 15/02/2019</t>
  </si>
  <si>
    <t>CDB</t>
  </si>
  <si>
    <t>24/1 To be released in Ferbuary and to be moved to Finance
19/02/2019 KIPA: feature is staus BTP ready to be moved to prod in neares release. Delay in releasing coused by developer absence</t>
  </si>
  <si>
    <t>30/01/2019</t>
  </si>
  <si>
    <t>Carita Saat</t>
  </si>
  <si>
    <t>activete night job for posting of journals in 1010</t>
  </si>
  <si>
    <t>time saving, security, standarisation</t>
  </si>
  <si>
    <t>22/02/2019 Old feature for activation of this job was activated and added to sprint 181 (week 10/11)</t>
  </si>
  <si>
    <t>22/02/2019</t>
  </si>
  <si>
    <t>https://hldisplay.sharepoint.com/:w:/r/sites/itdocumentationrepository/Delade%20dokument/CAB/RFC/Open/IT%20Change%20Request%20-%20Activate%20nightjob%20invoicejrnls%20co%201010.docx?d=wa98e607b99c9478b9f551a93b21b3cd8&amp;csf=1&amp;e=6jgfIW</t>
  </si>
  <si>
    <t>05/02/2019</t>
  </si>
  <si>
    <t>Additional mail recipients in functionality from feature 6267 - payment of advance invoice notification</t>
  </si>
  <si>
    <t>time saving, less mail conversations</t>
  </si>
  <si>
    <t>19/02/2019 decision was not taken due to additional questions from Benno. Jessica will take this with Benno again wen Olivier will sent more details he was asked for
25/02/2019 KIPA Olivier will disscus with sales what would be more efficient: additional mail receivers as requested in this RFC or functionality automatycaly unblocking order when advance invoice is paid. Till the decision will be taken request is put on hold. Jessica is informed
20/05/2019 KIPA: No final decision from Olivier; reminder sent by Kinga to Olivier
20/05/2019 KIPA: rejected on a base of user decision - mial from Oliver dated 20/05/2019</t>
  </si>
  <si>
    <t>https://hldisplay.sharepoint.com/:w:/r/sites/itdocumentationrepository/Delade%20dokument/CAB/RFC/Open%20and%20New/RFC%20-%20Add%20email%20address%20for%20advance%20payment%20information.docx?d=w2a49a430c8604938a31e7e8e9ddfc404&amp;csf=1&amp;e=xFjX04</t>
  </si>
  <si>
    <t>e-approval implementaton in 1600</t>
  </si>
  <si>
    <t>time saving, standarisation</t>
  </si>
  <si>
    <t>19/02/2019 KIPA: should be treated as a samll project and hendling separately - KInga will disscus this with Kamil how to handled this from formal point of view
22/02/2019 KIPA: disscusion with Kamil started. Kinga sent info to Olivier about the cost. Further moves will be taken when local units will accept cost
25/02/2019 KIPA: short meeting with Olivier. e-approval functionalities described, scaning solutions presented. Olivier will investigate cost of scaning solution and will come back with final decision
20/05/2019 KIPA: No final desicion from Olivier; Kinga sent reminder
20/05/2019 KIPA: input from Olivier: development will be process further but final green light will be given after finding supplier for scaning - Kinga is waiting for final approval from Olivier</t>
  </si>
  <si>
    <t>https://hldisplay.sharepoint.com/:w:/r/sites/itdocumentationrepository/Delade%20dokument/CAB/RFC/Open%20and%20New/RFC%20-%20eapproval%20implementation.docx?d=we791776c57c345e1a10ae823d7e472e0&amp;csf=1&amp;e=qO3hZN</t>
  </si>
  <si>
    <t>HL Display Belgium N.V</t>
  </si>
  <si>
    <t>e-approval implementaton in 1510</t>
  </si>
  <si>
    <t>e-approval implementaton in 1530</t>
  </si>
  <si>
    <t>report showing historical values of BC from factories on a base of log of changes in Jeeves. Development should be slited between 2 parts:
 - log of changes on BC fields in 1j (8h)
 - log of changes on BC fields in current jeeves 1140 and 1180 (16H)
 - QV report taking data from creted log of changes (16h)</t>
  </si>
  <si>
    <t>possiblity to follow BC changes</t>
  </si>
  <si>
    <t>19/02/2019 KIPA: there is open feature for BC follow up report in QV. Lars S is testing it and it should be avaliable soon. This report will show BC history and compare it with acculat values and sales.
22/02/2019 KIPA feedback sent to Olivier
20/05/2019 KIPA: Olivier was asked to disscus this issue with Lars S and chack if another report which was in test phase could not be used insted of requested one - Kinga ask Olivier for feedback if any acctions were taken
20/05/2019 KIPA: rejected on Olivier's request</t>
  </si>
  <si>
    <t>https://hldisplay.sharepoint.com/:w:/r/sites/itdocumentationrepository/Delade%20dokument/CAB/RFC/Open%20and%20New/RFC%20-%20store%20historical%20value%20for%20base%20cost%20unit%20and%20base%20cost%20start.docx?d=wf3b869b05cbe41b18d96ffb2bed44421&amp;csf=1&amp;e=S6V0zf</t>
  </si>
  <si>
    <t>Karin Wennerstål </t>
  </si>
  <si>
    <t>Recaclulation to SEk according to budget rate in reports:
- AP Ledger
- AR ledger</t>
  </si>
  <si>
    <t>reduction of manula recaclulation in proces of creating cash flow reports on a Group level</t>
  </si>
  <si>
    <t>26/02/2019 KIPA: during cretion of specification to the feature some questions apeare. Questions sent to Jessica and Karin. Witing for final confirmation befor developemnt will be started</t>
  </si>
  <si>
    <t>https://hldisplay.sharepoint.com/:w:/r/sites/itdocumentationrepository/Delade%20dokument/CAB/RFC/Open%20and%20New/RFC%20-%20Add%20SEK%20values%20in%20QV%20Treasury%20reports.docx?d=w469071c221904eb6a5d3e92995ec60fa&amp;csf=1&amp;e=6xSr8g</t>
  </si>
  <si>
    <t>Automatic solution for transfer factor update in 1J - new program in master when TF will be updated by Gropu and sent to local comapnies (with log of changes). On a base of this sloultion TF in sy, Q_hl_sup_tf and on alt suppliers in local comanies should be updated</t>
  </si>
  <si>
    <t>transparency of data and possiblity of following historical data. Elimination of discrepencies conected with the fact that different companies re changing TF in different dates what is cousing  inconsistence of data</t>
  </si>
  <si>
    <t>05/2019</t>
  </si>
  <si>
    <t>7712, 7739,7740</t>
  </si>
  <si>
    <t>26/02/2019 KIPA: specification will be created when Kinga will be abck from sick leave. Confirmed and agreed with Jessica
16/09/2019 KIPA final scope and solution details are disscused with Jessica. Estimation changed from 40 to 44 due to additional point concerning TF handling on customer level (HUB2HUB)</t>
  </si>
  <si>
    <t>https://hldisplay.sharepoint.com/:w:/r/sites/itdocumentationrepository/Delade%20dokument/CAB/RFC/Open%20and%20New/RFC%20-%20Auto%20update%20of%20transfer%20factor.docx?d=wf2c75dff351b49bdb9da6d41e5d4a215&amp;csf=1&amp;e=sEXpGY</t>
  </si>
  <si>
    <t>additional fileds on list view in vfaktst program (invoice statistics) in 1J</t>
  </si>
  <si>
    <t>possiblity to analise sales data more efficiently without need of retriving data by querry or asking It for help</t>
  </si>
  <si>
    <t>25/02/2019 KIPA: feature added to sprint 181 (week 10-11)</t>
  </si>
  <si>
    <t>https://hldisplay.sharepoint.com/:w:/r/sites/itdocumentationrepository/Delade%20dokument/CAB/RFC/Open%20and%20New/RFC%20-%20Add%20fields%20to%20list%20vfaktst.docx?d=w1e658786b3084ecba12834c7216a8cc3&amp;csf=1&amp;e=Az2hrS</t>
  </si>
  <si>
    <t xml:space="preserve">possiblity to exclud certain invoice (mostly advance invoice) from reminder - checkbox in FH. </t>
  </si>
  <si>
    <t>At the moment there is standard possibility to exclude invoice from reminder on reminder level. It need to be done reminder by reminder, and invoice by invoice. With new solution invoice with checkbox marked would be excluded from reminder once for all. Time saving and better control over invoices on reminders</t>
  </si>
  <si>
    <t>26/04/2019</t>
  </si>
  <si>
    <t>7487, 7488</t>
  </si>
  <si>
    <t>19/02/2019 KIPA: check first how filed "reminder code" is working
25/02/2019 KIPA: field tested. It seems to work as desired. Befor final development user should confirm this. Request sent by Kinga to Support to make filed avaliable for users in test enviroment. Olivier will make testing when filed will be avaliable in tab visible for users in test enviroment. Further actions will be taken on a base of test results
26/04/2019 KIPA:"reminder code" chekbox is working as desired - field need to be moed from all fields to tabe avaliable for users - feature 7487. Next additional logic will be creted to give user possiblity to unmark this checkbox by defoult for certain type of invoices
20/05/2019 KIPA: features will be part of CFT testing week 21
30/05/2019 KIPA: relesed 24/05/2019</t>
  </si>
  <si>
    <t>https://hldisplay.sharepoint.com/:w:/r/sites/itdocumentationrepository/Delade%20dokument/CAB/RFC/Open%20and%20New/RFC%20-%20%20reminder%20and%20advance%20invoice.docx?d=web0e4ee9c1a84498967ee5b65be316e9&amp;csf=1&amp;e=L80djb</t>
  </si>
  <si>
    <t>18/02/2019</t>
  </si>
  <si>
    <t>e-approvel implementation</t>
  </si>
  <si>
    <t>11/2019</t>
  </si>
  <si>
    <t>"implementation of e-approval in PL units was recomended and approved by Susann Raderstrom and Eva Wenborg. It suppos to be done during Gliwice improvment proces project - it was postponed due to lack of recourcec - BC was on maternity leave, finace team in GLI was changed
19/02/2019 KIPA: should be treated as a samll project and hendling separately - KInga will disscus this with Kamil how to handled this from formal point of view
22/02/2019 KIPA info abot decision and cost was sent to Ola Cieloch. Further moves will be taken when cost will be approved by local unit"</t>
  </si>
  <si>
    <t>https://hldisplay.sharepoint.com/:w:/r/sites/itdocumentationrepository/Delade%20dokument/CAB/RFC/20.%20Approved/Finance/1190,%201810%20e-approval%20RFC%20-%20Template.docx?d=w46c102bbe874467e8184fba18cbfa5fe&amp;csf=1&amp;e=FSuAIj</t>
  </si>
  <si>
    <t>12/2019</t>
  </si>
  <si>
    <t>implementation of e-approval in PL units was recomended and approved by Susann Raderstrom and Eva Wenborg. It suppos to be done during Gliwice improvment proces project - it was postponed due to lack of recourcec - BC was on maternity leave, finace team in GLI was changed
19/02/2019 KIPA: should be treated as a samll project and hendling separately - KInga will disscus this with Kamil how to handled this from formal point of view
22/02/2019 KIPA info abot decision and cost was sent to Ola Cieloch. Further moves will be taken when cost will be approved by local unit</t>
  </si>
  <si>
    <t>implementation of e-approval in PL units was recomended and approved by Susann Raderstrom and Eva Wenborg. It suppos to be done during Gliwice improvment proces project - it was postponed due to lack of recourcec - BC was on maternity leave, finace team in GLI was changed
19/02/2019 KIPA: should be treated as a samll project and hendling separately - KInga will disscus this with Kamil how to handled this from formal point of view
22/02/2019 KIPA info abot decision and cost was sent to Ola Cieloch. Further moves will be taken when cost will be approved by local unit
09/09/2019 KIPa: request stoped due to lack of cost approvemnt form Rafal Lewandowski. Bozena will continue disscusion with Rafal</t>
  </si>
  <si>
    <t>https://hldisplay.sharepoint.com/:w:/r/sites/itdocumentationrepository/Delade%20dokument/CAB/RFC/20.%20Approved/Finance/1800_%20e-approval%20RFC%20-%20Template.docx?d=w2ea4411bb1e14b24b0d5726ec412953f&amp;csf=1&amp;e=WBVdjh</t>
  </si>
  <si>
    <t>23/04/2019</t>
  </si>
  <si>
    <t>Base Cost adjustemts in trading policy handling</t>
  </si>
  <si>
    <t>24/04/2019</t>
  </si>
  <si>
    <t>26/04/2019 KIPA: due to fact that request was very urgent additional CAb disscusion was taken. Jessca S disscused request, cost ect with Benno E and lars S.. RFC was approved. Cost will be taken bo HL AB
20/05/2019 KIPA: feature will be part of CFT this week
30/05/2019 KIPA: feture 7486 implemented on prod 24/05/2019, second part concerning changes in QV is process on a base of feature 7520 - planned release date 06/2019</t>
  </si>
  <si>
    <t>https://hldisplay.sharepoint.com/:w:/r/sites/itdocumentationrepository/Delade%20dokument/CAB/RFC/20.%20Approved/Finance/7486%20RFC%20-%20Basecost%20adj%20for%20trading%20policy%20items%20ver2.docx?d=w732d26b96e974038bbd831b20c40cc59&amp;csf=1&amp;e=KJwGhy</t>
  </si>
  <si>
    <t>VAT field modification in viewupdrows - change to show VAT from payer not from Customer</t>
  </si>
  <si>
    <t>time saving, correctnes of VAT handling process</t>
  </si>
  <si>
    <t>06/2019</t>
  </si>
  <si>
    <t>28/05/2019</t>
  </si>
  <si>
    <t>https://hldisplay.sharepoint.com/:w:/r/sites/itdocumentationrepository/Delade%20dokument/CAB/RFC/10.%20Open%20and%20New/RFC%20-VAT%20field%20in%20viewupdrows.docx?d=w511027a285c14fef88ae3ed9346b986d&amp;csf=1&amp;e=5a5691</t>
  </si>
  <si>
    <t>16/05/2019</t>
  </si>
  <si>
    <t>add field "display on WEB" in PRJ program (project)</t>
  </si>
  <si>
    <t>this is essential for correct handling of e-approval process by users on WEB. At the moment users are not able to see and chosse project during approveing invoices on WEB</t>
  </si>
  <si>
    <t>https://hldisplay.sharepoint.com/:w:/r/sites/itdocumentationrepository/Delade%20dokument/CAB/RFC/10.%20Open%20and%20New/RFC%20-%20Add%20new%20field%20in%20prj.docx?d=wd7e910632b8d4ac0b91dd9734bcee7e8&amp;csf=1&amp;e=W0iErQ</t>
  </si>
  <si>
    <t>MOVED / DUPLICATED</t>
  </si>
  <si>
    <t>20/05/2019 KIPA: this RFC concerns production area but should be disscused on CAB finace due to global investigation done by Lars S and Jessica heading to improvments in VAle added flow in HUB's
28/05/2019 KIPA: moved to PROD CAB - line 146 - Christer was informed</t>
  </si>
  <si>
    <t>https://hldisplay.sharepoint.com/:w:/r/sites/itdocumentationrepository/Delade%20dokument/CAB/RFC/10.%20Open%20and%20New/RFC%20-%20calculation%20qty%20in%20xti.docx?d=w9f1b31d036034e9e970b5ce712c5896f&amp;csf=1&amp;e=QohfiV</t>
  </si>
  <si>
    <t>Base Cost adjustemts in trading policy handling in QV</t>
  </si>
  <si>
    <t>To be able to follow logic from feature 7486 from Jeeeves in QV</t>
  </si>
  <si>
    <t xml:space="preserve">28/05/2019 KIPA: this development is conciderd as a second part of development requested and developed on a base of fature 7486. </t>
  </si>
  <si>
    <t>https://hldisplay.sharepoint.com/:w:/r/sites/itdocumentationrepository/_layouts/15/Doc.aspx?sourcedoc=%7B732D26B9-6E97-4038-BBD8-31B20C40CC59%7D&amp;file=7486%20RFC%20-%20Basecost%20adj%20for%20trading%20policy%20items%20ver2.docx&amp;action=default&amp;mobileredirect=true</t>
  </si>
  <si>
    <t>INTRUM - activation of the conection with Intrum allowing to sent info for reminders ect</t>
  </si>
  <si>
    <t>to be able to proces reminders</t>
  </si>
  <si>
    <t>07/2019</t>
  </si>
  <si>
    <t>13/06/2019 KIPA: feature was moved from Salmon project to maitenence. Feature was not finished within the project due to p</t>
  </si>
  <si>
    <t>Graham Wright</t>
  </si>
  <si>
    <t>Factoring checxbox in orderf</t>
  </si>
  <si>
    <t>to make easier process of invoicing of factroring customers. To save time (1h week and avoid reprinting wrongly issued invoices)</t>
  </si>
  <si>
    <t>18/06/2019</t>
  </si>
  <si>
    <t>https://hldisplay.sharepoint.com/:w:/r/sites/itdocumentationrepository/Delade%20dokument/CAB/RFC/10.%20Open%20and%20New/RFC%20-%20factoring%20checkbox%20in%20orderf.docx?d=wf56058a001c64e47bae5083a52656b4f&amp;csf=1&amp;e=z8uK6E</t>
  </si>
  <si>
    <t>Calulation details - report in QV</t>
  </si>
  <si>
    <t>24/06/2019 KIPA: approved by Benno Eliasson and lars Simmonson in the urgent CAB proces (separate handling of the issues conected with VA flow improvments)</t>
  </si>
  <si>
    <t>https://hldisplay.sharepoint.com/:w:/r/sites/itdocumentationrepository/_layouts/15/Doc.aspx?sourcedoc=%7BE02EAECD-DA37-440C-8FDD-9D1F676A2195%7D&amp;file=7560%20RFC%20-%20Calulation%20report.docx&amp;action=default&amp;mobileredirect=true</t>
  </si>
  <si>
    <t>Norman Tong</t>
  </si>
  <si>
    <t>Change in f11 RPT print report for Korea, Hong Konga, Thailand</t>
  </si>
  <si>
    <t>report is not showing corect data if item was not scraped</t>
  </si>
  <si>
    <t>07/07/2019 KIPA: approved by Bennoa Eliasson on a meeting with jessica Steffen (urgent CAB procedure due to holidays period). Cost should be splited between 3 Asian units: Korea, Hong Kong and Thailand equaly</t>
  </si>
  <si>
    <t>https://hldisplay.sharepoint.com/:w:/r/sites/itdocumentationrepository/Delade%20dokument/CAB/RFC/20.%20Approved/Finance/7574%20RFC%20-%20F11%20in%20RPT%20Print%20changes.docx?d=w4ed595564cd2434988d6537553468090&amp;csf=1&amp;e=G9hDJX</t>
  </si>
  <si>
    <t>Change of tha way how TF is handled on Value added items in HUB's</t>
  </si>
  <si>
    <t>process improvments</t>
  </si>
  <si>
    <t>09/2019</t>
  </si>
  <si>
    <t>05/07/2019 KIPA: approved on "urgent CABproces" as a part of value added flow improvments</t>
  </si>
  <si>
    <t>https://hldisplay.sharepoint.com/:w:/r/sites/itdocumentationrepository/_layouts/15/Doc.aspx?sourcedoc=%7B7F3BD9CE-515F-4A4D-8946-3814F63B1C07%7D&amp;file=RFC%20Calculated%20Transfer%20factor%20in%20Jeeves%20VA%20pre-calculations%20190617%20ver%202.docx&amp;action=default&amp;mobileredirect=true&amp;cid=dab9bf62-6264-431b-bf44-0f1227304bc7</t>
  </si>
  <si>
    <t>Małgorzata Majewska</t>
  </si>
  <si>
    <t xml:space="preserve">In 1190 we would like to start using the order type price adjustment for issuing corrective invoices in situations when amendment invoice is not possible to issue or credit order is not necessary or possible due to any system limitations. Currently we use only amendment invoice or credit order type for corrective invoices . For both price adjustments and credit orders we would like to have the same series of numbering beginning with number 3 as it is in company 1810._x000D_
_x000D_
Now in Jeeves for company 1190 price adjustment order type have the numbering beginning with the number 1. So please change the numbering for Price adjustment orders. _x000D_
</t>
  </si>
  <si>
    <t>Price adjustment and Credit orders. Distinguishing the numbering of corrections which are not amendment invoices nor normal invoices.</t>
  </si>
  <si>
    <t>yes (to be discussed further after info from Jeeves)</t>
  </si>
  <si>
    <t>16/07/2019</t>
  </si>
  <si>
    <t xml:space="preserve"> - - -</t>
  </si>
  <si>
    <t xml:space="preserve">Marcin: No developement is needed. Point added to keep history of changes
26/08/2019 KIPA: changes implemented on prod without need of development - just change of settings. No additional cost to be invoiced
</t>
  </si>
  <si>
    <t>https://hldisplay.sharepoint.com/:w:/s/itdocumentationrepository/Ec57a1Lk-FlEkwyNbP-WPMEBqKtzvrxQC8w5586kU-5tFQ?e=aVQvUv</t>
  </si>
  <si>
    <t>Change log in supplier (le) - adjustments in existing report or move to QV. report suppose to show also suppliers newly added - not only changes on existing suppliers
QV report solution choosen</t>
  </si>
  <si>
    <t>auditors request</t>
  </si>
  <si>
    <t>10/2019</t>
  </si>
  <si>
    <t xml:space="preserve">26/08/2019 KIPA: Kinga proposal was to move report from Jeeves to Qv - easier to change, develop, maitain. Waiting for estimation from Hania. Estimation for change of existing Crystal report in 1j: 12H
06/09/2019 KIPA:  QV report wa estimated by Hania for 16H. USer decide to take this option - QV report
</t>
  </si>
  <si>
    <t>https://hldisplay.sharepoint.com/:w:/r/sites/itdocumentationrepository/Delade%20dokument/CAB/RFC/10.%20Open%20and%20New/Finance/RFC%20-%20change%20log%20on%20supplier%20-_.docx?d=w0c7d530693f147f09669046dcc8376f8&amp;csf=1&amp;e=EKPoJX</t>
  </si>
  <si>
    <t>design in MRVT, TIVT programs - add period field to tab and list view</t>
  </si>
  <si>
    <t>It saves time for finance when searching for transaction within a specific period as today it is only possible to use Date/time field and search by intervalls</t>
  </si>
  <si>
    <t>https://hldisplay.sharepoint.com/:w:/r/sites/itdocumentationrepository/Delade%20dokument/CAB/RFC/10.%20Open%20and%20New/Finance/RFC%20-%20Add%20fields%20to%20program%20and%20lists.docx?d=w3134cb87526f47ecb7f08190bf4dbe6c&amp;csf=1&amp;e=Z0l5Iw</t>
  </si>
  <si>
    <t>Mchaela Franke</t>
  </si>
  <si>
    <t>Frank Liebrand</t>
  </si>
  <si>
    <t>Changes on Edeka/Markant invoice list</t>
  </si>
  <si>
    <t>new basic data: ILN, GLN</t>
  </si>
  <si>
    <t>29/08/2019</t>
  </si>
  <si>
    <t>20/09/2019</t>
  </si>
  <si>
    <t>https://hldisplay.sharepoint.com/:w:/r/sites/itdocumentationrepository/Delade%20dokument/CAB/RFC/10.%20Open%20and%20New/Finance/RFC%20-%20Edeka,%20Markant%20invoice%20list%20correction.docx?d=w8518998a92d0420893d7b7b18fb86805&amp;csf=1&amp;e=xhcBoq</t>
  </si>
  <si>
    <t>26.06.2019</t>
  </si>
  <si>
    <t>This request is to add additional dimension ”Item origin” to tab "Custom report"</t>
  </si>
  <si>
    <t>This makes it easier for some analysis such as calculation of MUP, Transfer factor when comparing Basecost to Cogs etc.</t>
  </si>
  <si>
    <t xml:space="preserve">9.7.2019 It is not 100% connected with sales. Kasia will chceck if it is needed for her. If not, then we will move this request to finance CAB.
21.8.2019 - Marcin will send email to Jessica and Kinga (cc to Bożena Paszkowska) if this reqquest should be moved to finance Pre-CAB
23.8.2019 - Moved from sales Pre-CAB
17/09/2019 KIPA: approved on CAB
07/10/2019 KIPA: added to sprint 197 w.42-43
23/10/2019 KIPA: implemented 18/10/2019
</t>
  </si>
  <si>
    <t>https://hldisplay.sharepoint.com/:w:/s/itdocumentationrepository/Eb0Gn-7rnY5Bj5TS4X_M0vUBHaQ6ZPoSBeUPaNrXURj_Ig?e=HIeSnw</t>
  </si>
  <si>
    <t>Block BC fields on item level and add log of changes for BC fields on item and order level for Korea, Hong Kong and thailand</t>
  </si>
  <si>
    <t xml:space="preserve">Data accuracy  
Combability with Group guidelines 
Possibility to follow changes 
Correct basic data 
Blocking possibility of user interference w system data 
Easier control over BC in Asia , </t>
  </si>
  <si>
    <t xml:space="preserve">10/09/2019 KIPA: Torbjorn do not want to block fields - in his opinion education is needed. He approved log of cahnges but do not want to take this cost - to high for Asia. From IT and Group point of view those cahnegs are nessesry to be able keep control over BC values in Asia
25/09/2019 KIPA: on a base of disscusion with Support team oit was decided to split development on two separaet features: one for log of cahnges second for BC handling (block BC fields or stor BC on order level).
Log of cahnges is estimated for 8h and will be done on a base of feature 7653
23/10/2019 KIPA: feature 7653 was implemented on prod 18/10/2019 - this is first part of the proces so RFC remain still in progress
25/11/2019 KIPA: log of changes helped in investigation what is cousing problems with BC in Korea. Due to that it was decided not to continue block of BC fileds. Decision might be changed in the future if new issues will apeare.
</t>
  </si>
  <si>
    <t>https://hldisplay.sharepoint.com/:w:/r/sites/itdocumentationrepository/Delade%20dokument/CAB/RFC/10.%20Open%20and%20New/Finance/RFC%20-%20Block%20BC%20fileds%20in%20Asia.docx?d=w4eb59fb7a8c74dd3bb9404953a0f60ee&amp;csf=1&amp;e=L2gGMQ</t>
  </si>
  <si>
    <t>16/09/2019</t>
  </si>
  <si>
    <t>Automatization of budge currency rate update on alt suppliers n one Jeeves</t>
  </si>
  <si>
    <t>Data accuracy , autoatization of manual flow which need to be handled at the begining of the yeare in each local company separately</t>
  </si>
  <si>
    <t>Automatization of yearly base cost update in One Jeeves - investigation of the proces and proposed solution for automatization</t>
  </si>
  <si>
    <t>14/10/2019 KIPA: approved in urgent CAB prosecc - mail from jessica Steffen 14/10/2019</t>
  </si>
  <si>
    <t>https://hldisplay.sharepoint.com/:w:/r/sites/itdocumentationrepository/Delade%20dokument/CAB/RFC/10.%20Open%20and%20New/Finance/RFC%20-%20price%20list%20update%20investigation.docx?d=wba256bfdae0d42699367d18db0e07e42&amp;csf=1&amp;e=9RSAc5</t>
  </si>
  <si>
    <t>Torbjorn Magnusson</t>
  </si>
  <si>
    <t xml:space="preserve">automatization of caclulation of due date for tax invoices in 2950
Customers in China pay invoices according to due date from tax invoice - not jeeves invoice. To be able to control AR all dat concerning tax invoices need to be set corectly. </t>
  </si>
  <si>
    <t>Data accuracy, time saving</t>
  </si>
  <si>
    <t>5987, 6169</t>
  </si>
  <si>
    <t>14/10/2019 KIPA: this is just finishing of development from Asia restructuring project</t>
  </si>
  <si>
    <t>23/10/2019</t>
  </si>
  <si>
    <t>change in product account setup in 1140 CJ</t>
  </si>
  <si>
    <t>to ba able to differentati sales of HL prod and HL traded item on GL level and in QV</t>
  </si>
  <si>
    <t>18/11/2019 KIPA: on a base of this RFC investigation of possible solution and estimation of the soultion should be done - thsi is RD+FC for investigation only</t>
  </si>
  <si>
    <t>https://hldisplay.sharepoint.com/:w:/r/sites/itdocumentationrepository/Delade%20dokument/CAB/RFC/10.%20Open%20and%20New/Finance/RFC%20-%201140%20product%20account%20setup.docx?d=w0ab395794a9f409cb76f3ca9db3502aa&amp;csf=1&amp;e=Qc3KJh</t>
  </si>
  <si>
    <t>designa for e-approval and other fin design changes</t>
  </si>
  <si>
    <t xml:space="preserve">To avoid having users assigning supplier invoice costs to account segments that should not be used. </t>
  </si>
  <si>
    <t>01/2020</t>
  </si>
  <si>
    <t>05/11/2019 KIPA: add design in sysl, sycg: Cost should be splited between HL ab (5h) and 2950 (1h)</t>
  </si>
  <si>
    <t>https://hldisplay.sharepoint.com/:w:/r/sites/itdocumentationrepository/Delade%20dokument/CAB/RFC/10.%20Open%20and%20New/Finance/RFC%20-%20Add%20field%20Display%20on%20web%20in%20programs.docx?d=wdcd4604236c04bc98370a8a376da9ebd&amp;csf=1&amp;e=X1nUSv</t>
  </si>
  <si>
    <t>Ida Moghid</t>
  </si>
  <si>
    <t>Jenny Nobrand</t>
  </si>
  <si>
    <t>querry to retrive data for Intarstat reporting for 1210</t>
  </si>
  <si>
    <t xml:space="preserve">Possibility to retrieve easily Intarstat data _x000D_
_x000D_
Possibility to correct previous reports _x000D_
_x000D_
Possibility to verify feature data and remove correctly RPT unit setup </t>
  </si>
  <si>
    <t>25/10/2019</t>
  </si>
  <si>
    <t>25/10/2019 KIPA: approved in urgent CAb flow - mail from Jessica S 25/10/2019</t>
  </si>
  <si>
    <t>https://hldisplay.sharepoint.com/:w:/r/sites/itdocumentationrepository/Delade%20dokument/CAB/RFC/10.%20Open%20and%20New/Finance/RFC%20-%20Intrastat%20Querry%20for%201210.docx?d=wd2be1bad81464df491f7ea75c345d082&amp;csf=1&amp;e=4nirAE</t>
  </si>
  <si>
    <t>change of the logic for transfer factor postings in HUB2HUB flow in 1J</t>
  </si>
  <si>
    <t>possiblity to differentiate TF for internal and external transactions in GL</t>
  </si>
  <si>
    <t>04/11/2019 KIPA: feature moved from HUB2HUB pilot project due to closing of the project. Feature should be proces withing new HUB2HUB project but if new HUB2HUb will not be started will the end of 2019 disscusion need to be taken if changes should not be proces within maitenence. Till then fraure is on hold in CAB</t>
  </si>
  <si>
    <t>https://hldisplay.sharepoint.com/:w:/r/sites/itdocumentationrepository/Delade%20dokument/Development%20Documentation/7544%20-%20HUB%202%20HUB%20-%20TF%20postings%20in%20GL.docx?d=weffce97bff4e49699d894d21dad71859&amp;csf=1&amp;e=psPMNr</t>
  </si>
  <si>
    <t>Lars Simmonson</t>
  </si>
  <si>
    <t>Change in TF caclulation in 1J  for deliveries autside of 1J</t>
  </si>
  <si>
    <t>consistence of data between seller and purchase</t>
  </si>
  <si>
    <t>04/2020</t>
  </si>
  <si>
    <t>06/11/2019 KIPA: approved in urgent CAB process. 
04/02/2020 KIPA: development on hold till the moment when final decision about ICt with new SDL database will be taken. Question sent by Kinga to Kamil to confirm timeframe for ICt implementation in new SDL
04/02/2020 KIPA: there is no time frame for ICt implementation in SLD. Waiting for Benno's decision  concerning this RFC.
12/02/2020 KIPA Benno approved this RFC on a base of the fact thta tere are no plans to change the way of comunication between 1140 and 1J. 
05/03/2020 KIPA: issues conected with the way of caclulation of TF was discoverd</t>
  </si>
  <si>
    <t>https://hldisplay.sharepoint.com/:w:/r/sites/itdocumentationrepository/Delade%20dokument/CAB/RFC/10.%20Open%20and%20New/Finance/RFC%20-%20TF%20on%20deliveries%20from%20co%20outside%201J.docx?d=wf48a664e1a0c4191a0b8f96740eedf14&amp;csf=1&amp;e=ghGJl1</t>
  </si>
  <si>
    <t>18/11/2019</t>
  </si>
  <si>
    <t>Alicja Maminska</t>
  </si>
  <si>
    <t>Report showing log of changes of FR (company) in 1J</t>
  </si>
  <si>
    <t>On FR level there are some data (VAT No) used later in the flow for tax caclulation (VAT) and paymen handling (split payment). Due to that strict control over change on those fields should be kept</t>
  </si>
  <si>
    <t>18/03/2020</t>
  </si>
  <si>
    <t xml:space="preserve">19/11/2019 KIPA: Kinga will asked other companies if they see a need of such retport. On that base further disscusion will be taken
25/11/2019 KIPA: question sent to all 1J controllers who would be interested in such report
05/03/2020 KIPA: due to lack of feedback from other units alternative solution was proposed: to use company log of cahnges tab in fr program - only design changes needed - Alicja feedback needed
</t>
  </si>
  <si>
    <t>https://hldisplay.sharepoint.com/:w:/r/sites/itdocumentationrepository/Delade%20dokument/CAB/RFC/10.%20Open%20and%20New/Finance/RFC%20-%20log%20of%20changes%20FR.DOCX?d=w97a4c5dee31f4444b842a60fc8ce5395&amp;csf=1&amp;e=lu8vyv</t>
  </si>
  <si>
    <t>Changes in tax control file  - VAT</t>
  </si>
  <si>
    <t>legal requirement - tax authorities presented new requirements concerning VAT control files</t>
  </si>
  <si>
    <t xml:space="preserve">yes </t>
  </si>
  <si>
    <t>26/02/2020</t>
  </si>
  <si>
    <t>03/2020</t>
  </si>
  <si>
    <t>18/11/2019 KIPA: control files functionality was done by Jeeves as a part of customization for Polish market. IT will ask Jeeves to implement changes in those files
Changes need to be impemented till 06/2019 
Estimation will be given after consultance with Jeeves
19/11/2019 KIPA: Jeeves is goint to deliver solution but delivery date is not given yet. Another approval from CAB need to be given when final estimation of development will be known and will exceed 10h
09/01/2019 KIPA: Jeeves is going to develop necessary changes. Question sent to Product Manager when they plan to release those changes
20/02/2020 KIPA: details
https://www.podatki.gov.pl/media/5833/broszura-informacyjna-jpk_vat-z-deklaracj%C4%85.pdf#jpk-vat
27/02/2020 KIP: 1190 need to have solution ready on prod till 01/04/2020. Jeves will not deliver solution till that time. It was decided to proces development with own resources</t>
  </si>
  <si>
    <t>https://hldisplay.sharepoint.com/:w:/r/sites/itdocumentationrepository/Delade%20dokument/CAB/RFC/10.%20Open%20and%20New/Finance/RFC%20-%20JPK%20VAT.DOCX?d=w198d18e588a649a080b529cedf17f067&amp;csf=1&amp;e=rLLkqh</t>
  </si>
  <si>
    <t>Changes in tax control file  - sales invoices (FA)</t>
  </si>
  <si>
    <t>legal requirement - tax authorities presented new requirements concerning sales control files</t>
  </si>
  <si>
    <t>25/03/2020</t>
  </si>
  <si>
    <t>05/2020</t>
  </si>
  <si>
    <t xml:space="preserve">18/11/2019 KIPA: control files functionality was done by Jeeves as a part of customization for Polish market. IT will ask Jeeves to implement changes in those files
Changes need to be impemented till 06/2019 
Estimation will be given after consultance with Jeeves
19/11/2019 KIPA: Jeeves is goint to deliver solution but delivery date is not given yet. Another approval from CAB need to be given when final estimation of development will be known and will exceed 10h
09/01/2019 KIPA: Jeeves is going to develop necessary changes. Question sent to Product Manager when they plan to release those changes
05/03/2020 KIPA: Jeeves confirm that solution should be delivered witin next two weeks
25/03/2020 KIPA: Jeeves deliverd package. First part conected with instalation will be proces o n a base of feature 7924 </t>
  </si>
  <si>
    <t>https://hldisplay.sharepoint.com/:w:/r/sites/itdocumentationrepository/Delade%20dokument/CAB/RFC/10.%20Open%20and%20New/Finance/RFC%20-%20JPK%20FA.DOCX?d=wea54c4cbf1424ddb8850cf8e8a92fc5a&amp;csf=1&amp;e=TCyYsU</t>
  </si>
  <si>
    <t>Stefan Adersten</t>
  </si>
  <si>
    <t>Stock provisioning report joining history from 1810 and 1210</t>
  </si>
  <si>
    <t>time saving, c orrect way of caclulation, the same way of caclulation for Group and local purposes</t>
  </si>
  <si>
    <t>12/12/2019 KIPA: to proces specification and developen list of the items sold from 1810 to 1210 need to be deliverd by 1210. 12/12 Kinga send another remindre to Stefan and Bartosz.
09/01/2020 KIPA: 1210 did not deliver list of items yet. reminder to bartosz and Stefan sent
05/03/2020 KIPA: list of the items was deliverd. It was confirm with user thta development is still required. feature created
21/09/2020 KIPA: users decided that report is not longer needed</t>
  </si>
  <si>
    <t>05/03/2020</t>
  </si>
  <si>
    <t>https://hldisplay.sharepoint.com/:w:/r/sites/itdocumentationrepository/Delade%20dokument/CAB/RFC/10.%20Open%20and%20New/Finance/RFC%20-%20stock%20provision%20HL%20rule%20for%201210.docx?d=w1ff487c89da847ba9a7e170820306de9&amp;csf=1&amp;e=fGCSuE</t>
  </si>
  <si>
    <t>split paymen functionality - possiblity to retrive in payment files nett, vat and VAT No</t>
  </si>
  <si>
    <t>https://hldisplay.sharepoint.com/:w:/r/sites/itdocumentationrepository/Delade%20dokument/CAB/RFC/10.%20Open%20and%20New/Finance/RFC%20-%20split%20payment.docx?d=w3268fde3033b4a53b264a77dda72ef87&amp;csf=1&amp;e=y0oUmq</t>
  </si>
  <si>
    <t>27/11/2019</t>
  </si>
  <si>
    <t>Stop transfer internal MUP from factories within 1J</t>
  </si>
  <si>
    <t>Stop of a transfer of unnecessary data and possibility to track external MUP on a base of Av MUP field on item level (at the moment in this field internal and external MUP values are mixed)</t>
  </si>
  <si>
    <t>13/12/2019</t>
  </si>
  <si>
    <t>02/2020</t>
  </si>
  <si>
    <t>13/12/2019 KIPA approved in urgent CAb proces: mail Jessica, Jenny due to  Pre CAb canceling - end year activities
14/01/2020 KIPA: RFC extended also to HUB2HUB flow - during  creation of specification it accured thta internal MUP is also a subject in HUB2HUB flow
05/03/2020 KIPA: implemented 20/02. Info sent to users</t>
  </si>
  <si>
    <t>https://hldisplay.sharepoint.com/:w:/r/sites/itdocumentationrepository/Delade%20dokument/CAB/RFC/10.%20Open%20and%20New/Finance/RFC%20-%20Stop%20transfer%20of%20internal%20MUP%20from%20factory%20to%20HUB.docx?d=w3f3725a814284b9191d5129d0fc717a6&amp;csf=1&amp;e=xjb6z7</t>
  </si>
  <si>
    <t>Extend information shown in QV reprt MO diff</t>
  </si>
  <si>
    <t>Possiblity to define exact reason of MO differences and adjusting report for factory purposes</t>
  </si>
  <si>
    <t>14/01/2020 KIPA - no feedback from 1190 concerning approval of development cost</t>
  </si>
  <si>
    <t>https://hldisplay.sharepoint.com/:w:/r/sites/itdocumentationrepository/Delade%20dokument/CAB/RFC/10.%20Open%20and%20New/Finance/RFC_-_MO_diff._report_update.docx?d=w2a91759415b14249b6a99e711e5509d7&amp;csf=1&amp;e=scqXUi</t>
  </si>
  <si>
    <t>Tony Wang</t>
  </si>
  <si>
    <t>Tina Zhu</t>
  </si>
  <si>
    <t>R20.07 July</t>
  </si>
  <si>
    <t>changes in functionality connected with use of the budget currency rate. Budget rate should be used only on order level - on invoice level daily rate should be used. The same cahnge required like in 1140 and 1130 done on a base of features 4149 and 4946</t>
  </si>
  <si>
    <t>Budget rate should be used only on order level - on invoice level daily rate should be used. The same cahnge required like in 1140 and 1130 done on a base of features 4149 and 4946. ta the momnet budget rate is set manualy on each order in currency becouse ther is no possiblity to use budget rate functionality and issue invoices with daily rate. automatization will allow to avoid mistakes, save time and adjust way of working to other HL factories</t>
  </si>
  <si>
    <t>14/01/2020 KIPA: approved in urgent CAB flow - mail from Jessica Steffen</t>
  </si>
  <si>
    <t>https://hldisplay.sharepoint.com/:w:/r/sites/itdocumentationrepository/Delade%20dokument/CAB/RFC/10.%20Open%20and%20New/Finance/RFC%20-%20budget%20currency%20rate%20handling%20in%201180%20.docx?d=we54bd409d4f24e5c8b670aafd21d4512&amp;csf=1&amp;e=LHcw6L</t>
  </si>
  <si>
    <t>25/02/2020</t>
  </si>
  <si>
    <t>Add column in Investment Request</t>
  </si>
  <si>
    <t>05/03/2020 KIPA: Kinga asked Patryk for details. Teams meeting will be sheduled by Patryk</t>
  </si>
  <si>
    <t>https://hldisplay.sharepoint.com/:w:/r/sites/itdocumentationrepository/_layouts/15/Doc.aspx?sourcedoc=%7B31E8FC29-1069-416E-9408-C7D9CD231BFC%7D&amp;file=RFC%20-%20Add%20column%20on%20Investment%20Request.docx&amp;action=default&amp;mobileredirect=true</t>
  </si>
  <si>
    <t>R20.0 Sep</t>
  </si>
  <si>
    <t>Changes in BC follow up tab in sales report:
 - additional view with 16 dimentions
 - item status as dimention
 - easy possiblity to filter only sellable items</t>
  </si>
  <si>
    <t>To improve analysis of BC in calculations</t>
  </si>
  <si>
    <t>06/2020</t>
  </si>
  <si>
    <t>05/03/2020 KIPA:  cost approved by Lars Simmonson.
18/09/2020 KIPA: implemented</t>
  </si>
  <si>
    <t>https://hldisplay.sharepoint.com/:w:/r/sites/itdocumentationrepository/Delade%20dokument/CAB/RFC/10.%20Open%20and%20New/Finance/RFC%20-%20Adj%20to%20BC%20follow%20up%20QV%20report.docx?d=w4dfb1973eddc4aed8fea25f0d43e6167&amp;csf=1&amp;e=3pjP8O</t>
  </si>
  <si>
    <t>Change of sales market logic in customer specification AARO report in QV - adjust logic to sales report
REMOVE REPORT</t>
  </si>
  <si>
    <t>consistency of data
time saving
standard report working corectly</t>
  </si>
  <si>
    <t>30/03/2020</t>
  </si>
  <si>
    <t>08/04/2020 KIPA: it was decided to use sales report to retrive data instead of this report. It was also decided that report Customer spec AARO should be removed</t>
  </si>
  <si>
    <t>https://hldisplay.sharepoint.com/:w:/r/sites/itdocumentationrepository/Delade%20dokument/CAB/RFC/10.%20Open%20and%20New/Finance/RFC%20-%20customer%20spec%20AARO%20adjustments.docx?d=w7ac7e07922b44dd68821ba6c5ba2ea3e&amp;csf=1&amp;e=UuF3gp</t>
  </si>
  <si>
    <t>06/04/2020</t>
  </si>
  <si>
    <t>Karin W</t>
  </si>
  <si>
    <t>CFO</t>
  </si>
  <si>
    <t>HL Display AB - Treshury</t>
  </si>
  <si>
    <t>R20.05 May</t>
  </si>
  <si>
    <t>export of files to new cash forecast system - change in the logic and automatization</t>
  </si>
  <si>
    <t>change of cash forecast system</t>
  </si>
  <si>
    <t>03/04/2020</t>
  </si>
  <si>
    <t>20/04/2020</t>
  </si>
  <si>
    <t>06/05/2020</t>
  </si>
  <si>
    <t>Karin Wennerstal</t>
  </si>
  <si>
    <t>cash management report - changes for 1710 - factoring invoices</t>
  </si>
  <si>
    <t>correctness of data and time saving</t>
  </si>
  <si>
    <t>19/06/2020</t>
  </si>
  <si>
    <t>https://hldisplay.sharepoint.com/:w:/r/sites/itdocumentationrepository/Delade%20dokument/CAB/RFC/10.%20Open%20and%20New/Finance/RFC%20-%20cash%20managemant%20chnages%20for%201710.docx?d=w3966d3619e95412c83033c08e09bba98&amp;csf=1&amp;web=1&amp;e=e5Vdtb</t>
  </si>
  <si>
    <t>cash management report - changes for 1710 - include open orders to AR analises</t>
  </si>
  <si>
    <t>07/05/2020</t>
  </si>
  <si>
    <t>changes in files sent to new cash forecast system</t>
  </si>
  <si>
    <t>05/06/2020</t>
  </si>
  <si>
    <t>10/06/2020 KIPA: implemented on prod week 23</t>
  </si>
  <si>
    <t>https://hldisplay.sharepoint.com/:w:/r/sites/itdocumentationrepository/Delade%20dokument/CAB/RFC/10.%20Open%20and%20New/Finance/RFC%20-%20cash%20management%20general%20changes.docx?d=w122c4e5ac5bb4d7c9f50903b0d1fa449&amp;csf=1&amp;web=1&amp;e=QYBIwv</t>
  </si>
  <si>
    <t>14/05/2020</t>
  </si>
  <si>
    <t>Vivian L/Karin W</t>
  </si>
  <si>
    <t>cash management report - changes for 2950</t>
  </si>
  <si>
    <t>12/06/2020</t>
  </si>
  <si>
    <t>https://hldisplay.sharepoint.com/:w:/r/sites/itdocumentationrepository/Delade%20dokument/CAB/RFC/10.%20Open%20and%20New/Finance/RFC%20-%20cash%20management%202950%20changes.docx?d=wb2d5fa5a1c7048239d02dcf3c9699039&amp;csf=1&amp;web=1&amp;e=J98lMb</t>
  </si>
  <si>
    <t>archive company 3700 in 1J</t>
  </si>
  <si>
    <t>system performance</t>
  </si>
  <si>
    <t>31/07/2020</t>
  </si>
  <si>
    <t>https://hldisplay.sharepoint.com/:w:/r/sites/itdocumentationrepository/Delade%20dokument/CAB/RFC/20.%20Approved/Finance/8006%20-%20RFC%20-%20archive%203700%20docx.docx?d=wcb67cb966f3d41cabd964b123aee40e2&amp;csf=1&amp;web=1&amp;e=qgQaM3</t>
  </si>
  <si>
    <t>16/06/2020</t>
  </si>
  <si>
    <t>design in xx1 - vat settings</t>
  </si>
  <si>
    <t>VAT handling - basic data</t>
  </si>
  <si>
    <t>https://hldisplay.sharepoint.com/:w:/r/sites/itdocumentationrepository/Delade%20dokument/CAB/RFC/10.%20Open%20and%20New/Finance/RFC%20-%20design%20in%20xx1.docx?d=w45da043278874d42b9dd715ef49ffda3&amp;csf=1&amp;web=1&amp;e=eSLlrR</t>
  </si>
  <si>
    <t>changes in payment files  - international payments + split payment handling</t>
  </si>
  <si>
    <t>legal  demands, time saving - more effitient way of payment files handling</t>
  </si>
  <si>
    <t>https://hldisplay.sharepoint.com/:w:/r/sites/itdocumentationrepository/Delade%20dokument/CAB/RFC/10.%20Open%20and%20New/Finance/RFC%20-%201810,%201190,%201800%20Payment%20Files%20in%20xjfbs%20for%20invoices%20in%20PLN%20EUR%20and%20other%20curr.docx?d=w80727e84c4ae4bc288540106fe547794&amp;csf=1&amp;web=1&amp;e=KsLLwX</t>
  </si>
  <si>
    <t>instalation of corection from jeeves - JPK FA 9 polish control files)</t>
  </si>
  <si>
    <t>Carin Hoglund</t>
  </si>
  <si>
    <t>querry used for stock provisioning - connect to ERP2 and Cj, exclude transaction conected with migration</t>
  </si>
  <si>
    <t>possiblity to  caclulate stock provision</t>
  </si>
  <si>
    <t xml:space="preserve">KIPA 21/09/2020: RFC was rejected on CAB. it was decided thta 1140 should be aded to standard QV stock provision report. </t>
  </si>
  <si>
    <t>add 1140 to stock provisioning report in QV</t>
  </si>
  <si>
    <t>possiblity to cacluate stock provision  according to Group rules</t>
  </si>
  <si>
    <t>31/10/2020</t>
  </si>
  <si>
    <t>24/09/2020</t>
  </si>
  <si>
    <t xml:space="preserve">Kinga Lesniewska  </t>
  </si>
  <si>
    <t>instalation of Jeeves package - polish legal demands - electronic version of fin statement ( BS, P&amp;L)</t>
  </si>
  <si>
    <t>possiblity to generate from Jeeves PL fin statement and sent it in electronic form to tax office</t>
  </si>
  <si>
    <t>24/09/2020 KIPA: package is design for newer kernale than the one used by HL. Due to thta instalation require additional developer time. Info about package sent to users - further procesing depends on users decision</t>
  </si>
  <si>
    <t>https://hldisplay.sharepoint.com/:f:/r/sites/itdocumentationrepository/Delade%20dokument/CAB/RFC/10.%20Open%20and%20New/Finance/RFC%20-%20PL%20fin%20stataement%20from%20Jeeves?csf=1&amp;web=1&amp;e=qrI1eS</t>
  </si>
  <si>
    <t>additional filed to be able to handel split payment by file</t>
  </si>
  <si>
    <t>legal demand - different understanding split payment by the bank and by tax office</t>
  </si>
  <si>
    <t>24/09/2020 KIPA: approved on a urgent CAB flow</t>
  </si>
  <si>
    <t>https://hldisplay.sharepoint.com/:w:/r/sites/itdocumentationrepository/Delade%20dokument/CAB/RFC/10.%20Open%20and%20New/Finance/RFC%20-%20additional%20filed%20for%20split%20payment.docx?d=w6cf533fb0f71465aa44fb7a8d61ce2da&amp;csf=1&amp;web=1&amp;e=i3NFPu</t>
  </si>
  <si>
    <t>07/10/2020</t>
  </si>
  <si>
    <t>Andrej Isoski</t>
  </si>
  <si>
    <t>change of the way how collective invoices are presented in VAt report in QV</t>
  </si>
  <si>
    <t>correctnes of data</t>
  </si>
  <si>
    <t>07/10/2020 KIPA: approved in urgent CAB process</t>
  </si>
  <si>
    <t>https://hldisplay.sharepoint.com/:w:/r/sites/itdocumentationrepository/Delade%20dokument/CAB/RFC/10.%20Open%20and%20New/Finance/RFC%20-%20VAt%20register%20Dubaj%20QV%20changes.docx?d=w934997f451ec40688f44a762629c5d7b&amp;csf=1&amp;web=1&amp;e=bgIlCx</t>
  </si>
  <si>
    <t>Alicja mamińska</t>
  </si>
  <si>
    <t>correction in JPK VAT</t>
  </si>
  <si>
    <t>adjust taxfile to lataestlegal requirements</t>
  </si>
  <si>
    <t>12/10/2020</t>
  </si>
  <si>
    <t>12/10/2020 KIPA: approved in urgent CAB process</t>
  </si>
  <si>
    <t>15-6-2018</t>
  </si>
  <si>
    <t>HL Display AB - Marketing</t>
  </si>
  <si>
    <t xml:space="preserve">2)	We have issue with deleting products. Adjustments to be done to cover this process:
-&gt;	When product is not connected to any items in Jeeves (user mistake), then it should delete also on Jeeves side 
</t>
  </si>
  <si>
    <t>To ensure clear data and full synchronization between PIM and Jeeves</t>
  </si>
  <si>
    <t>01-2019</t>
  </si>
  <si>
    <t>Feature 7141</t>
  </si>
  <si>
    <t>06-04-2018</t>
  </si>
  <si>
    <t>Change the product no name in Jeeves:
Product no = Product sys_id 
Product Number = ProductId </t>
  </si>
  <si>
    <t xml:space="preserve">Headlines are not corresponding to the same headlines in PIM:
Product no = Product sys_id in PIM
Product Number = ProductId in PIM
</t>
  </si>
  <si>
    <t>Make visible the product structure on Item level and use it as selection hierarchy for assignig the product to item. </t>
  </si>
  <si>
    <t>To make work with products easier for users</t>
  </si>
  <si>
    <t>Investigation</t>
  </si>
  <si>
    <t>14-1-2019/ 11-2-2019/ 28-02-2019/ 25.4.2019 Waiting for details about marketing licence
23-5-2019 Rejected. But we could go back to this point if it will be needed</t>
  </si>
  <si>
    <t>A. Czajczyńska</t>
  </si>
  <si>
    <t>Tool is needed to analyze SQL Lite databases, which contain data from digital screens attached to our products</t>
  </si>
  <si>
    <t>Currently such data are not avaibalbe for marketing department</t>
  </si>
  <si>
    <t>No Jeeves feature, new plugin for Excel to upload and analyze files outside system. Already covered ourtside Jeeves</t>
  </si>
  <si>
    <t>https://hldisplay.sharepoint.com/:w:/s/itdocumentationrepository/EVXPIhQZunZLkNk05X5W6SUBtlgDo4mI_LDTGVjUntIkAg?e=kqs4rb</t>
  </si>
  <si>
    <t>22-11-2018</t>
  </si>
  <si>
    <t>Article Search</t>
  </si>
  <si>
    <t>Add Product Name to Article Search</t>
  </si>
  <si>
    <t>28/02/2019</t>
  </si>
  <si>
    <t>4/2019</t>
  </si>
  <si>
    <t>Erwan or Kamil to ask Xlent for the cost of change and Marcin to check if we have space to add new column
5.3.2019 Mail sent to Xlent - what should we do on our side to cover this request
7.3.2019. OK with Xlent. Asked marketing about details</t>
  </si>
  <si>
    <t>10-12-2018</t>
  </si>
  <si>
    <t>Google Maps Licence Key</t>
  </si>
  <si>
    <t>Google Api Key is needed for the new HL Web</t>
  </si>
  <si>
    <t>14-1-2019 To check if it is still needed
11-2-2019 rejected. Will back to this point if it will be needed.</t>
  </si>
  <si>
    <t>20-12-2018</t>
  </si>
  <si>
    <t>J. Bonda</t>
  </si>
  <si>
    <t>Non valid and empty products should be removed. Items should be reassigned according to attached list</t>
  </si>
  <si>
    <t xml:space="preserve">Increased correctness of item/product master data in OneJeeves, and of financial reports. The sales of items linked to non-existing products can’t be mapped properly to any ProductSystem in Aaro. </t>
  </si>
  <si>
    <t>14-1-2019 Approved, try to release in February (15-2-2019)</t>
  </si>
  <si>
    <t>https://hldisplay.sharepoint.com/:w:/s/itdocumentationrepository/EV8V0e1rTqhNohGVE3QGwGMBi1Lui9mdIsJn564fYQcRMw?e=3rl6Gh
https://hldisplay.sharepoint.com/:x:/s/itdocumentationrepository/EX4oo_tvuW1FjqmkAP2BuuwBaxAoyApRLrTyfDxQ_44hfg?e=yLZHy4</t>
  </si>
  <si>
    <t>26/09/2018</t>
  </si>
  <si>
    <t>Change replication rules on item class, Product account</t>
  </si>
  <si>
    <t>Replication will keep correct/equal data between master and local companies. </t>
  </si>
  <si>
    <t>Investigation needed - ask Juliette Bonda
To be moved to Pre-CAB Marketing</t>
  </si>
  <si>
    <t>PIM</t>
  </si>
  <si>
    <t>Rename two fields and and add 1 check box in PIM</t>
  </si>
  <si>
    <t xml:space="preserve">The changes are needed to improve product visibility for reporting, decision making by Product Managers and shortening lead times for marketing activities. The Sustainable Choice checkbox is also needed for visualizing our Sustainable Choice products and items in the catalogue and on our website. </t>
  </si>
  <si>
    <t>11/02/2019</t>
  </si>
  <si>
    <t>15-03-2019</t>
  </si>
  <si>
    <t>11-3-2019 Specification done</t>
  </si>
  <si>
    <t>https://hldisplay.sharepoint.com/:w:/s/itdocumentationrepository/EZSV9FsR36VBtP58-D_j3x0BdTht59eXd9IiZ-thneIn_Q?e=OY41By</t>
  </si>
  <si>
    <t>14/1/2019</t>
  </si>
  <si>
    <t>A checkbox Sustainable Choice in all versions of Jeeves</t>
  </si>
  <si>
    <t>7410
7421
7422
7423</t>
  </si>
  <si>
    <t>Point added here to not forget. Reminder sent (11.2.2019) to Kamil, Erwan and Christer to decide how we should proceed this quote big change
1J, Sundsvall and Suzhou + QV + CDB
Erwan to ask Lenart about taking costs of changes. Developement will start automatically after cost approval. 
4.3.2019. Erwan: sales will take it.
Marcin: feature 7410 - QV part, but first Jeevves part should be created (Paweł Nowak)
15.03.2019 Status = investigation due to doubts from me and Paweł.
Jeeves part released in April, QV will be released in May</t>
  </si>
  <si>
    <t>https://hldisplay.sharepoint.com/:w:/s/itdocumentationrepository/EaYMiN7gtyxFtJP21SrV-bUByGwvxubsBT9O7a0To9LpLQ?e=lQXdHN</t>
  </si>
  <si>
    <t>25/4/2019</t>
  </si>
  <si>
    <t>Add HL Business Project List to HL Intranet</t>
  </si>
  <si>
    <t>We need to publish a clear and transparent list of ongoing and planned projects to all employees. The list must be updated regulary.</t>
  </si>
  <si>
    <t>25.4.2019 - J. Bonda will discuss with B. Johansson about place where it should be located (and how manage it) and back to all Pre-CAB participants
23-5-2019 Already in Prod (HL Net)</t>
  </si>
  <si>
    <t>29.4.2019</t>
  </si>
  <si>
    <t xml:space="preserve">Inriver PIM contains a feature called Merchandize on Media, which should also be available in the version we have. This would allow us to link products and/or items directly to different areas in pictures. </t>
  </si>
  <si>
    <t xml:space="preserve">We’d like to start testing this in the Test environment, to test how exactly this would be most useful for us. </t>
  </si>
  <si>
    <t>23/5/2019</t>
  </si>
  <si>
    <t>7514
7528</t>
  </si>
  <si>
    <t xml:space="preserve">23.5.2019 Kamil will check capacity needed to cover this request.
7514 - feature to analyze. 2hr
7528 - for test instalation
</t>
  </si>
  <si>
    <t>https://hldisplay.sharepoint.com/:w:/s/itdocumentationrepository/EcLL_0YPTjVOmelTWzE4sBwBCfkyql9kwLxlbeSosBp_-A?e=5xKCoF</t>
  </si>
  <si>
    <t>05.06.2019</t>
  </si>
  <si>
    <t>P. Mattsson</t>
  </si>
  <si>
    <t>HL Display AB - Partners</t>
  </si>
  <si>
    <t xml:space="preserve">Partners need a downloadable pricelist in excel so that they can update their own ERP systems with actual pricing.
There is currently a function to download price list, but this is only possible for selected items. Need is for the complete pricelist . It should be ready by the end of 2019. 
</t>
  </si>
  <si>
    <t>This has now been made manually with risk of error and unnecessary manpower.</t>
  </si>
  <si>
    <t>7699
7768</t>
  </si>
  <si>
    <t>Shouldn't this request be under Sales and Quotation? Nothing to do with Marketing. /Barbro
25/06/2019 - Marcin to discuss with Marika if we have it on her application list. To check the status. If it is only in old version, then probably we need to have additional request to move to the new Sharepoint. 
26/06/2019 - Mail sent to Marika/Point added to IT CAB
22/08/2019 - Marcin will ask Kamil and Marika about status (there is no decission in IT Pre-CAB) - row 82
--------------------------------------------------------------
Decision: in 2020 functionality will be moved to the new web page. To cover price prices 2020 for partners: feature 7699.
To be released during weekend 7/8.12.2019</t>
  </si>
  <si>
    <t>Kamil - please check if payment has been done properly. 7699 is assigned to release 19.12, 7768 to 20.01</t>
  </si>
  <si>
    <t>https://hldisplay.sharepoint.com/:w:/s/itdocumentationrepository/EfXKhYSSoE9NlUt7QpOqm1EBOVeYCswG-2nreKw99e5Q7A?e=G1Ea8Q</t>
  </si>
  <si>
    <t>A. Palm</t>
  </si>
  <si>
    <t xml:space="preserve">Search on the Web for products do not show in general search result. The two searches (content &amp; products) come from different search engines so we can't combine them into one search-result as it is now. 
DevCore can develop this and display the searchresults on the main search in two tabs showing the number of hits on each tab and allow the visitor to switch between them.
</t>
  </si>
  <si>
    <t>BJ</t>
  </si>
  <si>
    <t>25/06/2019</t>
  </si>
  <si>
    <t>25/06/2019 Developement outside HL IT team - added here to have a history of changes
28/11/2019 Barbro will check the current status
19/12/2019 - Will be checked in January
23.01.2020 - It should be a part of next review of HL WEB</t>
  </si>
  <si>
    <t xml:space="preserve">The Merchandize on Media feature has already been implemented in the Test version. This still needs to be moved to production. But when we do that, I’d like one small change:
Add a new linking level for Spare Parts on Products:
-	Under Includes this will be called “Spare parts”. Set-up can be like we already have “Suitable Accessories”. 
-	Under Included in: “Spare parts of” Set up like we already have with “Suitable for”.
</t>
  </si>
  <si>
    <t xml:space="preserve">Showing the functionality of our products and making them easier to understand. This will give our customers a better product-experience, but will also be helpful to explain our products internally to other departments. </t>
  </si>
  <si>
    <t>25/06/2019 Marcin will contact with Kamil regarding estimation and discuss with Daniel about possibilities. Developement is planned for August 2019, when Juliette will be back.
26/06/2019 marcin sent email to Daniel to take a look at the request.
02.07.2019 - Estimation received from Daniel. 4hrs
22.08.2019 - Green light for implementation. Marcin will cover it with a proper feature.</t>
  </si>
  <si>
    <t>https://hldisplay.sharepoint.com/:w:/s/itdocumentationrepository/EUyW6sjCzZRKgOmh2Qa-umIBzG_cvz1hos9fRMYGdGb-2w?e=SbMgKQ</t>
  </si>
  <si>
    <t>03.07.2019</t>
  </si>
  <si>
    <t>There are a lot of unused Sellable/ estimated items in Jeeves, that should be discontinued. Analysis from the items in Harlow and Gliwice factory show 29813 items</t>
  </si>
  <si>
    <t xml:space="preserve">Discontinuing the unused items will reduce the risk of using items that have outdated pricing or set-up. It will also reduce the time spent searching for items, reporting, and updating of unneeded items. Also, this will be needed as first step towards integrating Jeeves and PIM on item-level. _x000D_
_x000D_
Changing the item status before the Budget rounds start will also reduce the complexity on item level, base cost updates etc. _x000D_
</t>
  </si>
  <si>
    <t>04/07/2019</t>
  </si>
  <si>
    <t xml:space="preserve">Long disucssion with P. Nowak regarding the way and details of this operation. </t>
  </si>
  <si>
    <t>https://hldisplay.sharepoint.com/:w:/s/itdocumentationrepository/EeBaVPAxv0BDvbH_468sbdwBGZPkBSklY9IuqBebfmg9ag?e=oU9hZQ</t>
  </si>
  <si>
    <t>26.09.2019</t>
  </si>
  <si>
    <t>Adding the possibility of “Specifications” in PIM, which we can use for adding technical specifications to products that have a different structure than most, and require different details.</t>
  </si>
  <si>
    <t xml:space="preserve">More relevant product information in PIM, which we now can’t add because the fields are adapted to the majority of the products. Also, centralizing product information in PIM, rather than in separate documents, allows us to use this information in the web catalogue, as well as the Online Sales portal. </t>
  </si>
  <si>
    <t>26/09/2019 Marcin will inform about costs (info from Daniel is required)</t>
  </si>
  <si>
    <t>https://hldisplay.sharepoint.com/:w:/s/itdocumentationrepository/EVBrbghk36RMiwG8AO65OXABIrPYkdqCQzqKmOKSkhr-jA?e=XdXaZO</t>
  </si>
  <si>
    <t>31.10.2019</t>
  </si>
  <si>
    <t>Analyze of all fields within program item</t>
  </si>
  <si>
    <t>Better process insight</t>
  </si>
  <si>
    <t>28/11/2019</t>
  </si>
  <si>
    <t xml:space="preserve">06/11/2019 Only general description: field local/global, funtionality connected, integrations affected (we have more than 400 fields in item program)
28/11/2019 Juliette will send a updated version of RFC with a list of most important points to be checked. 
04/12/2019 New RFCs. List updated
19/12/2019 RFC approved. 20 hours will be spend as a first part of the process. IT department will back with results of investigation and Markieting will take a decission abouth the next steps. 
</t>
  </si>
  <si>
    <t>OLD RFC: https://hldisplay.sharepoint.com/:w:/s/itdocumentationrepository/EXEgr0RPJVlNjzIu5kqd-dsB0bPBHl_qGQhXpXhz9GADiA?e=sOuJ4P</t>
  </si>
  <si>
    <t>https://hldisplay.sharepoint.com/:w:/s/itdocumentationrepository/EfpLKJp6-d9Ln-X7kfeinp0B-l9euW-DZeTpWQxdYKghlQ?e=1tpv76
https://hldisplay.sharepoint.com/:w:/s/itdocumentationrepository/EQA0sb6oMSpJhm__1srRyQoBmxUYmKC4uih756o74RrRrg?e=k7e1r0</t>
  </si>
  <si>
    <t>2019.12.06</t>
  </si>
  <si>
    <t>K. Jobe</t>
  </si>
  <si>
    <t>Implementation of corporate calendar</t>
  </si>
  <si>
    <t>We need doc with RFC and more details.
27-04-2020 Sonia sent email do Karin and ask for more information</t>
  </si>
  <si>
    <t>10.12.2019</t>
  </si>
  <si>
    <t>After completing the contact form the LinkedIn link is invisible as the text is white on blue and the URL is blue.</t>
  </si>
  <si>
    <t>The complete text needs to be visible.</t>
  </si>
  <si>
    <t>19/12/2019 Juliette will check with Barbro and Kamil who and how should maintain HL web site.
23.1.2020 Kamil sent mail with information about development process. We could continue with the request.
Marcin will inform about delivery time and other details. 
27.02.2020 Bartosz is responsible
21.04.2020 Feature is on Business Tests
22.04.2020 Feature is still in tests
27-04-2020 Feature is ready for deploy into prod</t>
  </si>
  <si>
    <t>https://hldisplay.sharepoint.com/:w:/s/itdocumentationrepository/Ea878sB5Lx1EgoDuVjBgxQABBYRVw_Q4DWN1ZCMczHojYA?e=cC3Z5a</t>
  </si>
  <si>
    <t>09.12.2019</t>
  </si>
  <si>
    <t>Spam emails reCAPTCHA - from "do not reply" address
We receive 100s of emails daily from the HL website that is spam. Therefore, can you please provide suggestions on how we can fix this on our website?
- So the spam bot doesn't fill out the form
- So the spam person (or bot) doesn't copy and paste the email address
There are some suggestions here that I like, such as the 'human verfication' option: https://www.industrialmarketer.com/how-to-handle-web-form-spam/
There’s also reCAPTCHA that is from Google.</t>
  </si>
  <si>
    <t>Reduce the amount of spam email, will allow better filtering of real enquiries from legitimate customers / potential customers</t>
  </si>
  <si>
    <t>27.02.2020 Daniel is responsible
23.03.2020 Completed.</t>
  </si>
  <si>
    <t>28.11.2019</t>
  </si>
  <si>
    <t>Download csv file
Please publish to the production server the latest change made by Devcore – they have implemented a download csv function into Episerver from the dashboard view.</t>
  </si>
  <si>
    <t>This allows us to capture data from the website for lead generation.</t>
  </si>
  <si>
    <t>23.03.2020 Mariusz will check the status 
26.03.2020 We have no info from Mariusz and will try to contact with him to get a proper status</t>
  </si>
  <si>
    <t>28.11.2020</t>
  </si>
  <si>
    <t>Emails from any HL address are blocked / go to spam folder
Ticket #INC-10919 
Have contacted Hugo and Marika and this has not been resolved</t>
  </si>
  <si>
    <t>We are losing customer enquiries and sales leads, therefore we are losing potential business</t>
  </si>
  <si>
    <t>Service desk is responsible
23.03.2020 Sonia will check the status with GDM
26.03.2020 No info from Hugo (mails have been sent) 14.04.2020 Hugo confimed that it is resolved already</t>
  </si>
  <si>
    <t>17.01.2020</t>
  </si>
  <si>
    <t>URL open in new window
DevCore did some testing so the URL to HL Partner sites, e.g. www.grupo-om.com open in a new window. It looks like this change hasn’t been deployed and the link is not working properly (see screen shot below).
Can you please prioritise getting this fixed, as the website is a very large source of business for our partners. FYI, all the HL Partner links are doing this.</t>
  </si>
  <si>
    <t>HL Partners are losing business when being redirected from our website</t>
  </si>
  <si>
    <t>Marcin and Mariusz will check it with Devcore
27-04-2020 Issue is solved</t>
  </si>
  <si>
    <t>Google Analytics tracking
Devcore have been making preparations for tracking of our website through Google Analytics, but we are awaiting a response regarding deployment. Can you let us know where you’re at with this so we can go ahead and deploy?
What page they visited when completing the contact form
Self-explanatory, but this is so we can see what product page they were looking at and are perhaps interested in finding more information about.
Completed contact form
We are going to have the contact form on all product pages (as per above) and the contact pages. We need to measure the number of contact form completed in GA (note: we’ll also have a csv file available for download to import into our CRM system).
- Downloaded paper (we have 2 x papers)
Start / Our take on retail / Category insights / Bulk merchandising
- Start / Our take on retail
- Watched corporate video / Start
- Watched Sustainable Choice video / Start / Our offer / Sustainable choice
- Downloaded catalogue / Start / Our offer / Catalogue</t>
  </si>
  <si>
    <t>Need to track for sales and marketing lead generation purposes</t>
  </si>
  <si>
    <t>Marcin and Mariusz will check it with Daniel
22.04.2020 Some part is already deployed, but contact form is still in the development process. Daniel and Barbro are in contact.
28.05.2020 More tests are needed after Daniel's implementation with the new gadget</t>
  </si>
  <si>
    <t>30.01.2020</t>
  </si>
  <si>
    <t>A.Palm</t>
  </si>
  <si>
    <t>Set up URL redirects in Episerver for 14 x countries</t>
  </si>
  <si>
    <t>For recent web updates</t>
  </si>
  <si>
    <t>In the top menu under Sales &amp; Marketing on HLNet, it's not possible to click on the small dots to extent the top menu.  NotFoundError message appears. Several users have reported this and Malte at IT support Need support from DevCore. Reported with INC-14107</t>
  </si>
  <si>
    <t>marcin to ask for defect - mail sent 27.02.2020.
18.03.2020 - Info from Bartek - GDM is responsible for this action.
23.03.2020 Sonia will check the status with GDM
26.03.2020 Malte promised to get more details from Devcore regarding such point.
21.04.2020 Sonia had a meeting with Malte, they tried to recreate the issue, but it appears random. Sonia will contact Euvic and ask for the investigation
27-04-2020 DevCore Team answered that the issue should be resolved, users might still displaying the old version of the page. Malte will check with them
28.05.2020 Sonia wil lcheck Malte again</t>
  </si>
  <si>
    <t>08.04.2020</t>
  </si>
  <si>
    <t>B.Johansson</t>
  </si>
  <si>
    <t xml:space="preserve">Image Vault pictures are cut in the wrong way on the web. Especially visible on contact page. Even if the sizes of the pictures are the same they appear differently. Beg 2019 we got the message that this was due to a bug in Image Vault. Has this been solved now? </t>
  </si>
  <si>
    <t>Improved design / appearance on the web</t>
  </si>
  <si>
    <t>22.04.2020 Sonia will contact Euvic to investigate the bug
27-04-2020 Email sent to Euvic
28.05.2020 Sonia will contact Daniel
30-06-2020 Sonia will check the issue with Bartek
29-09-2020 Euvic: issue from the backend, the picture of Stefan Sundin is 1333x2000 and it is scaled to 295x295 on the website, the best way to avoid it would be to have a picture in a scale 1:1</t>
  </si>
  <si>
    <t xml:space="preserve">Top menu functionality: When clicking on our offer, the page doesn't open, only the drop down menu. We would like the page to open instead. When hoovering over our offer in the top menu, then the drop down menu should be shown. </t>
  </si>
  <si>
    <t>Improved visitor experience</t>
  </si>
  <si>
    <t>22.04.2020 Sonia will contact Euvic to investigate the bug
27-04-2020 Email sent to Euvic
28.05.2020 Sonia will contact Daniel
30-06-2020 Sonia will ask about the options of the dropdownlist</t>
  </si>
  <si>
    <t>09.04.2020</t>
  </si>
  <si>
    <t>New item attributes: item characteristics, change in design in Jeeves item program, changes in Jeeves templates - demo/configuration</t>
  </si>
  <si>
    <t>09/04/2020</t>
  </si>
  <si>
    <t>22.04.2020</t>
  </si>
  <si>
    <t>Integration PIM and labels</t>
  </si>
  <si>
    <t xml:space="preserve">22.04.2020 Sonia will inform Barbro and Juliette about the progress in the Printing Solution project
30-06-2020 Sonia will contact Christer </t>
  </si>
  <si>
    <t>05.05.2020</t>
  </si>
  <si>
    <t>Integration between Episerver and CRM</t>
  </si>
  <si>
    <t>All communication from contact forms published on the HL web should be sent to the CRM system so sales persons can follow-up on the webactivities</t>
  </si>
  <si>
    <t>4000 €</t>
  </si>
  <si>
    <t>Offer received from Danil R at Euvic.. Additional offer received from Sirocco for 25hours for creating the integration with MS flow io CRM.
13-10-2020 Cost splitted into all Sales Areas</t>
  </si>
  <si>
    <t>14.05.2020</t>
  </si>
  <si>
    <t>New editing colors to be added to EpiServer</t>
  </si>
  <si>
    <t>Offer received from Danil R at Euvic</t>
  </si>
  <si>
    <t>15.05.2020</t>
  </si>
  <si>
    <t xml:space="preserve">Several users have reported access problems to our website. Different days, different error messages. It's both  "This site cant be reached or it's this blue green  sccreen with IIS7 message.  Have also raised a ticket for quick resolvment #INC-17338 - but maybe we need to look into this recurrency issue we have. </t>
  </si>
  <si>
    <t>Improved visitor experience. Important business system.</t>
  </si>
  <si>
    <t>28.05.2020 Sonia will contact Euvic about the issue
30-06-2020 Sonia will contact again both Euvic and GDM
29-09-2020 Ticket is in the 2rd line of GDM support, issue conected to the DNS problem</t>
  </si>
  <si>
    <t>19.05.2020</t>
  </si>
  <si>
    <t xml:space="preserve">We need new block or pagetype that can present inspiration pictures. One should be "moving" pictures with arrow: https://ww8.ikea.com/se/sv/ext/ikea-family/events/heminredarna/sa-fixar-du-en-bra-arbetsplats-hemma/1_dgq1a8cf/   so the visitor can click on - next picture. It would be great if we could add either videos or pictures like this. I assume Daniel from Euvic will work on this. I wil send him a request for estimate. </t>
  </si>
  <si>
    <t>28.05.2020 We are in contact with Daniel
30-06-2020 Sonia will ask Daniel about the status of investigation
29-09-2020 Barbro contacted Daniel; one part of the Daniel's suggestion will be done</t>
  </si>
  <si>
    <t>01.06.2020</t>
  </si>
  <si>
    <t xml:space="preserve">Some products do not show item attributes on the webcatalogue. For example 788218. Are not all fields transfered to Epi? It's difficult for customers to understand the specifications of an item if this is not visible. </t>
  </si>
  <si>
    <t>30-06-2020 Sonia is in contact with Tomasz from Euvic
29-09-2020 Need adding new attributes, initial estimation from Euvic 20h</t>
  </si>
  <si>
    <t>29.07.2020</t>
  </si>
  <si>
    <t>Lead generationa and Sharepoint CRM reflection</t>
  </si>
  <si>
    <t>10.08.2020</t>
  </si>
  <si>
    <t>B Johansson</t>
  </si>
  <si>
    <t xml:space="preserve">Update of Contact form / Get in Touch: We would like to add one field that is not mandatory. Headline for this field is Region, city or postal code. Please give an estimate. 
Update 201006 - also add two check boxes with Retail and Brand headines so the customer can click only one of them.  This information should also be sent with the request via API to Dynamics.  </t>
  </si>
  <si>
    <t>Faster tracking in CRM who is the contact person</t>
  </si>
  <si>
    <t>08-09-2020 Sonia will reach out to Daniel for the estimation, high prio
29-09-2020 Estimation from Euvic 4-6h
201006 - specifiction updated with two check boxes.</t>
  </si>
  <si>
    <t>21.09.2020</t>
  </si>
  <si>
    <t>Mathilde Murzeau</t>
  </si>
  <si>
    <t>Purpose is to develop some functionality in order the latest posts from Linkeding published by HL France are displayed on a connected screen in the reception of the office (with auto execution of video, animated picture without any manual action)</t>
  </si>
  <si>
    <t>2020-09-25 if request will be approved please inform also Dawid Wybierek 
29-09-2020 Sonia will schedule a meeting with Erwa and Dawid</t>
  </si>
  <si>
    <t>https://hldisplay.sharepoint.com/:w:/r/sites/itdocumentationrepository/_layouts/15/Doc.aspx?sourcedoc=%7B988729EE-7320-485B-8B93-C0E1EA06E6EB%7D&amp;file=Request%20for%20Change%20-%20Connected%20Screens%20Linkedin.docx&amp;action=default&amp;mobileredirect=true</t>
  </si>
  <si>
    <t>15-10-2020</t>
  </si>
  <si>
    <t>HL Web</t>
  </si>
  <si>
    <t>cannot reach website menu from laptop reduced view but with mobile phone. Worth looking into</t>
  </si>
  <si>
    <t>16-10-2020</t>
  </si>
  <si>
    <t>Emma Sporrenhjelm</t>
  </si>
  <si>
    <t xml:space="preserve">Bug on downloading report page. When choosing Kantar report it´s not possible to push download due to a bug with ID on the forms. </t>
  </si>
  <si>
    <t>ES</t>
  </si>
  <si>
    <t>Autorized By</t>
  </si>
  <si>
    <t>No</t>
  </si>
  <si>
    <t>UK/Aus</t>
  </si>
  <si>
    <t>Rafał Lewandowski</t>
  </si>
  <si>
    <t>Johan Nordqvist</t>
  </si>
  <si>
    <t>HL Display AB - Production</t>
  </si>
  <si>
    <t>Asia</t>
  </si>
  <si>
    <t>Anna Carlsson</t>
  </si>
  <si>
    <t>ARIBA</t>
  </si>
  <si>
    <t>Andreas Ekman Lindqvist</t>
  </si>
  <si>
    <t>EPI</t>
  </si>
  <si>
    <t>Tomasz Sarniak</t>
  </si>
  <si>
    <t>INFRA</t>
  </si>
  <si>
    <t>HL Display Australia Pty Ltd</t>
  </si>
  <si>
    <t>Stefan Pechmann</t>
  </si>
  <si>
    <t>DW</t>
  </si>
  <si>
    <t>HL Display Slovakia</t>
  </si>
  <si>
    <t>HL Display Slovenija d.o.o</t>
  </si>
  <si>
    <t>HL Display HongKong Ltd</t>
  </si>
  <si>
    <t>HL Display Indonesia PT</t>
  </si>
  <si>
    <t>Suzhou Foreign Service Center</t>
  </si>
  <si>
    <t>HL Display AB - Treashury</t>
  </si>
  <si>
    <t>Julia H</t>
  </si>
  <si>
    <t>Increase the number of signs for PersSing in Jeeves</t>
  </si>
  <si>
    <t xml:space="preserve">We changed the login standard from 4 to 6 signs. We should extend preparation engineer according to the same number of signs as it is in AD (20) </t>
  </si>
  <si>
    <t>Review old Jeeves (Sundsvall, Suzhou, Russia, Asia)
24/1 To be released in February</t>
  </si>
  <si>
    <t>01/08/2018</t>
  </si>
  <si>
    <t>Pianka</t>
  </si>
  <si>
    <t xml:space="preserve">Remove all functionality connected with Gmail, mark parameters as non active, remove "use outlook" </t>
  </si>
  <si>
    <t>To clean up system. Possible place of incident/defects</t>
  </si>
  <si>
    <t>30/12/2018</t>
  </si>
  <si>
    <t>CustomerDropDown Languages</t>
  </si>
  <si>
    <t>There is a problem with inconsistent data. We have different desrcription in the database and on the reports. Not all languages are updated when the update of the field in Jeeves is performed. Only the user language is updated in CustomerDropDown. This caused problems in production as well – we produceed incorrect item becase the descritpion was wrong on the report.</t>
  </si>
  <si>
    <t>18/01 assigned to sprint 178
24/01 To be released 15th of February
28/03/2019 To  be realed in May (24th of May)</t>
  </si>
  <si>
    <t>https://hldisplay.sharepoint.com/:w:/s/itdocumentationrepository/EfWZXe1AZJJOv0he4LfwMeoBN0ZMwlr51AYu1X-kgHzZMg?e=MQCob1</t>
  </si>
  <si>
    <t>13/08/2918</t>
  </si>
  <si>
    <t>Correct desing settings in Jeeves</t>
  </si>
  <si>
    <t>20 APPs with incorrect setting to be fixed - this is a root cause of couple of the incidents and new incidents after releases to ERP system.</t>
  </si>
  <si>
    <t>10/10/2018</t>
  </si>
  <si>
    <t>7149, 7407</t>
  </si>
  <si>
    <t>24/01 To be released in March (I part)
28/3 Second part to be release in April
24/4 Moved to May (kernel upgrade issues)</t>
  </si>
  <si>
    <t>T. Waterlund</t>
  </si>
  <si>
    <t>E-Shop (bestellijst.hl-display.com) is running on an old Windows Server (version 2003, sdl-web-101) that is not supported and exposed on internet. If this web application is still needed to be published on internet it should be moved to a more modern version of Windows Server that is supported and gets security updates.</t>
  </si>
  <si>
    <t xml:space="preserve">Risk of external attacks would be lowered if this web application either is removed from internet or moved to a more modern platform._x000D_
If nothing is done we risk another infection like the one we had in August 2018._x000D_
</t>
  </si>
  <si>
    <t>https://hldisplay.sharepoint.com/:w:/s/itdocumentationrepository/EUrZi0nl-INLqNsoPDC8MN4BxWP7qaUb9nO5pMSWnU67WA?e=SAM6IW</t>
  </si>
  <si>
    <t>T. Wetterlund</t>
  </si>
  <si>
    <t xml:space="preserve">Transportnet is running on an old Windows Server (version 2003, sdl-web-101) that is not supported and exposed on internet. If this web application is still needed to be published on internet it should be moved to a more modern version of Windows Server that is supported and gets security updates._x000D_
Parts of this application is also dependent on an even older server (sdl-crp-101, running Windows Server 2000)._x000D_
</t>
  </si>
  <si>
    <t>Refactoring of Crystal Report connected to Proforma invoice and Consolidated invoice for Norway</t>
  </si>
  <si>
    <t>This report is either 
- crashing 
- taking very long time to be executed (up to 10 minutes)
justifying the refactoring need</t>
  </si>
  <si>
    <t>14/12/2018</t>
  </si>
  <si>
    <t>F7226</t>
  </si>
  <si>
    <t>https://hldisplay.sharepoint.com/:w:/s/itdocumentationrepository/EVgN1qrCSKFKuQncW7r1V5QBy0uPdN01XlVJ0gcSjWGNng?e=6pqGHV
https://hldisplay.sharepoint.com/:w:/s/itdocumentationrepository/ESQ-kStwD3hAvn63uXVi_X8BAj8X4Td0ZwTO54UwO0togg?e=g0zWgs</t>
  </si>
  <si>
    <t>Delayed payments to suppliers - XBR report - to be moved</t>
  </si>
  <si>
    <t>report was biiuld to fullfil PL legal requirements - law was cahnge report is not used by PL and any other enity</t>
  </si>
  <si>
    <t>09/11/2018 KIPA: part of 1J clean up project ??? (FIN or IT CAB) ( question sent to Kamil)
16/11/2018 KIPA: 7257</t>
  </si>
  <si>
    <t>https://hldisplay.sharepoint.com/:w:/r/sites/itdocumentationrepository/_layouts/15/Doc.aspx?sourcedoc=%7B22110C49-D182-482D-9794-00423AB5DB43%7D&amp;file=Request%20for%20Change%20-%20Template%20-%20HL%20Display.docx&amp;action=default&amp;mobileredirect=true</t>
  </si>
  <si>
    <t>24/1 To be released in Ferbuary and to be moved to Finance</t>
  </si>
  <si>
    <t>Remove H-drive (where possible) for all users and start using OneDrive instead.</t>
  </si>
  <si>
    <t>CRQ000000448740</t>
  </si>
  <si>
    <t>Solution ready, when HL want to implement !</t>
  </si>
  <si>
    <t>Kasper checks with Lukas, regarding info to current win10 users</t>
  </si>
  <si>
    <t>https://hldisplay.sharepoint.com/:w:/r/sites/itdocumentationrepository/_layouts/15/Doc.aspx?sourcedoc=%7BBAF629F3-493A-421D-BB0D-A69691DEAE11%7D&amp;file=INC000000795940-RFC%20OneDrive%20to%20replace%20H-drive.docx&amp;action=default&amp;mobileredirect=true</t>
  </si>
  <si>
    <t>Make H-drive visible again for win10 users</t>
  </si>
  <si>
    <t>28/3/2019</t>
  </si>
  <si>
    <t>CRQ000000450821</t>
  </si>
  <si>
    <t>Implemented !</t>
  </si>
  <si>
    <t>Store Large files</t>
  </si>
  <si>
    <t>WO0000000080287 (This is the old order where the POC was created)</t>
  </si>
  <si>
    <t>24/1 Ask Erwan to investigate
28/2 Marika and Erwan to discuss with Lennart J
26/5 2020 : GDM will look into this again.</t>
  </si>
  <si>
    <t>GDM har satt upp en POC, används den ?</t>
  </si>
  <si>
    <t>https://hldisplay.sharepoint.com/:w:/r/sites/itdocumentationrepository/_layouts/15/Doc.aspx?sourcedoc=%7BB8FD3C7F-2420-4772-B3AF-2225C2E5C7EC%7D&amp;file=INC000000801783%20-%20RFC%20-%20Store%20large%20files.docx&amp;action=default&amp;mobileredirect=true</t>
  </si>
  <si>
    <t>Replace server in France</t>
  </si>
  <si>
    <t>Server is old, backup solution is no good. Replace current server with current capacity. Price is 8000 Euro... Reason server gets expensive is much data. If data can be moved to "Store Large Files" solution...server will be cheaper..</t>
  </si>
  <si>
    <t>30-08-2019</t>
  </si>
  <si>
    <t>2019-10-31 : Planned to be migrated 6 or 7 nov 2019.</t>
  </si>
  <si>
    <t>Local Admin, LAPS</t>
  </si>
  <si>
    <t>24/1 Marika to take a lead on it.
4/4 Implemented, but with some errors. Investigation</t>
  </si>
  <si>
    <t>https://hldisplay.sharepoint.com/:w:/r/sites/itdocumentationrepository/_layouts/15/Doc.aspx?sourcedoc=%7B602BDB9A-C149-40FA-A544-3DB7BA0519F2%7D&amp;file=INC000000803621-RFC%20Local%20admin.docx&amp;action=default&amp;mobileredirect=true</t>
  </si>
  <si>
    <t>Kamil to talk to Anna.
2019/01/24 Mail Sent to Anna C, to be moved to HR pre-CAB</t>
  </si>
  <si>
    <t>29/11/2018</t>
  </si>
  <si>
    <t>GDM</t>
  </si>
  <si>
    <t>Upgrade of all Fortinet firewalls to version 5.6.6 except Datacenter Sundsvall</t>
  </si>
  <si>
    <t>Earlier versions of firmware has stability issues. Recommended upgrade from vendor.</t>
  </si>
  <si>
    <t>TOWE</t>
  </si>
  <si>
    <t>13/12/2018</t>
  </si>
  <si>
    <t>CRQ000000448465. Maintenance work from GDM. Will not be charged.</t>
  </si>
  <si>
    <t>3/12/2018</t>
  </si>
  <si>
    <t>Tomas Wetterlund</t>
  </si>
  <si>
    <t>Removal of backup on 7 servers</t>
  </si>
  <si>
    <t>Servers have been removed a while ago and we no longer need the backup data. Will lower capacity cost.</t>
  </si>
  <si>
    <t>CRQ000000448937. DCS-ARO-102, DCS-BIZ-111, DCS-BIZ-711, DCS-CRM-102, DCS-WEB-103, DCS-WEB-114, SDL-WTS-005</t>
  </si>
  <si>
    <t xml:space="preserve">Connect ePartner to our SCCM-server. </t>
  </si>
  <si>
    <t>ePartner will install all new computers from ther office in Copenhagen. WO0000000095275</t>
  </si>
  <si>
    <t>MAWE</t>
  </si>
  <si>
    <t>remove unused cristal report F11 from xrb and all conected procedures</t>
  </si>
  <si>
    <t>removal of unused procedures, better performance</t>
  </si>
  <si>
    <t>21-06-2019</t>
  </si>
  <si>
    <t>24/1 Kamil to Ask Kinga</t>
  </si>
  <si>
    <t>https://hldisplay.sharepoint.com/:w:/r/sites/itdocumentationrepository/Delade%20dokument/CAB/RFC/Open/RFC%20-%20F11%20report%20cleaning.docx?d=wf2a5416cc34c446eb02838298e48fe87&amp;csf=1&amp;e=F8JxIZ</t>
  </si>
  <si>
    <t>Change Fortinet Equipment in French office</t>
  </si>
  <si>
    <t>Be able to get benefit of the Optical fiber link upgrade done 13/12/2018 from 100 Mbits/s to 200 Mbits/s (which is not supported by the current FORTINET equipment)</t>
  </si>
  <si>
    <t>INC000000829643</t>
  </si>
  <si>
    <t>24/1 Stefan from GDM involved in the setup
28/2 Estimate needed from GDM, INC000000829643</t>
  </si>
  <si>
    <t>https://hldisplay.sharepoint.com/:w:/r/sites/itdocumentationrepository/_layouts/15/Doc.aspx?sourcedoc=%7B56C49B09-5F8C-4FD7-BACF-F26E94A8732C%7D&amp;file=Request%20for%20change%20-%20Change%20Fortinet%20equipment%20French%20Office.docx&amp;action=default&amp;mobileredirect=true</t>
  </si>
  <si>
    <t>13-12-2018</t>
  </si>
  <si>
    <t>It will be handled within sales CAB</t>
  </si>
  <si>
    <t>14-12-2018</t>
  </si>
  <si>
    <t>Tieto BIX AS2 Certificate and URL Update needs to be done.</t>
  </si>
  <si>
    <t>If not implemented, e-invoicing might not work.</t>
  </si>
  <si>
    <t>https://hldisplay.sharepoint.com/:w:/s/itdocumentationrepository/EXyoYDjwAJpHoSUEmFBFwX0B-zDjQe_3Lpv2cqNY2EpbNg?e=C5TUoq</t>
  </si>
  <si>
    <t>17-12-2018</t>
  </si>
  <si>
    <t>Remove button Booking job in olhucorl</t>
  </si>
  <si>
    <t>Mariusz Lekstutis</t>
  </si>
  <si>
    <t>Release process improvement - Remove FileTable (archive) and adjust scripts to use code repository for scripts deployment</t>
  </si>
  <si>
    <t>19-10-2017</t>
  </si>
  <si>
    <t>AS1-RDS-101 extended because of increased load</t>
  </si>
  <si>
    <t>Needed for a higher number of users on terminal server</t>
  </si>
  <si>
    <t>INC000000708802 </t>
  </si>
  <si>
    <t>Will be reset to t2.large when VPN issues with China are solved.</t>
  </si>
  <si>
    <t>22-05-2018</t>
  </si>
  <si>
    <t>Follow me printer solution, Nacka</t>
  </si>
  <si>
    <t>Install new solution to get follow me print working.</t>
  </si>
  <si>
    <t>CRQ000000445464</t>
  </si>
  <si>
    <t>2019-08-13: Asked Karin Jobe if we should have this and answer is Yes. Marika will pick up the thread again, waiting on info from karin on who to work with.</t>
  </si>
  <si>
    <t>29-06-2018</t>
  </si>
  <si>
    <t>Wlan for new Hub in Sundsvall</t>
  </si>
  <si>
    <t>WO0000000092579</t>
  </si>
  <si>
    <t>27-08-2018</t>
  </si>
  <si>
    <t>Discontination of SDL-ROU-006</t>
  </si>
  <si>
    <t>Backup system for client VPN in Sundsvall. No longer needed and infected files were found on it.</t>
  </si>
  <si>
    <t>30-04-2019</t>
  </si>
  <si>
    <t>WO0000000095680</t>
  </si>
  <si>
    <t>7/3. Server shut down, but not removed.</t>
  </si>
  <si>
    <t>26-09-2018</t>
  </si>
  <si>
    <t>Upgrade of internet connections in France</t>
  </si>
  <si>
    <t>Higher capacity and lower cost</t>
  </si>
  <si>
    <t>10-01-2019</t>
  </si>
  <si>
    <t>CRQ451043</t>
  </si>
  <si>
    <t>24/1 2 failures, new release date 25th of January
28/02 : Main office has been upgraded to 200Mbits 25/01/2019 and Warehouse was upgraded to 100Mbits end of november 2018.
Remaining : Automatic 4G backup for main office (planned to be configured by the ISP week 11)</t>
  </si>
  <si>
    <t>12-11-2018</t>
  </si>
  <si>
    <t>Discontination of 10 servers at GDM</t>
  </si>
  <si>
    <t>Servers are no longer in use</t>
  </si>
  <si>
    <t>21-02-2019</t>
  </si>
  <si>
    <t>CRQ000000448530</t>
  </si>
  <si>
    <t>21/12/2018</t>
  </si>
  <si>
    <t>Norbert Cieślik</t>
  </si>
  <si>
    <t xml:space="preserve">New text field in program q_user </t>
  </si>
  <si>
    <t xml:space="preserve">exclud excel file, maitain all user info in Jeeves, </t>
  </si>
  <si>
    <t>https://hldisplay.sharepoint.com/:w:/r/sites/itdocumentationrepository/Delade%20dokument/CAB/RFC/Open/RFC%20-%20text%20field%20in%20q_user.docx?d=w767e3090e876490d9198755213a41cc1&amp;csf=1&amp;e=lcsfbZ</t>
  </si>
  <si>
    <t>10-1-2018</t>
  </si>
  <si>
    <t>Excluding rules of mapping from data warehouse. Move rules to one common Excel file.</t>
  </si>
  <si>
    <t>Currently rules are placed directly in the code, even in different places. It is very hard to maintain such code (we ahev to remember about background all the times). We still have number of such requests, so we should make clear current rules and provide fast and clear solution for the future</t>
  </si>
  <si>
    <t>19-04-2019</t>
  </si>
  <si>
    <t>24/1 Juliette Bonda to be involved?</t>
  </si>
  <si>
    <t>15-01-2019</t>
  </si>
  <si>
    <t xml:space="preserve">I want to extend automated test for application used in HL. To complete that task, I need new server only for that purpose.
Optimal configuration:
OS: Windows
RAM: 8 GB
CPU: 4 cores 2.3 GHz
HDD: 500 GB
</t>
  </si>
  <si>
    <t>If we will have those tests implemented in HL we can improve quality on our application and be more preventive. _x000D_
_x000D_
 _x000D_
_x000D_
We will cover other products than Jeeves with automated test framework.</t>
  </si>
  <si>
    <t>From standard PrimeQ PriceList: 2300 SEK/month
24/1 to ask GDM for the price as well</t>
  </si>
  <si>
    <t>https://hldisplay.sharepoint.com/:w:/r/sites/itdocumentationrepository/Delade%20dokument/CAB/RFC/Open/IT/Request%20for%20change%20-%20New%20server%20for%20tests.docx?d=wea29e50a30524f0d98c93e0dc37ecc4d&amp;csf=1&amp;e=oRAjjh</t>
  </si>
  <si>
    <t>Release process improvement - Add release source database and adopt to process - ErpDevRelease</t>
  </si>
  <si>
    <t>Reduce the number of the defects after release - related to wrong installation</t>
  </si>
  <si>
    <t>Remove design from APPs with business logic part1</t>
  </si>
  <si>
    <t>23-01-2019</t>
  </si>
  <si>
    <t>Kernel upgrade to version 5.1 R2 </t>
  </si>
  <si>
    <t>Most important issues that were fixed:
- Issues with wrong signature, language and company in some routines due to the SQL server process linked to current user (problem was pointed out by auditors in France)
- Security issues when logged-in as a normal user (not system administrator</t>
  </si>
  <si>
    <t>INC000000834974, 7445</t>
  </si>
  <si>
    <t>28/2 To be release in April
28/3 Need feedback from GDM regarding client files</t>
  </si>
  <si>
    <t>https://hldisplay.sharepoint.com/:w:/r/sites/itdocumentationrepository/Delade%20dokument/CAB/RFC/Open/IT/Request%20for%20change%20-%20Jeeves%20ERP%20Kernel%20upgrade%20to%20version%205.1%20R2.docx?d=w31eeb3bd2f1a457fa1badc0e03c1644f&amp;csf=1&amp;e=0nc76C</t>
  </si>
  <si>
    <t>QV upgrade to version 12</t>
  </si>
  <si>
    <t>There are common problems with performance and ongoing processes deadlocks in QV in the version that we use right now. It is fixed in version 12</t>
  </si>
  <si>
    <t>7363
7364</t>
  </si>
  <si>
    <t>24/1 Suggestion from Tomas: to setup a new server for v12</t>
  </si>
  <si>
    <t>https://hldisplay.sharepoint.com/:w:/r/sites/itdocumentationrepository/Delade%20dokument/CAB/RFC/Open/IT/Request%20for%20change%20-%20QV%20upgrade%20to%20version%2012.docx?d=w7ab19f5c65b24c9c80522c08b119f1d6&amp;csf=1&amp;e=8FJydS</t>
  </si>
  <si>
    <t>Investigation - solution for DW and Replication DB integration</t>
  </si>
  <si>
    <t>Request to find a integration platform to get one common solution for data synchornization between Replica and DW. </t>
  </si>
  <si>
    <t>28/3/2019 To be ready 15th of April</t>
  </si>
  <si>
    <t>https://hldisplay.sharepoint.com/:w:/r/sites/itdocumentationrepository/Delade%20dokument/CAB/RFC/Open/IT/Request%20for%20change%20-Investigation%20-%20solution%20for%20DW%20and%20Replication%20DB%20integration.docx?d=we782a55737e342cda1c9d7f07dba157e&amp;csf=1&amp;e=wGykJb</t>
  </si>
  <si>
    <t>Reto</t>
  </si>
  <si>
    <t>Local software for salary</t>
  </si>
  <si>
    <t>https://hldisplay.sharepoint.com/:w:/r/sites/itdocumentationrepository/Delade%20dokument/CAB/RFC/New/INC000000804415%20-%20RFC%20-%20Localy%20software%20for%20salery.docx?d=wd642ccc480034417a8bbf1929c47fe98&amp;csf=1&amp;e=dIsjch</t>
  </si>
  <si>
    <t>27-02-2019</t>
  </si>
  <si>
    <t>Sales support report should be rewriten from the scratch. Current version is unable to maintain and develop.</t>
  </si>
  <si>
    <t xml:space="preserve">This report is crucial for sales offices. We need to adjust it to prebooked orders, but it is impossible in current version. </t>
  </si>
  <si>
    <t>Development Accepted, to be release 19th of April</t>
  </si>
  <si>
    <t>https://hldisplay.sharepoint.com/:w:/s/itdocumentationrepository/EYIAYEYobEJCg5i68vAF1KUB6B1aCBLnj9FkbCmGw27dcg?e=tRwqfm</t>
  </si>
  <si>
    <t>07-03-2019</t>
  </si>
  <si>
    <t>New WSUS</t>
  </si>
  <si>
    <t>Current one really old. SDL-SUS-001</t>
  </si>
  <si>
    <t>MW</t>
  </si>
  <si>
    <t>CRQ000000450831</t>
  </si>
  <si>
    <t>25/4 Server up and running. Need to take descison about logon/logoff policy.  Max will contact Marika. Discontinuation of old server is not done yet.</t>
  </si>
  <si>
    <t>21-03-2019</t>
  </si>
  <si>
    <t>Kasper Berg</t>
  </si>
  <si>
    <t>Upgrade Unifi Controller and APs</t>
  </si>
  <si>
    <t>Fix bugfixes and improve preformance</t>
  </si>
  <si>
    <t>KB</t>
  </si>
  <si>
    <t>CRQ000000450993</t>
  </si>
  <si>
    <t>Done !</t>
  </si>
  <si>
    <t>Move InquiryFormPB to newer webserver</t>
  </si>
  <si>
    <t>It is currnely running on DCS-WEB-111 and DSC-WEB-112. This function is rairly used and should be moved to DCS-WEB-115 where there are some other websites. We will be able to remove 2 W2008R2 servers because of it.</t>
  </si>
  <si>
    <t>CRQ000000451062</t>
  </si>
  <si>
    <t>4/4. All is done, seems to be working good. Servers are shutdown</t>
  </si>
  <si>
    <t>Move W2000 Server Backup to Veeam</t>
  </si>
  <si>
    <t>Will be able to terminate the Physical W2000 sever SDL-BAK-001 once it is done</t>
  </si>
  <si>
    <t>CRQ000000451067</t>
  </si>
  <si>
    <t>25/4. Been up and running for a month.Kasper will write mail of what servers we can shut down. 
6 may, waiting on answer from Tomas o. Kasper sent list.</t>
  </si>
  <si>
    <t>28-03-2019</t>
  </si>
  <si>
    <t>Move E-Approval to new app server</t>
  </si>
  <si>
    <t>E-approval is now running on DMZ server with public IP dedicated for other applicaions</t>
  </si>
  <si>
    <t>Waiting on Kamil to decide server</t>
  </si>
  <si>
    <t>04-04-2019</t>
  </si>
  <si>
    <t>Remove connection with Remedy</t>
  </si>
  <si>
    <t>HL is changing to another ticket system called Freshservice on the 1:st April, servicedesk@hl-display.com is currently the address used, this connection needs to be closd as the adress will be needed to route emails to Freshservice</t>
  </si>
  <si>
    <t>CRQ000000451077</t>
  </si>
  <si>
    <t>1/4. Done !</t>
  </si>
  <si>
    <t>Agda update 2019.3</t>
  </si>
  <si>
    <t>Agda is releasing a new version (Agda 2019.3)
The new relase has a minimim requirements of:
Application:
- Windows Server 2016 or higher.
- Windows 10
SQL:
- MSQL 2014 or higher.</t>
  </si>
  <si>
    <t>Kasper</t>
  </si>
  <si>
    <t>CRQ000000451113</t>
  </si>
  <si>
    <t xml:space="preserve">24/4  New server installed. Marek installed SQL.Next step is to move AGDA to the new server. Must be done before 1 october 2019. 
6 may, Britt-Marie wants this done during evening/weekend. Need to check if Marek are available. Britt-Marie needs to be availalbe to check upgrade is OK.
2019-08-13. Marika sent question to Marek and Kasper if upgrade can be done 26-29 aug. Suggestion from Britt-Marie. </t>
  </si>
  <si>
    <t>Update desktop info</t>
  </si>
  <si>
    <t>Current info on desktop is incorrect.
Current solution is via package...no good... We will use Microsoft solution instead</t>
  </si>
  <si>
    <t>CRQ451231</t>
  </si>
  <si>
    <t>12-04-2019</t>
  </si>
  <si>
    <t>Expand disk on EW1-ADM-112</t>
  </si>
  <si>
    <t>For development purpose.</t>
  </si>
  <si>
    <t>dawy</t>
  </si>
  <si>
    <t>Kamil to ask PrimeQ
28/08/2019 Kamil to expand the disc</t>
  </si>
  <si>
    <t>https://hldisplay.sharepoint.com/:w:/r/sites/itdocumentationrepository/_layouts/15/Doc.aspx?sourcedoc=%7B02D4CF5B-896E-4B2A-979E-070D808CEEFF%7D&amp;file=EW1_ADM-112%20expand%20disk%20space.docx&amp;action=default&amp;mobileredirect=true</t>
  </si>
  <si>
    <t>18/04/2019</t>
  </si>
  <si>
    <t>Jeeves printing viewer not works with new Jeeves Kernel version </t>
  </si>
  <si>
    <t>Improve effectivity of Design and quality department, save time to prepare file to print screen solution and manual adjustment</t>
  </si>
  <si>
    <t>18/04pano: based on test result on CFT we discovered issue with new Kernel and Viewer solution</t>
  </si>
  <si>
    <t>https://hldisplay.sharepoint.com/:w:/s/itdocumentationrepository/EbVK-VkuPlNJtlUHfFwVXToB2Yvie9mqw4fG3VF0RpfEAg?e=7bggOd</t>
  </si>
  <si>
    <t>AAR change ISP</t>
  </si>
  <si>
    <t>Office wants to get rid of ISP from Tele2 (Sweden).
They have a new ISP from Schweiz, with better speed and price.</t>
  </si>
  <si>
    <t>CRQ451405</t>
  </si>
  <si>
    <t>Tele2 contract will end 31 may. GDM have set up new ISP. Got feedback from Reto that it works fine now. </t>
  </si>
  <si>
    <t>Matthew Self</t>
  </si>
  <si>
    <t>WIFI/Lan upgrade - urgent</t>
  </si>
  <si>
    <t>To be able to use wireless presentation devices in our conference rooms and have network access.  To allow users to move between meeting rooms and offices without dropping network connection.</t>
  </si>
  <si>
    <t>CRQ451638</t>
  </si>
  <si>
    <t>6 may, need to answer on Kaspers mail (17 april)</t>
  </si>
  <si>
    <t>https://hldisplay.sharepoint.com/:w:/s/itdocumentationrepository/EcdZz0NNay9KgpeEARgGqwsB1NgMSML-7EaAmLp_u0nwjg?email=julia.homik%40hl-display.com&amp;e=B4P9SH</t>
  </si>
  <si>
    <t>Marek Gluklich</t>
  </si>
  <si>
    <t>Upgrade SQL Servers (2016/2017 version) OneJeeves Servers</t>
  </si>
  <si>
    <t>28/5/2019</t>
  </si>
  <si>
    <t xml:space="preserve">2019-11-25 Status on this ? Who is taking lead on this ?/ Marika
2020-02-27 : It´s only OneJeeves server. More then ten servers. We need to wait for Kernel upgrade come prob. in march. </t>
  </si>
  <si>
    <t>Add PIM into monitoring system</t>
  </si>
  <si>
    <t>Support has no info about problems with integration Jeeves-PIM and has no possibility to react</t>
  </si>
  <si>
    <t>28-06-2019</t>
  </si>
  <si>
    <t>https://hldisplay.sharepoint.com/:w:/s/itdocumentationrepository/EeCVpH3W-6NFu_KgYAO7TbgBE_ZfGJwwcQtZcc_3GRJ23g?e=jy4UHJ</t>
  </si>
  <si>
    <t>WSUS patch routines</t>
  </si>
  <si>
    <t>Patch routines for servers are old, needs to be checked.</t>
  </si>
  <si>
    <t>14-06.2019</t>
  </si>
  <si>
    <t>CRQ451822</t>
  </si>
  <si>
    <t>2019-08-13. Kasper will have meeting with Adrian and discuss a suggestion for HL. Will get back with a suggestion to Marika.
2019-09-03. Kasper makes sure to document and send to Marika for approval.</t>
  </si>
  <si>
    <t>https://hldisplay.sharepoint.com/:w:/r/sites/itdocumentationrepository/Delade%20dokument/CAB/RFC/10.%20Open%20and%20New/IT/RFC%20-%20change%20patchwindow%20on%20servers.docx?d=w4a0c3ab3053145008e3d13d501ab8c05&amp;csf=1&amp;e=8HzzdR</t>
  </si>
  <si>
    <t>07/05/2019</t>
  </si>
  <si>
    <t>Cleaning - remove "reconciliation factoring" report from XRB</t>
  </si>
  <si>
    <t xml:space="preserve">Report was modified and moved to QV - the one in XRB is not used any more - cleaning, efficienty </t>
  </si>
  <si>
    <t>Kinga</t>
  </si>
  <si>
    <t>https://hldisplay.sharepoint.com/:w:/r/sites/itdocumentationrepository/Delade%20dokument/CAB/RFC/10.%20Open%20and%20New/RFC%20-%20factoring%20report%20cleaning.docx?d=wb4dc7d6fdcd24f38ab7b26d51dc5eedc&amp;csf=1&amp;e=6s50SI</t>
  </si>
  <si>
    <t>Jeeves2Label - investigation of installation on old environment</t>
  </si>
  <si>
    <t>This is a pre-part of Printing Solution problem, we would like to check if it's possible to install the new adapter for NiceLabel on old version of Jeeves</t>
  </si>
  <si>
    <t>Automatic external EDI invoice regression tests</t>
  </si>
  <si>
    <t>Regression tests (data validation) for key EDI suppliers: Carrefour, Tesco, ASDA, Kesko (TIETO)</t>
  </si>
  <si>
    <t>External EDI invoice monitoring - edib early notice and queue order adjustment</t>
  </si>
  <si>
    <t xml:space="preserve">Report problem when edib entry is created for invoice and no other monitoring log received since that for longer than 1(?) hour. 
</t>
  </si>
  <si>
    <t>HL EDI monitoring - improve SysEDI FTP monitoring</t>
  </si>
  <si>
    <t>Add old external EDI to monitoring</t>
  </si>
  <si>
    <t>AP ledger, AR ledger - recalculation to SEK according budget rate</t>
  </si>
  <si>
    <t>Calculation fix</t>
  </si>
  <si>
    <t>EDI/API Monitoring - Improvements and optimization</t>
  </si>
  <si>
    <t>Optimization of the app and layout improvements</t>
  </si>
  <si>
    <t>Integration monitoring - notification improvement</t>
  </si>
  <si>
    <t xml:space="preserve">Add notification service to autostart on reboot  - DONE. Create TEST env for Monitoring in Docker. Improve logger for python scripts on fails - DONE </t>
  </si>
  <si>
    <t>Improvement of Crystal report binding after the release</t>
  </si>
  <si>
    <t>Jeeves deployment process improvement - bind reports automatically</t>
  </si>
  <si>
    <t>Improvement of Jeeves templates handling based on GitLab</t>
  </si>
  <si>
    <t>Jeeves deployment process improvement - jeeves templates repository</t>
  </si>
  <si>
    <t>HL-monitoring DB API</t>
  </si>
  <si>
    <t>Database for regression tests</t>
  </si>
  <si>
    <t>Jolanda De Vis</t>
  </si>
  <si>
    <t>HL Universal Platform - Intergamma setup - part 2</t>
  </si>
  <si>
    <t>New EDI flow for Benelux</t>
  </si>
  <si>
    <t>Remove the old EPI Servers and Update the server list</t>
  </si>
  <si>
    <t>Project Web is closed, we need to remove the non used servers.</t>
  </si>
  <si>
    <t>30-06-2019</t>
  </si>
  <si>
    <t>Upgrade firewall software to version 6</t>
  </si>
  <si>
    <t>We are going to do this internally on all GDMs firewalls tomorrow afternoon/night (wednesday 2019-05-29). And on thursday (2019-05-30) between 19-22 we want to do this on HL's enviroment.This is the agreed weekly update window. One or two already has this version 6 but we want it on all the firewalls so we know that it will work</t>
  </si>
  <si>
    <t>CRQ000000452065</t>
  </si>
  <si>
    <t>Rollback is possible if we run into problems.
Low risk since we will notice any problem the day before, when we upgrade GDM´s firewalls.</t>
  </si>
  <si>
    <t>Change regional timezone for Sharepoint</t>
  </si>
  <si>
    <t xml:space="preserve">At the moment Sharepoint timezone is set to UTC -08:00 Pacific Time( USA and Canada). This mean deafult time is -8 hours from CET (Central Europe Time). Deafult should be CET. ServiceDesk have a lot of tickets about timestamp on documents. User are confused. </t>
  </si>
  <si>
    <t>Marika
Hugo B</t>
  </si>
  <si>
    <t>27-06-2019</t>
  </si>
  <si>
    <t>2019-08-13. We think this is done, but not confirmed with Hugo. He is on vacation.
2019-09-03 . Implementet when new sites are created. Current sites must be scripted.
2019-09-17 : Script ready, will run on thursday evening.</t>
  </si>
  <si>
    <t>Monitoring maintenance improvement - Additional App info on health check site</t>
  </si>
  <si>
    <t>We would like to see more details on monitoring portal regarding the HL applications. Support and NOC needs to know about the customers impacted, importance and area imediately when failure appears</t>
  </si>
  <si>
    <t>24-08-2019</t>
  </si>
  <si>
    <t>This is not an implementation of the project. This is just a start (pre-study) in order to review the current setup, estimate and recommend different alternatives to management.
-Costs should go to IT. //Bjorn Borgman
Marcin: Point moved from sales pre-CAB</t>
  </si>
  <si>
    <t>Change power settings on all computers</t>
  </si>
  <si>
    <t>With current settings, computer go to sleep (desktops and laptops) . This change will make computers NOT go to sleep as long as they have power. Better support options and download of media, updates... 
Details :  (user can set own settings if they want)
Screen goes to sleep
On battery = 10 min
Plugged in = 30 min
Computer goes to sleep
On battery = 20 min
Plugged in = Never</t>
  </si>
  <si>
    <t>15-07-2019</t>
  </si>
  <si>
    <t>CRQ000000452676</t>
  </si>
  <si>
    <t>2018-08-13. Package tested by Marika. Works fine ! Will test on 10 other users before we sent out to all users.</t>
  </si>
  <si>
    <t xml:space="preserve"> </t>
  </si>
  <si>
    <t>Patrik Mattsson</t>
  </si>
  <si>
    <t>Partners need a downloadable pricelist in excel so that they can update their own ERP systems with actual pricing.
There is currently a function to download price list, but this is only possible for selected items. Need is for the complete pricelist . It should be ready by the end of 2019.
--------------------------------------------
Marcin: This functionality is currently connected to the old HL Net. So we have to move it to the new portal.</t>
  </si>
  <si>
    <t xml:space="preserve">It has to be ready by the end of 2019
2019-09-27 Ask Christer for support
23/08/2019 Kamil: needs to be checked with DevCore and Pawel Kardas if we can do it internally
</t>
  </si>
  <si>
    <t>Current password policy = 
8 characters, special character needed
90 days intervall 
New suggestion =
16 characters, special characters needed, keep 90 days. (we have 1 year when MFA is implemented)</t>
  </si>
  <si>
    <t xml:space="preserve">16 characters are impossible to hack... 8 characters are.
</t>
  </si>
  <si>
    <t>GDM : Var tredje månad, 15 tecken samt MFA
Could be a part of Security Project
2020-05-01 : Implemented for all users with MFA.
16 signs, change once/year.
Next step for security reasons is to implement more signs in password, with or without MFA.</t>
  </si>
  <si>
    <t>Store sales market value - change in QV sales reports</t>
  </si>
  <si>
    <t>28-05-2019</t>
  </si>
  <si>
    <t>24/6/2019</t>
  </si>
  <si>
    <t>Synchronize the new version of drawings.</t>
  </si>
  <si>
    <t>28-05-2020</t>
  </si>
  <si>
    <t>24/6/2020</t>
  </si>
  <si>
    <t>Kristian Englund</t>
  </si>
  <si>
    <t>Upgrade AutoCAD</t>
  </si>
  <si>
    <t>Since it´s a network license, all user (~20) must upgrade.</t>
  </si>
  <si>
    <t>28/08/2019</t>
  </si>
  <si>
    <t>CRQ454275</t>
  </si>
  <si>
    <t xml:space="preserve">2019-11-25, Hugo inventerat, inte fått feedback på att INTE uppgradera. Kör på !
2020-01-07 : Status ?
2020-02-27 : Hugo tested on several test computers. Package is OK... Someone in HL needs to  </t>
  </si>
  <si>
    <t>https://hldisplay.sharepoint.com/:w:/r/sites/itdocumentationrepository/Delade%20dokument/CAB/RFC/10.%20Open%20and%20New/INC-288%20-%20INC000000836201%20-%20RFC%20-%20Autocad%20Mechanical%202018.docx?d=w624d462ce8a04ff0b9f718d242fd0e74&amp;csf=1&amp;e=ZLYWe3</t>
  </si>
  <si>
    <t>11.07.2019</t>
  </si>
  <si>
    <t>Please change routine of EDI connection between CJ Sundsvall and PR Trading. 
From
HL (Jeeves)&lt;-&gt; SysEDI&lt;-&gt; Evry &lt;-&gt; TrueCommerce &lt;-&gt; Pr-Trading
To:
HL (Jeeves) &lt;-&gt; TrueCommerce &lt;-&gt; Pr-Trading</t>
  </si>
  <si>
    <t xml:space="preserve">It will reduce number of errors and improve quality of connection. Analyzing of errors and fixing them will be also faster. </t>
  </si>
  <si>
    <t xml:space="preserve">28/08/2019 Kamil: try to move all customers SysEDI
</t>
  </si>
  <si>
    <t>https://hldisplay.sharepoint.com/:w:/s/itdocumentationrepository/Ecjp544dgB1NqgqfMMz3ct4BQ7PFVse1sBnczcNQfn0ddw?e=5D6SRf</t>
  </si>
  <si>
    <t>17.07.2019</t>
  </si>
  <si>
    <t>Power Apps - license. Do we have plans to give license to all Office 365 users? Right now we have 1 application using this technology (Stock availability) and there is a question if we should go this way.</t>
  </si>
  <si>
    <t>Point added just to not forget abouth it</t>
  </si>
  <si>
    <t>29.07.2019</t>
  </si>
  <si>
    <t>Upgrade of Jeeves to version 5.1 R4</t>
  </si>
  <si>
    <t>Upgrade of Jeeves to version 5.1 R4 - the installation package includes all correction to kenrel v5. Especially the problem with Client broker will be solved using that version</t>
  </si>
  <si>
    <t>29/07/2019</t>
  </si>
  <si>
    <t>2020-30-08</t>
  </si>
  <si>
    <t>7593, 7658, 7599</t>
  </si>
  <si>
    <t>14th of August: Marika - problem with ditribution of kernal client files</t>
  </si>
  <si>
    <t>https://hldisplay.sharepoint.com/:w:/s/itdocumentationrepository/EdvbOu4Oea1Gr8wF9QXHg74Bz1ynxtSbfwtRyAdqMEKuhA?email=julia.homik%40hl-display.com&amp;e=qUT3y2</t>
  </si>
  <si>
    <t>28-08-2019</t>
  </si>
  <si>
    <t>Windows update behaviour win10</t>
  </si>
  <si>
    <t>Users must have option to postpone updates certain ammount of hours.</t>
  </si>
  <si>
    <t xml:space="preserve">Marika </t>
  </si>
  <si>
    <t>CRQ000000452935</t>
  </si>
  <si>
    <t>13 aug 2019. Kasper will have meeting with Adrian and then get back to Marika with a suggestion.
2019-09-17 : Börjat med att sätta klient inställningar. Max och Hugo jobbar på detta. Verkar som man missat detta i samband med nya WSUS.Alla uppdateringar som inte kräver omstart går på, krävs det omstart ska man få val att skjuta upp det. Samt att vissa datorer/servrar ska exkluderas och istället uppdateras under "övervakning", så man vet att det passar.</t>
  </si>
  <si>
    <t>Irek</t>
  </si>
  <si>
    <t>SQL and server Update for Symfonia (Polish local IT system)</t>
  </si>
  <si>
    <t>2019-11-12 : Irek takes lead from HL.
HR dont want us to do anything now, we have OK to make changes after 18 nov
2019-11-25 : Status ?
2020-01-07: Enligt Max kan han inte få fram licensnyckeln. Tomas går på patrick A om detta.
2020-01-17 : upgrade is now done / Marika</t>
  </si>
  <si>
    <t>remving of 1 network connection</t>
  </si>
  <si>
    <t>Patch windows for server</t>
  </si>
  <si>
    <t>We need to change this !</t>
  </si>
  <si>
    <t xml:space="preserve">Redesign of program q_product is needed </t>
  </si>
  <si>
    <t xml:space="preserve">Currently there is a chaos, which makes problems for users and developers </t>
  </si>
  <si>
    <t>20/08/2019</t>
  </si>
  <si>
    <t>2019-11-27 : Open, to be released in January 2020</t>
  </si>
  <si>
    <t>https://hldisplay.sharepoint.com/:w:/s/itdocumentationrepository/EccSWRMgvp1AtFjU3QBERWYBBaMBaNnUknCeaJ87aIQbvQ?e=wbt0Te</t>
  </si>
  <si>
    <t>Upgrade firewalls</t>
  </si>
  <si>
    <t>Urgent upgrade, to stop security hole.
Will be done 28 aug between 19.00-22.00</t>
  </si>
  <si>
    <t>Done ! Without poroblems !</t>
  </si>
  <si>
    <t>Marek G</t>
  </si>
  <si>
    <t>Move sql-database to new server.</t>
  </si>
  <si>
    <t>MBAM server needs to be moved. Otherwise we must buy one extra sql license.
Used for bitlocker on win10 computers</t>
  </si>
  <si>
    <t>2019-09-17 : Who is doing the investigation ?/ marika
2019-10-31 : Henrik Norenius håller på med detta.
2019-11-12 : I princip klar. SQL-tjänsten är av, så dete borde vara OK att snart gå vidare med att aveckla den gamla servern.
2019-11-25 : Avecklad ? Kasper kollar.</t>
  </si>
  <si>
    <t>Change of GPO</t>
  </si>
  <si>
    <t>win10 users not able to connect to Microsoft Display adapter.</t>
  </si>
  <si>
    <t>Tested and verified by marika.
2019-09-17 : Är den utlagd ? Hugo kollar.</t>
  </si>
  <si>
    <t>Re occuring problems in RDS</t>
  </si>
  <si>
    <t>Users have sessions logged on for 12 hours, before they are automatically logged out. They have problem with this. " suggestions.
1. Log out users automatically after 3 hours
2. Log out users when they close the RDS window.
Mostly used by Partners, but also HL internal...</t>
  </si>
  <si>
    <t>2019-10-31 : Kasper skickar lista på Terminal servers
2019-11-12 : Marika ordered to GDM to implement this</t>
  </si>
  <si>
    <t>Implement Microsoft O365 ATP Standalone</t>
  </si>
  <si>
    <t>Implement an add on to O365 for security. Especially for e-mails</t>
  </si>
  <si>
    <t>2019-09-03. Kasper will send UB to Marika</t>
  </si>
  <si>
    <t>Budget support</t>
  </si>
  <si>
    <t>To book the time for suppor the budget reporting</t>
  </si>
  <si>
    <t>Business Tests</t>
  </si>
  <si>
    <t>7-digit item number in Jeeves</t>
  </si>
  <si>
    <t>Prepare Jeeves to use more digits in the item series. 6-digits serie is getting to the end soon. Otherwise we will not be able to create new products for customers in the system</t>
  </si>
  <si>
    <t>5!</t>
  </si>
  <si>
    <t xml:space="preserve">2019-09-27: Christer needs to be involved in order to coordinate
2019-11-27 Feature on business tests </t>
  </si>
  <si>
    <t>https://hldisplay.sharepoint.com/:w:/r/sites/itdocumentationrepository/Delade%20dokument/CAB/RFC/10.%20Open%20and%20New/IT/Request%20for%20change%20-%207-digits%20Item%20serie%20in%20Jeeves.docx?d=w72ccaaca389042ed9b2076c2848b44ee&amp;csf=1&amp;e=Dnd0gi</t>
  </si>
  <si>
    <t>Jeeves Users accounts - cleanup</t>
  </si>
  <si>
    <t>clean up is needed because of the licence, maintenance and audit purposes</t>
  </si>
  <si>
    <t>2020-31-08</t>
  </si>
  <si>
    <t>2020-02-27 : Still in progress</t>
  </si>
  <si>
    <t>Magnus Rönn</t>
  </si>
  <si>
    <t>GUNG online sales portal needs a new domain.
sales-se.hl-display.com</t>
  </si>
  <si>
    <t>2019-09-17 : Who makes purchase for domains ?
Hugo investigate and document in Freshservice</t>
  </si>
  <si>
    <t>Nederlands office is moving, 1 jan to be setup and ready.</t>
  </si>
  <si>
    <t>SR-1972</t>
  </si>
  <si>
    <t>2020-01-07 : Status, har dom flyttat ?</t>
  </si>
  <si>
    <t>Maileva dont work on win10</t>
  </si>
  <si>
    <t>IT CAB Calender, suggestion from Marika</t>
  </si>
  <si>
    <t>2020-01-23 : Will look what Freshservice can offer...</t>
  </si>
  <si>
    <t>Karin Jobe</t>
  </si>
  <si>
    <t>Karin Jobe wants to have a calender for Management group. Only managemant can edit in their outlook, but published and visible for all somewere on Sharepoint (intranet).
Malte talked to Lukas on GDM, this is possible, not a huge work. They can do it.</t>
  </si>
  <si>
    <t>I (marika) like this idea. We can have big use of this for more instance/departments...</t>
  </si>
  <si>
    <t>INC-7397</t>
  </si>
  <si>
    <t>2019-11-12 : Troligen har Karin vänt sig till DevCore om detta. Redan klart ? Marika kollar</t>
  </si>
  <si>
    <t>review of functionality from feature 4116 and adding automatic job</t>
  </si>
  <si>
    <t>fulfiling demands from feature 4116</t>
  </si>
  <si>
    <t>2020-03-31 Kamil: COMPLETED</t>
  </si>
  <si>
    <t>https://hldisplay.sharepoint.com/:w:/r/sites/itdocumentationrepository/_layouts/15/Doc.aspx?sourcedoc=%7B12ECC211-63E7-4B18-993E-C7E4184D257F%7D&amp;file=7684%20RFC%20-%20Automatic%20upload%20of%20budget%20currency%20rates%20%E2%80%93%20job%20to%20move%20date%20.docx&amp;action=default&amp;mobileredirect=true</t>
  </si>
  <si>
    <t>With W10 upgrade, SAI-WKS-332 used by DPD Carrier company needs to be replaced. Therefore, some macro need to be updated (as the name of SAI-WKS-332 has been hard coded)</t>
  </si>
  <si>
    <t>This is a requirement to be able to upgrade to W10 the DPD workstation from SAI HUB</t>
  </si>
  <si>
    <t>Erwan</t>
  </si>
  <si>
    <t>https://hldisplay.sharepoint.com/:w:/r/sites/itdocumentationrepository/_layouts/15/Doc.aspx?sourcedoc={9538da8f-3d47-47dd-b2b7-0f9e428c6b93}&amp;action=edit&amp;wdPreviousSession=383368e1%2Da1e4%2D4cb5%2Da139%2D86664c92c465</t>
  </si>
  <si>
    <t xml:space="preserve">Install AntiVirus on alla PrimeQ-servers.
</t>
  </si>
  <si>
    <t>2019-11-12 : Measure speed before and after...
What is cost ? License ? 
Kasper will get back with more info.
2019-11-25 : Status ?
2020-01-07 : Aktivera Defendere på dem som det går, strunta i dom andra. Inte lägga så mkt krut på de gamla.Börjar med test-servrar.Mäta prestanda innan och efter.
2020-02-27 : Activate Defender on all test-servers in PrimeQ. Only 2016 and 2019-servers. Havent seen any issues, so want to move on with Production-servers. Desision to go ahead.
2020-03-31: Done</t>
  </si>
  <si>
    <t>https://hldisplay.sharepoint.com/:w:/r/sites/itdocumentationrepository/Delade%20dokument/CAB/RFC/10.%20Open%20and%20New/IT/CRQ454300%20Antivirus%20on%20PrimeQ%20servers.docx?d=wd493f94def324ca9ae730ca372851545&amp;csf=1&amp;e=aj1xfv</t>
  </si>
  <si>
    <t>AD-loggning</t>
  </si>
  <si>
    <t>We want to be able to track back in time, if we get hacked, or by requests from HR.</t>
  </si>
  <si>
    <t>2019-11-12 : GDM will investigate on this and get back with more info
2019-11-25 : Påslagit, logsize 2GB. Vart ska vi spara den.
2020-01-07 : GDM kollar hur denna ser ut.
2020-02-27 : It´s activated, but we are not sure for how long we can go back. Quite complex to search, maybe a tool is needed. Tomas Å go back to server team and discuss this.
2020-03-31: Logging is currently enabled on individual domain controllers and the logs are stored locally. This makes it difficult to search for deviation etc because you have to log on to each server. Our suggestion is to forward the logs to a central server. That will also makesit easier to adjust the amount of logs to be stored.</t>
  </si>
  <si>
    <t>Hugo Berggren</t>
  </si>
  <si>
    <t>Object Access Audit</t>
  </si>
  <si>
    <t xml:space="preserve">Allow you to track attempts to access specific objects
or types of objects on a network or computer. </t>
  </si>
  <si>
    <t>2019-11-12 : GDM will investigate on this and get back with more info
2020-02-27 : No more info..
2020-03-31:; This can be quite extensive. An audit policy is needed for all the things you want to keep track of. The logs need to be taken care of immediately, otherwise they will be overwritten quite quickly, usually the same day.
We need to know exactly what is to be monitored, exactly what events and how it should be logged and for how long.</t>
  </si>
  <si>
    <t>https://docs.microsoft.com/en-us/previous-versions/windows/it-pro/windows-server-2008-R2-and-2008/dd772646%28v%3dws.10%29</t>
  </si>
  <si>
    <t>TeamViewer package</t>
  </si>
  <si>
    <t>Make sure TeamViwer licens is installed on HL computers and integrated to Freshservice</t>
  </si>
  <si>
    <t>CRQ454346</t>
  </si>
  <si>
    <t>2019-11-12 : Rickard sent all info to Tomas Å. Tomas will get back with suggestion on hos to install this in the best way
2020-01-07 : Har gjort ett förslag på ett bättre rutin för att skjuta ut detta. Testat, ser bra ut med grupp 1, fortsätter med grupp 2...
GDM planerar att detta ska vara klart den 16:e jan</t>
  </si>
  <si>
    <t>Netclean package</t>
  </si>
  <si>
    <t>We need to install a new version of Netclean. HL wants this to be installed via SCCM from now on. Marika wants GDM and Netclean support to get togheter and make sure it´s setuped by best practise</t>
  </si>
  <si>
    <t>2019-11-12 : Sent request for upgrading this to GDM. Waiting for reply
2020-01-07 : Första paketet funkade inte..inte heller andra... Så Tomas kollar upp status på denna.</t>
  </si>
  <si>
    <t>https://hldisplay.sharepoint.com/:u:/r/sites/itdocumentationrepository/Delade%20dokument/CAB/RFC/10.%20Open%20and%20New/IT/Konfigurera%20NetClean.msg?csf=1&amp;e=ZcU3ic</t>
  </si>
  <si>
    <t>Backup policy</t>
  </si>
  <si>
    <t>Review backup policy.
Retention time, when do backup jobs go ?
Clean up accounts from GDM side, next is to clean up HL side
Backup schema</t>
  </si>
  <si>
    <t>2019-11-12 : Backup policy with comments is sent to GDM. 
We need to be ready with Backup policy within 2,5 weeks (Management meeting)
2020-01-07 : Inget mer från GDM som vi väntar på.</t>
  </si>
  <si>
    <t>G:\ Access</t>
  </si>
  <si>
    <t>For some reason , a lot of people had access on G-drive. SDL G-drive is fixed. Gliwice seems to be just as bad. Hugo have ticket</t>
  </si>
  <si>
    <t>INC-10002</t>
  </si>
  <si>
    <t>2019-11-12 : Created ticket for GDM 2:nd line
2020-01-07 : Kollar status.
2020-02-27 : Hugo and Malte is looking into this in France as well. Ongoing and time consuming. Why not Gliwice ?</t>
  </si>
  <si>
    <t>https://hldisplayab.freshservice.com/helpdesk/tickets/10002</t>
  </si>
  <si>
    <t>Lennart Björk</t>
  </si>
  <si>
    <t>Upgrade SolidWorks</t>
  </si>
  <si>
    <t>Recomendation from PLM Group is to upgrade now.
All users must upgrade at the same time. I want price and time estimation</t>
  </si>
  <si>
    <t>2019-11-13 : Sent questions to GDM and asked for price and hours.
2020-01-07 : Tomas kollar upp med Bredin om denna.
2020-02-27 : Been in contact with Lennart and PLM. Will prob. happen in May. They are waiting for a new version/fix.</t>
  </si>
  <si>
    <t>https://hldisplay.sharepoint.com/:u:/r/sites/itdocumentationrepository/Delade%20dokument/CAB/RFC/10.%20Open%20and%20New/IT/Upgrade%20SolidWorks.msg?csf=1&amp;e=EzqxDY</t>
  </si>
  <si>
    <t>Investigate the SMS service for HL IT Tools</t>
  </si>
  <si>
    <t>New EPI project handover from Devcore</t>
  </si>
  <si>
    <t>To ensure proper knowledge handover by Daniel from Devcore</t>
  </si>
  <si>
    <t>Mariusz</t>
  </si>
  <si>
    <t>New SFTP server for E-approval on PrimeQ (GDM)</t>
  </si>
  <si>
    <t>Long term goal is to move current FTP sites to the new SFTP and new file storage location.</t>
  </si>
  <si>
    <t>april</t>
  </si>
  <si>
    <t>2020-01-07 : Kom in precis innan jul, har ingen status på denna än, Kasper kollar.
2020-02-27 :Tomas Å. Technican in server team will get in contact with Mariusz very sson.. Kamil says the server is already up ?
2020-03-31: The new server is installed and sftp is being configured</t>
  </si>
  <si>
    <t>https://hldisplay.sharepoint.com/:w:/r/sites/itdocumentationrepository/_layouts/15/Doc.aspx?sourcedoc=%7B20CB6185-AB37-4A05-B216-9D160E63E5A9%7D&amp;file=9612%20New%20SFTP%20Server.docx&amp;action=default&amp;mobileredirect=true</t>
  </si>
  <si>
    <t>Setup correct account and rights for DEVCore team</t>
  </si>
  <si>
    <t>INC-9894 - FW: avtalshantering</t>
  </si>
  <si>
    <t>The invoice should be sent to HL AB (ref Lennart Johansson)
10/12/2019 added in IT CAB to have control track</t>
  </si>
  <si>
    <t>DB Structure Monitoring - extend collected informatio</t>
  </si>
  <si>
    <t>We need to collect more detailed information from database monitoring solution</t>
  </si>
  <si>
    <t>Object oriented SQL repository. Part 1 - analysis</t>
  </si>
  <si>
    <t>To evaluate possibility to switch fully to object oriented GitLab repository in order to improve development process</t>
  </si>
  <si>
    <t>Auto archive solution for output files - investigation</t>
  </si>
  <si>
    <t>In order to take care better for storage amount on network drives it is necessary to itroduce auto archive solution for output files</t>
  </si>
  <si>
    <t xml:space="preserve">2020-02-27 : Investigation finished. Huge list. Now it´s time to implement some archive solution. </t>
  </si>
  <si>
    <t>Get control over what we isntall manually and being able to get rid of local admin access.</t>
  </si>
  <si>
    <t>See details in RFC</t>
  </si>
  <si>
    <t>https://hldisplay.sharepoint.com/:w:/r/sites/itdocumentationrepository/Delade%20dokument/CAB/RFC/10.%20Open%20and%20New/Request%20for%20Change%20-%20AdminByRequest.docx?d=w3ea1909c528b4b95984c2d55029a8118&amp;csf=1&amp;e=KquZOT</t>
  </si>
  <si>
    <t>Implement MFA for O365</t>
  </si>
  <si>
    <t>To secure accounts</t>
  </si>
  <si>
    <t>2020-02-18 : Asked GDM to investigate and come with proposal on how to implement</t>
  </si>
  <si>
    <t>Remove external being able to send e-mail to internal HL groups</t>
  </si>
  <si>
    <t>To secure and lower risk of SPAM</t>
  </si>
  <si>
    <t>2020-02-18 : Implement on groups that have more then 30 members ?  Or lower or higher ?</t>
  </si>
  <si>
    <t>HR Local</t>
  </si>
  <si>
    <t>UPS service and tests (regular control)</t>
  </si>
  <si>
    <t>To secure the INFRA locally - GDPR requests</t>
  </si>
  <si>
    <t>GDPR request</t>
  </si>
  <si>
    <t>USB ports policy / security</t>
  </si>
  <si>
    <t>2020-02-27: Tomas A to discuss it internally with GDM specialists
 20200331: t is possible to block write access to all portable disk drives, it is done using a gpo. However, we do not recommend this as it is not a flexible way of dealing with the problem. GPO is also set client level, not users.
Instead, we recommend that you work with classification of documents and files. Then you can give read or write access per document, permission to print, download etc.</t>
  </si>
  <si>
    <t>Extension/improvement of q_mail_log functionality in Jeeves
Business Mail Application needed</t>
  </si>
  <si>
    <t>Improve the maillog functionality existing in 1Jeeves in order to have the business informed if they have entered a wrong mail address for their invoice recipient
See details in RFC
We have significantly increased the number of the invoices send by mail automatically. Current solution is based on standard SQL Mail engine which is not good enough for sending high volume of mails with attachments. Professional mail service is required.</t>
  </si>
  <si>
    <t>2020-05-28 Product Evaluation started. 3 options to be evaluated. One option with offer (Azure + SendGrid) - cost ~60 EUR/month</t>
  </si>
  <si>
    <t>https://hldisplay.sharepoint.com/:w:/r/sites/itdocumentationrepository/_layouts/15/Doc.aspx?sourcedoc=%7B12B388FA-A859-485D-BE77-ED755CC8F9D0%7D&amp;file=RFC%20-%20improvement%20of%20q_maillog%20functionality.docx&amp;action=default&amp;mobileredirect=true</t>
  </si>
  <si>
    <t>Business Mail Application needed
Merged with previous row</t>
  </si>
  <si>
    <t>We have significantly increased the number of the invoices send by mail automatically. Current solution is based on standard SQL Mail engine which is not good enough for sending high volume of mails with attachments. Prodessional mail service is required.</t>
  </si>
  <si>
    <t>Remove company 2985 from 1J</t>
  </si>
  <si>
    <t xml:space="preserve">There are no plans to join 2985 to Jeeves. Plan is to leave them with local system and integrate. Due to above there is no need to keep additional empty company which will use system resources  </t>
  </si>
  <si>
    <t>https://hldisplay.sharepoint.com/:w:/r/sites/itdocumentationrepository/Delade%20dokument/CAB/RFC/10.%20Open%20and%20New/IT/RFC%20-%20Remove%202985%20from%201J.docx?d=w457d32943e204519bb8f73200534db40&amp;csf=1&amp;e=djmbIi</t>
  </si>
  <si>
    <t>create tool to monttor files sent to Intrum on intrum's SFTP</t>
  </si>
  <si>
    <t>possiblity to controll files which we sent to Intrum and react on issues in shorter period of time</t>
  </si>
  <si>
    <t>CAB Process automations</t>
  </si>
  <si>
    <t>Auto archive solution for output files - implementation (start with WSO2)</t>
  </si>
  <si>
    <t>In order to introduce common auto archive solution for output files from different solutions. Based on previous investigation now we want to implement a solution starting with WSO2</t>
  </si>
  <si>
    <t>MaLk</t>
  </si>
  <si>
    <t>Evaluation of solution for safe password handling in HL applications (start with WSO2)</t>
  </si>
  <si>
    <t xml:space="preserve">Evaluation and implementation of solution for safe password handling in HL applications </t>
  </si>
  <si>
    <t>Implement Microsoft Defender ATP</t>
  </si>
  <si>
    <t>Antivirus on computers in not good enough. We need more security. Defender ATP is antivirus on steroids :-)
We have license for it already. Just need cost for implementation (package distribution)</t>
  </si>
  <si>
    <t>Remove creation of rule in outlook to forward email to external e-mail</t>
  </si>
  <si>
    <t>Security risk. Best practise setup.</t>
  </si>
  <si>
    <t>Implement new Firewall in Nacka</t>
  </si>
  <si>
    <t>Upgrade old/inadequate equipment</t>
  </si>
  <si>
    <t>firewall replaced in June</t>
  </si>
  <si>
    <t>Implement new Firewall in Gliwice Factory</t>
  </si>
  <si>
    <t>firewall replaced in July</t>
  </si>
  <si>
    <t>Implement new Firewall in Sundsvall Factory</t>
  </si>
  <si>
    <t>CRQ000000458198 implemented i july</t>
  </si>
  <si>
    <t>Implement new switches in Sundsvall Factory</t>
  </si>
  <si>
    <t>Tomas Åberg</t>
  </si>
  <si>
    <t>Activate FSSO i France</t>
  </si>
  <si>
    <t>Link between firewall and Activ directory. Allows only HL computers to connect to the office network. Have been in monitoring mode for a couple of weeks. GDM wants to activate it next week. Will be carried out during office hours so that we can immediately detect the impact and possible problems.
Step 1 - Internet traffic:</t>
  </si>
  <si>
    <t>Tomas</t>
  </si>
  <si>
    <t>2020-06-25: Internet traffic is blocked (non HL computers) and monitored. other traffic is monitored in the firewall.
2020-08-14: the change is reversed due to problems with RDS connections</t>
  </si>
  <si>
    <t>Disable IPv6</t>
  </si>
  <si>
    <t>Disable IPv6 on all servers, can cause problems in communications when ativated.  can be done with a group policy before patch window.</t>
  </si>
  <si>
    <t>2020-06-25: Due to the troubleshooting of communication problems, we have waited to proceed with this right now.
2020-08-14: Microsoft's best practice is not to disable ipv6 completely. What they suggest is that you should instead set so that the servers prefer ipv4 over ipv6. Proposals for implementation are sent to Marika.</t>
  </si>
  <si>
    <t>25/05/2020</t>
  </si>
  <si>
    <t>Moving the website https://test.sprzedajsuknie.pl/engel/ to our internal network</t>
  </si>
  <si>
    <t>The owner of this website is our employee Kamil.Mackiewicz@hl-display.com. Have website which is key for update items (weight, time etc.) in our network like it should be from the beginning.</t>
  </si>
  <si>
    <t>sonkur/pano</t>
  </si>
  <si>
    <t>RFC to be moved to Production</t>
  </si>
  <si>
    <t>https://hldisplay.sharepoint.com/:w:/r/sites/itdocumentationrepository/_layouts/15/Doc.aspx?sourcedoc=%7B1B2831CB-29F5-4A01-BBE1-6418945BD9DF%7D&amp;file=Request%20for%20change%20-%20Sprzedaj%20suknie.docx&amp;action=default&amp;mobileredirect=true</t>
  </si>
  <si>
    <t>25/06/2020</t>
  </si>
  <si>
    <t>EDI Configuration - AWS Asia move to Azure</t>
  </si>
  <si>
    <t>to install the old EDI application on the new server in Azure is needed</t>
  </si>
  <si>
    <t>kasc</t>
  </si>
  <si>
    <t>Azure AD Password Protection</t>
  </si>
  <si>
    <t>We will not be able to use simple passwords, known bad pad password or leaked password on darknet.. Highly recomended by Microsoft to apply this.
This function is included in our Enterprise Agreement</t>
  </si>
  <si>
    <t>Cost is for the setup and documentation by technichian</t>
  </si>
  <si>
    <t>27/08/2020</t>
  </si>
  <si>
    <t>Improve PO unblock link security (and other links)</t>
  </si>
  <si>
    <t>The purpose is to try to find (investigation) another solution for functionalities as unblocking PO which is now conflicting with Outlook security policy causing errors</t>
  </si>
  <si>
    <t>08/09/2020</t>
  </si>
  <si>
    <t>In the frame of the CORONA virus pandemy , we need to have deployed in the software center the application "AVAYA Communicator"</t>
  </si>
  <si>
    <t>This will allow the sales support team to be able to take phone calls from home while connected to the VPN exactly like if they were physically in the office</t>
  </si>
  <si>
    <t>https://hldisplay.sharepoint.com/:w:/r/sites/itdocumentationrepository/_layouts/15/Doc.aspx?sourcedoc=%7BBFC2847B-3F27-4A9B-96C2-4291D5FCB171%7D&amp;file=Request%20for%20Change%20-%20AVAYA%20Communicator%20in%20Software%20Center.docx&amp;action=default&amp;mobileredirect=true</t>
  </si>
  <si>
    <t>16/09/2020</t>
  </si>
  <si>
    <t>Add HL IT Group in the HL Domain and assign IT Employees.</t>
  </si>
  <si>
    <t>Security cleanup users &lt;-&gt; IT Specialists</t>
  </si>
  <si>
    <t>More specifiction needed: what is a purpose? Which applications? etc</t>
  </si>
  <si>
    <t>Tomas Aberg</t>
  </si>
  <si>
    <t>New firewall for UK</t>
  </si>
  <si>
    <t>More capacity, better secuirity options</t>
  </si>
  <si>
    <t>replication rules for AK tabel in 1J</t>
  </si>
  <si>
    <t>setting up stabel and comman replication  on ths tabel will allow to avoid many incidebnts and amnual handling of changes in all programs conected with AK tabel</t>
  </si>
  <si>
    <t>https://hldisplay.sharepoint.com/:w:/r/sites/itdocumentationrepository/Delade%20dokument/CAB/RFC/10.%20Open%20and%20New/IT/RFC%20-%20replication%20in%20Jeeves%20tabel%20AK.docx?d=w193ab3af9af74430bc87c7650231afa6&amp;csf=1&amp;web=1&amp;e=eOlYpG</t>
  </si>
  <si>
    <t>05/10/2020</t>
  </si>
  <si>
    <t>Printing jeeves reports from sql - invastigation</t>
  </si>
  <si>
    <t>Check possibility to generate pdf from sql. We want to have solution that is independent from Jeeves because of "out of space" problem.</t>
  </si>
  <si>
    <t>Urgent Pre-CAB (Dawid, Kamil)</t>
  </si>
  <si>
    <t>06/10/2020</t>
  </si>
  <si>
    <t>Get rid of Skype and use Teams as first chat appl.</t>
  </si>
  <si>
    <t>Microsoft will drop Skype, they extended ut to june 2021. My suggestion is to drop it arround Christmas. S4B will stop working when we do this, we cannot have both anymore... S4B is today the preffered chat in HL.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</si>
</sst>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m/yyyy"/>
    <numFmt numFmtId="165" formatCode="_-* #,##0.00\ [$€-1]_-;\-* #,##0.00\ [$€-1]_-;_-* &quot;-&quot;??\ [$€-1]_-;_-@_-"/>
    <numFmt numFmtId="166" formatCode="_-* #,##0\ [$€-1]_-;\-* #,##0\ [$€-1]_-;_-* &quot;-&quot;??\ [$€-1]_-;_-@_-"/>
    <numFmt numFmtId="167" formatCode="_-[$€-2]\ * #,##0.00_-;\-[$€-2]\ * #,##0.00_-;_-[$€-2]\ * &quot;-&quot;??_-;_-@_-"/>
    <numFmt numFmtId="168" formatCode="_-[$€-2]\ * #,##0_-;\-[$€-2]\ * #,##0_-;_-[$€-2]\ * &quot;-&quot;??_-;_-@_-"/>
  </numFmts>
  <fonts count="58">
    <font>
      <sz val="10"/>
      <color rgb="FF000000"/>
      <name val="Arial"/>
    </font>
    <font>
      <b/>
      <sz val="10"/>
      <name val="Arial"/>
    </font>
    <font>
      <sz val="10"/>
      <name val="Arial"/>
    </font>
    <font>
      <b/>
      <i/>
      <sz val="12"/>
      <color rgb="FF000000"/>
      <name val="Times New Roman"/>
    </font>
    <font>
      <b/>
      <sz val="14"/>
      <name val="Times New Roman"/>
    </font>
    <font>
      <b/>
      <sz val="12"/>
      <name val="Arial"/>
    </font>
    <font>
      <u/>
      <sz val="10"/>
      <color rgb="FF0000FF"/>
      <name val="Arial"/>
    </font>
    <font>
      <u/>
      <sz val="10"/>
      <color rgb="FF000000"/>
      <name val="Arial"/>
    </font>
    <font>
      <i/>
      <sz val="12"/>
      <color rgb="FF000000"/>
      <name val="&quot;Franklin Gothic Book&quot;"/>
    </font>
    <font>
      <i/>
      <sz val="10"/>
      <color rgb="FF000000"/>
      <name val="&quot;Franklin Gothic Book&quot;"/>
    </font>
    <font>
      <i/>
      <sz val="12"/>
      <color rgb="FF000000"/>
      <name val="Times New Roman"/>
    </font>
    <font>
      <sz val="10"/>
      <name val="&quot;Arial&quot;"/>
    </font>
    <font>
      <b/>
      <i/>
      <sz val="10"/>
      <color rgb="FF000000"/>
      <name val="&quot;Franklin Gothic Medium&quot;"/>
    </font>
    <font>
      <b/>
      <i/>
      <sz val="12"/>
      <color rgb="FF000000"/>
      <name val="&quot;Franklin Gothic Book&quot;"/>
    </font>
    <font>
      <b/>
      <i/>
      <sz val="10"/>
      <color rgb="FF222222"/>
      <name val="&quot;Franklin Gothic Medium&quot;"/>
    </font>
    <font>
      <sz val="10"/>
      <name val="&quot;Tahoma&quot;"/>
    </font>
    <font>
      <u/>
      <sz val="9"/>
      <color rgb="FF444444"/>
      <name val="Arial"/>
    </font>
    <font>
      <sz val="10"/>
      <color rgb="FF000000"/>
      <name val="&quot;Arial&quot;"/>
    </font>
    <font>
      <sz val="8"/>
      <name val="Arial"/>
    </font>
    <font>
      <sz val="10"/>
      <color rgb="FF000000"/>
      <name val="Arial"/>
    </font>
    <font>
      <i/>
      <sz val="10"/>
      <color rgb="FF000000"/>
      <name val="Arial"/>
    </font>
    <font>
      <i/>
      <sz val="10"/>
      <color rgb="FF808080"/>
      <name val="Arial"/>
    </font>
    <font>
      <sz val="10"/>
      <color rgb="FF000000"/>
      <name val="&quot;Franklin Gothic Book&quot;"/>
    </font>
    <font>
      <u/>
      <sz val="10"/>
      <color theme="10"/>
      <name val="Arial"/>
    </font>
    <font>
      <sz val="10"/>
      <color rgb="FFFF0000"/>
      <name val="Arial"/>
    </font>
    <font>
      <sz val="10"/>
      <color rgb="FF808080"/>
      <name val="Arial"/>
    </font>
    <font>
      <sz val="12"/>
      <color rgb="FF000000"/>
      <name val="Arial"/>
    </font>
    <font>
      <sz val="14"/>
      <name val="Arial"/>
    </font>
    <font>
      <b/>
      <sz val="10"/>
      <color rgb="FF000000"/>
      <name val="Arial"/>
      <family val="2"/>
    </font>
    <font>
      <sz val="10"/>
      <color rgb="FF000000"/>
      <name val="Arial"/>
      <family val="2"/>
    </font>
    <font>
      <sz val="10"/>
      <name val="Arial"/>
      <family val="2"/>
      <charset val="238"/>
    </font>
    <font>
      <b/>
      <sz val="10"/>
      <name val="Arial"/>
      <family val="2"/>
      <charset val="238"/>
    </font>
    <font>
      <sz val="9"/>
      <color rgb="FF000000"/>
      <name val="Arial"/>
    </font>
    <font>
      <b/>
      <sz val="9"/>
      <name val="Arial"/>
    </font>
    <font>
      <sz val="9"/>
      <name val="Arial"/>
    </font>
    <font>
      <b/>
      <sz val="9"/>
      <color rgb="FF000000"/>
      <name val="Arial"/>
      <family val="2"/>
    </font>
    <font>
      <sz val="9"/>
      <color rgb="FF000000"/>
      <name val="Arial"/>
      <family val="2"/>
    </font>
    <font>
      <sz val="10"/>
      <color rgb="FF00B050"/>
      <name val="Arial"/>
    </font>
    <font>
      <u/>
      <sz val="10"/>
      <color rgb="FF00B050"/>
      <name val="Arial"/>
    </font>
    <font>
      <u/>
      <sz val="10"/>
      <color rgb="FFFF0000"/>
      <name val="Arial"/>
    </font>
    <font>
      <sz val="10"/>
      <name val="Arial"/>
      <family val="2"/>
    </font>
    <font>
      <b/>
      <sz val="10"/>
      <name val="Arial"/>
      <family val="2"/>
    </font>
    <font>
      <sz val="10"/>
      <color rgb="FF808080"/>
      <name val="Arial"/>
      <family val="2"/>
    </font>
    <font>
      <u/>
      <sz val="10"/>
      <color rgb="FF808080"/>
      <name val="Arial"/>
    </font>
    <font>
      <b/>
      <sz val="8"/>
      <color rgb="FF000000"/>
      <name val="Arial"/>
      <family val="2"/>
    </font>
    <font>
      <b/>
      <sz val="8"/>
      <name val="Arial"/>
      <family val="2"/>
    </font>
    <font>
      <sz val="8"/>
      <name val="Arial"/>
      <family val="2"/>
    </font>
    <font>
      <sz val="8"/>
      <color rgb="FF000000"/>
      <name val="Arial"/>
    </font>
    <font>
      <sz val="8"/>
      <color rgb="FF000000"/>
      <name val="Arial"/>
      <family val="2"/>
    </font>
    <font>
      <b/>
      <sz val="8"/>
      <name val="Arial"/>
    </font>
    <font>
      <u/>
      <sz val="8"/>
      <color rgb="FF0000FF"/>
      <name val="Arial"/>
    </font>
    <font>
      <u/>
      <sz val="8"/>
      <color rgb="FF444444"/>
      <name val="Arial"/>
    </font>
    <font>
      <u/>
      <sz val="8"/>
      <color theme="10"/>
      <name val="Arial"/>
    </font>
    <font>
      <sz val="10"/>
      <color rgb="FF000000"/>
      <name val="Arial"/>
      <family val="2"/>
      <charset val="238"/>
    </font>
    <font>
      <b/>
      <sz val="10"/>
      <color rgb="FF000000"/>
      <name val="Arial"/>
    </font>
    <font>
      <b/>
      <sz val="10"/>
      <color rgb="FFFF0000"/>
      <name val="Arial"/>
    </font>
    <font>
      <sz val="10"/>
      <color rgb="FF171717"/>
      <name val="Arial"/>
    </font>
    <font>
      <sz val="10"/>
      <color rgb="FF000000"/>
      <name val="Arial"/>
      <family val="2"/>
      <charset val="1"/>
    </font>
  </fonts>
  <fills count="17">
    <fill>
      <patternFill patternType="none"/>
    </fill>
    <fill>
      <patternFill patternType="gray125"/>
    </fill>
    <fill>
      <patternFill patternType="solid">
        <fgColor rgb="FFFCFCFC"/>
        <bgColor rgb="FFFCFCFC"/>
      </patternFill>
    </fill>
    <fill>
      <patternFill patternType="solid">
        <fgColor rgb="FFFFFFFF"/>
        <bgColor rgb="FFFFFFFF"/>
      </patternFill>
    </fill>
    <fill>
      <patternFill patternType="solid">
        <fgColor rgb="FFFFC000"/>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theme="5" tint="0.39997558519241921"/>
        <bgColor indexed="64"/>
      </patternFill>
    </fill>
    <fill>
      <patternFill patternType="solid">
        <fgColor rgb="FFED726F"/>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rgb="FF92D050"/>
        <bgColor indexed="64"/>
      </patternFill>
    </fill>
    <fill>
      <patternFill patternType="solid">
        <fgColor theme="0" tint="-0.14999847407452621"/>
        <bgColor indexed="64"/>
      </patternFill>
    </fill>
    <fill>
      <patternFill patternType="solid">
        <fgColor rgb="FFBFBFBF"/>
        <bgColor indexed="64"/>
      </patternFill>
    </fill>
    <fill>
      <patternFill patternType="solid">
        <fgColor rgb="FFF8CBAD"/>
        <bgColor indexed="64"/>
      </patternFill>
    </fill>
    <fill>
      <patternFill patternType="solid">
        <fgColor rgb="FFFFFFFF"/>
        <bgColor indexed="64"/>
      </patternFill>
    </fill>
  </fills>
  <borders count="15">
    <border>
      <left/>
      <right/>
      <top/>
      <bottom/>
      <diagonal/>
    </border>
    <border>
      <left/>
      <right/>
      <top/>
      <bottom style="double">
        <color indexed="64"/>
      </bottom>
      <diagonal/>
    </border>
    <border>
      <left/>
      <right/>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bottom style="double">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s>
  <cellStyleXfs count="2">
    <xf numFmtId="0" fontId="0" fillId="0" borderId="0"/>
    <xf numFmtId="0" fontId="23" fillId="0" borderId="0" applyNumberFormat="0" applyFill="0" applyBorder="0" applyAlignment="0" applyProtection="0"/>
  </cellStyleXfs>
  <cellXfs count="396">
    <xf numFmtId="0" fontId="0" fillId="0" borderId="0" xfId="0"/>
    <xf numFmtId="0" fontId="1" fillId="0" borderId="0" xfId="0" applyFont="1" applyAlignment="1">
      <alignment wrapText="1"/>
    </xf>
    <xf numFmtId="0" fontId="2" fillId="0" borderId="0" xfId="0" applyFont="1"/>
    <xf numFmtId="0" fontId="1" fillId="0" borderId="0" xfId="0" applyFont="1" applyAlignment="1">
      <alignment horizontal="left" wrapText="1"/>
    </xf>
    <xf numFmtId="0" fontId="3" fillId="0" borderId="0" xfId="0" applyFont="1" applyAlignment="1">
      <alignment vertical="top" wrapText="1"/>
    </xf>
    <xf numFmtId="0" fontId="4" fillId="0" borderId="0" xfId="0" applyFont="1" applyAlignment="1">
      <alignment horizontal="center" vertical="top" wrapText="1"/>
    </xf>
    <xf numFmtId="0" fontId="5" fillId="0" borderId="0" xfId="0" applyFont="1" applyAlignment="1">
      <alignment horizontal="center" vertical="top" wrapText="1"/>
    </xf>
    <xf numFmtId="0" fontId="2" fillId="0" borderId="0" xfId="0" applyFont="1" applyAlignment="1">
      <alignment wrapText="1"/>
    </xf>
    <xf numFmtId="0" fontId="2" fillId="0" borderId="0" xfId="0" applyFont="1" applyAlignment="1">
      <alignment vertical="top" wrapText="1"/>
    </xf>
    <xf numFmtId="0" fontId="6" fillId="0" borderId="0" xfId="0" applyFont="1" applyAlignment="1">
      <alignment vertical="top" wrapText="1"/>
    </xf>
    <xf numFmtId="0" fontId="7" fillId="2" borderId="0" xfId="0" applyFont="1" applyFill="1" applyAlignment="1">
      <alignment wrapText="1"/>
    </xf>
    <xf numFmtId="0" fontId="8" fillId="0" borderId="0" xfId="0" applyFont="1" applyAlignment="1">
      <alignment wrapText="1"/>
    </xf>
    <xf numFmtId="0" fontId="10" fillId="0" borderId="0" xfId="0" applyFont="1" applyAlignment="1">
      <alignment vertical="top" wrapText="1"/>
    </xf>
    <xf numFmtId="0" fontId="11" fillId="0" borderId="0" xfId="0" applyFont="1" applyAlignment="1">
      <alignment wrapText="1"/>
    </xf>
    <xf numFmtId="0" fontId="9" fillId="0" borderId="0" xfId="0" applyFont="1" applyAlignment="1">
      <alignment vertical="top" wrapText="1"/>
    </xf>
    <xf numFmtId="0" fontId="8" fillId="0" borderId="0" xfId="0" applyFont="1"/>
    <xf numFmtId="0" fontId="9" fillId="0" borderId="0" xfId="0" applyFont="1" applyAlignment="1">
      <alignment vertical="top"/>
    </xf>
    <xf numFmtId="0" fontId="12" fillId="0" borderId="0" xfId="0" applyFont="1" applyAlignment="1">
      <alignment vertical="top" wrapText="1"/>
    </xf>
    <xf numFmtId="0" fontId="13" fillId="0" borderId="0" xfId="0" applyFont="1"/>
    <xf numFmtId="0" fontId="12" fillId="0" borderId="0" xfId="0" applyFont="1" applyAlignment="1">
      <alignment wrapText="1"/>
    </xf>
    <xf numFmtId="0" fontId="14" fillId="0" borderId="0" xfId="0" applyFont="1" applyAlignment="1">
      <alignment wrapText="1"/>
    </xf>
    <xf numFmtId="0" fontId="2" fillId="0" borderId="0" xfId="0" applyFont="1" applyAlignment="1">
      <alignment horizontal="left" wrapText="1"/>
    </xf>
    <xf numFmtId="0" fontId="15" fillId="0" borderId="0" xfId="0" applyFont="1" applyAlignment="1">
      <alignment wrapText="1"/>
    </xf>
    <xf numFmtId="0" fontId="2" fillId="0" borderId="0" xfId="0" applyFont="1" applyAlignment="1">
      <alignment horizontal="left" vertical="top" wrapText="1"/>
    </xf>
    <xf numFmtId="0" fontId="16" fillId="2" borderId="0" xfId="0" applyFont="1" applyFill="1"/>
    <xf numFmtId="0" fontId="17" fillId="0" borderId="0" xfId="0" applyFont="1" applyAlignment="1">
      <alignment vertical="top" wrapText="1"/>
    </xf>
    <xf numFmtId="0" fontId="18" fillId="0" borderId="0" xfId="0" applyFont="1" applyAlignment="1">
      <alignment horizontal="left" wrapText="1"/>
    </xf>
    <xf numFmtId="0" fontId="9" fillId="0" borderId="0" xfId="0" applyFont="1" applyAlignment="1">
      <alignment wrapText="1"/>
    </xf>
    <xf numFmtId="0" fontId="19" fillId="3" borderId="0" xfId="0" applyFont="1" applyFill="1" applyAlignment="1">
      <alignment horizontal="left" wrapText="1"/>
    </xf>
    <xf numFmtId="0" fontId="17" fillId="0" borderId="0" xfId="0" applyFont="1" applyAlignment="1">
      <alignment wrapText="1"/>
    </xf>
    <xf numFmtId="0" fontId="20" fillId="0" borderId="0" xfId="0" applyFont="1" applyAlignment="1">
      <alignment wrapText="1"/>
    </xf>
    <xf numFmtId="0" fontId="21" fillId="0" borderId="0" xfId="0" applyFont="1" applyAlignment="1">
      <alignment horizontal="left" wrapText="1"/>
    </xf>
    <xf numFmtId="0" fontId="22" fillId="0" borderId="0" xfId="0" applyFont="1" applyAlignment="1">
      <alignment wrapText="1"/>
    </xf>
    <xf numFmtId="0" fontId="21" fillId="0" borderId="0" xfId="0" applyFont="1"/>
    <xf numFmtId="0" fontId="11" fillId="0" borderId="0" xfId="0" applyFont="1" applyAlignment="1">
      <alignment vertical="top" wrapText="1"/>
    </xf>
    <xf numFmtId="14" fontId="2" fillId="0" borderId="0" xfId="0" applyNumberFormat="1" applyFont="1" applyAlignment="1">
      <alignment wrapText="1"/>
    </xf>
    <xf numFmtId="0" fontId="19" fillId="3" borderId="0" xfId="0" applyFont="1" applyFill="1"/>
    <xf numFmtId="164" fontId="2" fillId="0" borderId="0" xfId="0" applyNumberFormat="1" applyFont="1" applyAlignment="1">
      <alignment wrapText="1"/>
    </xf>
    <xf numFmtId="0" fontId="6" fillId="0" borderId="0" xfId="0" applyFont="1" applyAlignment="1">
      <alignment wrapText="1"/>
    </xf>
    <xf numFmtId="0" fontId="23" fillId="0" borderId="0" xfId="1" applyAlignment="1">
      <alignment wrapText="1"/>
    </xf>
    <xf numFmtId="0" fontId="24" fillId="0" borderId="0" xfId="0" applyFont="1" applyAlignment="1">
      <alignment horizontal="left" wrapText="1"/>
    </xf>
    <xf numFmtId="0" fontId="0" fillId="0" borderId="0" xfId="0" applyAlignment="1">
      <alignment wrapText="1"/>
    </xf>
    <xf numFmtId="16" fontId="2" fillId="0" borderId="0" xfId="0" applyNumberFormat="1" applyFont="1" applyAlignment="1">
      <alignment wrapText="1"/>
    </xf>
    <xf numFmtId="14" fontId="0" fillId="0" borderId="0" xfId="0" applyNumberFormat="1"/>
    <xf numFmtId="0" fontId="25" fillId="0" borderId="0" xfId="0" applyFont="1" applyAlignment="1">
      <alignment wrapText="1"/>
    </xf>
    <xf numFmtId="0" fontId="26" fillId="0" borderId="0" xfId="0" applyFont="1" applyAlignment="1">
      <alignment wrapText="1"/>
    </xf>
    <xf numFmtId="0" fontId="26" fillId="0" borderId="0" xfId="0" applyFont="1" applyAlignment="1">
      <alignment vertical="top" wrapText="1"/>
    </xf>
    <xf numFmtId="0" fontId="0" fillId="0" borderId="0" xfId="0" applyAlignment="1">
      <alignment vertical="top" wrapText="1"/>
    </xf>
    <xf numFmtId="0" fontId="27" fillId="0" borderId="0" xfId="0" applyFont="1" applyAlignment="1">
      <alignment horizontal="center" vertical="top" wrapText="1"/>
    </xf>
    <xf numFmtId="0" fontId="2" fillId="0" borderId="1" xfId="0" applyFont="1" applyBorder="1" applyAlignment="1">
      <alignment wrapText="1"/>
    </xf>
    <xf numFmtId="0" fontId="0" fillId="0" borderId="1" xfId="0" applyBorder="1"/>
    <xf numFmtId="0" fontId="2" fillId="0" borderId="0" xfId="0" applyFont="1" applyAlignment="1">
      <alignment vertical="center" wrapText="1"/>
    </xf>
    <xf numFmtId="0" fontId="0" fillId="0" borderId="0" xfId="0" applyAlignment="1">
      <alignment vertical="center"/>
    </xf>
    <xf numFmtId="0" fontId="23" fillId="0" borderId="0" xfId="1" applyAlignment="1">
      <alignment vertical="center" wrapText="1"/>
    </xf>
    <xf numFmtId="0" fontId="29" fillId="0" borderId="0" xfId="0" applyFont="1"/>
    <xf numFmtId="0" fontId="30" fillId="0" borderId="0" xfId="0" applyFont="1" applyAlignment="1">
      <alignment vertical="center" wrapText="1"/>
    </xf>
    <xf numFmtId="0" fontId="30" fillId="0" borderId="0" xfId="0" applyFont="1" applyAlignment="1">
      <alignment wrapText="1"/>
    </xf>
    <xf numFmtId="0" fontId="32" fillId="0" borderId="0" xfId="0" applyFont="1"/>
    <xf numFmtId="0" fontId="34" fillId="0" borderId="0" xfId="0" applyFont="1" applyAlignment="1">
      <alignment wrapText="1"/>
    </xf>
    <xf numFmtId="0" fontId="34" fillId="0" borderId="1" xfId="0" applyFont="1" applyBorder="1" applyAlignment="1">
      <alignment wrapText="1"/>
    </xf>
    <xf numFmtId="0" fontId="33" fillId="0" borderId="0" xfId="0" applyFont="1" applyAlignment="1">
      <alignment horizontal="left" wrapText="1"/>
    </xf>
    <xf numFmtId="0" fontId="34" fillId="0" borderId="0" xfId="0" applyFont="1" applyAlignment="1">
      <alignment horizontal="left" wrapText="1"/>
    </xf>
    <xf numFmtId="0" fontId="34" fillId="0" borderId="1" xfId="0" applyFont="1" applyBorder="1" applyAlignment="1">
      <alignment horizontal="left" wrapText="1"/>
    </xf>
    <xf numFmtId="0" fontId="34" fillId="0" borderId="0" xfId="0" applyFont="1" applyAlignment="1">
      <alignment horizontal="left" vertical="top" wrapText="1"/>
    </xf>
    <xf numFmtId="0" fontId="30" fillId="4" borderId="0" xfId="0" applyFont="1" applyFill="1" applyAlignment="1">
      <alignment vertical="center" wrapText="1"/>
    </xf>
    <xf numFmtId="0" fontId="23" fillId="0" borderId="0" xfId="1"/>
    <xf numFmtId="0" fontId="2" fillId="5" borderId="0" xfId="0" applyFont="1" applyFill="1" applyAlignment="1">
      <alignment wrapText="1"/>
    </xf>
    <xf numFmtId="0" fontId="0" fillId="0" borderId="0" xfId="0" applyAlignment="1">
      <alignment horizontal="left" wrapText="1"/>
    </xf>
    <xf numFmtId="0" fontId="37" fillId="0" borderId="0" xfId="0" applyFont="1" applyAlignment="1">
      <alignment wrapText="1"/>
    </xf>
    <xf numFmtId="0" fontId="37" fillId="0" borderId="0" xfId="0" applyFont="1" applyAlignment="1">
      <alignment horizontal="left" wrapText="1"/>
    </xf>
    <xf numFmtId="0" fontId="37" fillId="0" borderId="0" xfId="0" applyFont="1"/>
    <xf numFmtId="14" fontId="24" fillId="0" borderId="0" xfId="0" applyNumberFormat="1" applyFont="1" applyAlignment="1">
      <alignment wrapText="1"/>
    </xf>
    <xf numFmtId="0" fontId="24" fillId="0" borderId="0" xfId="0" applyFont="1" applyAlignment="1">
      <alignment wrapText="1"/>
    </xf>
    <xf numFmtId="0" fontId="24" fillId="0" borderId="0" xfId="0" applyFont="1"/>
    <xf numFmtId="0" fontId="37" fillId="5" borderId="0" xfId="0" applyFont="1" applyFill="1" applyAlignment="1">
      <alignment wrapText="1"/>
    </xf>
    <xf numFmtId="0" fontId="37" fillId="5" borderId="0" xfId="0" applyFont="1" applyFill="1" applyAlignment="1">
      <alignment horizontal="left" wrapText="1"/>
    </xf>
    <xf numFmtId="0" fontId="38" fillId="5" borderId="0" xfId="1" applyFont="1" applyFill="1" applyAlignment="1">
      <alignment wrapText="1"/>
    </xf>
    <xf numFmtId="0" fontId="37" fillId="5" borderId="0" xfId="0" applyFont="1" applyFill="1"/>
    <xf numFmtId="0" fontId="39" fillId="0" borderId="0" xfId="0" applyFont="1" applyAlignment="1">
      <alignment vertical="top" wrapText="1"/>
    </xf>
    <xf numFmtId="0" fontId="37" fillId="0" borderId="0" xfId="0" applyFont="1" applyAlignment="1">
      <alignment horizontal="center" wrapText="1"/>
    </xf>
    <xf numFmtId="0" fontId="2" fillId="0" borderId="2" xfId="0" applyFont="1" applyBorder="1" applyAlignment="1">
      <alignment wrapText="1"/>
    </xf>
    <xf numFmtId="0" fontId="34" fillId="0" borderId="2" xfId="0" applyFont="1" applyBorder="1" applyAlignment="1">
      <alignment wrapText="1"/>
    </xf>
    <xf numFmtId="0" fontId="34" fillId="0" borderId="2" xfId="0" applyFont="1" applyBorder="1" applyAlignment="1">
      <alignment horizontal="left" wrapText="1"/>
    </xf>
    <xf numFmtId="0" fontId="0" fillId="0" borderId="2" xfId="0" applyBorder="1"/>
    <xf numFmtId="16" fontId="0" fillId="0" borderId="0" xfId="0" applyNumberFormat="1" applyAlignment="1">
      <alignment vertical="top"/>
    </xf>
    <xf numFmtId="0" fontId="0" fillId="0" borderId="0" xfId="0" applyAlignment="1">
      <alignment vertical="top"/>
    </xf>
    <xf numFmtId="0" fontId="23" fillId="0" borderId="0" xfId="1" applyAlignment="1">
      <alignment vertical="top"/>
    </xf>
    <xf numFmtId="0" fontId="23" fillId="0" borderId="0" xfId="1" applyAlignment="1">
      <alignment vertical="top" wrapText="1"/>
    </xf>
    <xf numFmtId="0" fontId="0" fillId="0" borderId="0" xfId="0" applyAlignment="1">
      <alignment vertical="center" wrapText="1"/>
    </xf>
    <xf numFmtId="16" fontId="0" fillId="0" borderId="0" xfId="0" applyNumberFormat="1"/>
    <xf numFmtId="0" fontId="0" fillId="0" borderId="0" xfId="0" applyAlignment="1">
      <alignment horizontal="left" vertical="top" wrapText="1"/>
    </xf>
    <xf numFmtId="14" fontId="2" fillId="0" borderId="0" xfId="0" applyNumberFormat="1" applyFont="1" applyAlignment="1">
      <alignment vertical="top" wrapText="1"/>
    </xf>
    <xf numFmtId="0" fontId="0" fillId="5" borderId="0" xfId="0" applyFill="1" applyAlignment="1">
      <alignment vertical="top" wrapText="1"/>
    </xf>
    <xf numFmtId="0" fontId="0" fillId="5" borderId="0" xfId="0" applyFill="1" applyAlignment="1">
      <alignment vertical="top"/>
    </xf>
    <xf numFmtId="0" fontId="0" fillId="0" borderId="3" xfId="0" applyBorder="1"/>
    <xf numFmtId="0" fontId="2" fillId="0" borderId="3" xfId="0" applyFont="1" applyBorder="1" applyAlignment="1">
      <alignment wrapText="1"/>
    </xf>
    <xf numFmtId="14" fontId="2" fillId="0" borderId="0" xfId="0" applyNumberFormat="1" applyFont="1" applyAlignment="1">
      <alignment horizontal="left" wrapText="1"/>
    </xf>
    <xf numFmtId="14" fontId="37" fillId="0" borderId="0" xfId="0" applyNumberFormat="1" applyFont="1" applyAlignment="1">
      <alignment horizontal="left" wrapText="1"/>
    </xf>
    <xf numFmtId="14" fontId="37" fillId="5" borderId="0" xfId="0" applyNumberFormat="1" applyFont="1" applyFill="1" applyAlignment="1">
      <alignment horizontal="left" wrapText="1"/>
    </xf>
    <xf numFmtId="14" fontId="0" fillId="0" borderId="0" xfId="0" applyNumberFormat="1" applyAlignment="1">
      <alignment horizontal="left"/>
    </xf>
    <xf numFmtId="14" fontId="0" fillId="5" borderId="0" xfId="0" applyNumberFormat="1" applyFill="1" applyAlignment="1">
      <alignment horizontal="left" vertical="top"/>
    </xf>
    <xf numFmtId="0" fontId="34" fillId="4" borderId="1" xfId="0" applyFont="1" applyFill="1" applyBorder="1" applyAlignment="1">
      <alignment wrapText="1"/>
    </xf>
    <xf numFmtId="0" fontId="0" fillId="5" borderId="0" xfId="0" applyFill="1"/>
    <xf numFmtId="16" fontId="24" fillId="0" borderId="0" xfId="0" applyNumberFormat="1" applyFont="1" applyAlignment="1">
      <alignment wrapText="1"/>
    </xf>
    <xf numFmtId="0" fontId="0" fillId="0" borderId="0" xfId="0" applyAlignment="1">
      <alignment horizontal="left" vertical="center" wrapText="1"/>
    </xf>
    <xf numFmtId="165" fontId="0" fillId="0" borderId="0" xfId="0" applyNumberFormat="1" applyAlignment="1">
      <alignment wrapText="1"/>
    </xf>
    <xf numFmtId="14" fontId="0" fillId="5" borderId="0" xfId="0" applyNumberFormat="1" applyFill="1" applyAlignment="1">
      <alignment horizontal="left"/>
    </xf>
    <xf numFmtId="0" fontId="0" fillId="5" borderId="0" xfId="0" applyFill="1" applyAlignment="1">
      <alignment wrapText="1"/>
    </xf>
    <xf numFmtId="0" fontId="23" fillId="2" borderId="0" xfId="1" applyFill="1" applyAlignment="1">
      <alignment wrapText="1"/>
    </xf>
    <xf numFmtId="14" fontId="0" fillId="0" borderId="0" xfId="0" applyNumberFormat="1" applyAlignment="1">
      <alignment vertical="top" wrapText="1"/>
    </xf>
    <xf numFmtId="0" fontId="23" fillId="5" borderId="0" xfId="1" applyFill="1" applyAlignment="1">
      <alignment wrapText="1"/>
    </xf>
    <xf numFmtId="15" fontId="0" fillId="0" borderId="0" xfId="0" applyNumberFormat="1"/>
    <xf numFmtId="0" fontId="28" fillId="0" borderId="0" xfId="0" applyFont="1" applyAlignment="1">
      <alignment wrapText="1"/>
    </xf>
    <xf numFmtId="0" fontId="28" fillId="0" borderId="0" xfId="0" applyFont="1"/>
    <xf numFmtId="0" fontId="40" fillId="9" borderId="4" xfId="0" applyFont="1" applyFill="1" applyBorder="1"/>
    <xf numFmtId="0" fontId="29" fillId="9" borderId="4" xfId="0" applyFont="1" applyFill="1" applyBorder="1"/>
    <xf numFmtId="0" fontId="29" fillId="7" borderId="4" xfId="0" applyFont="1" applyFill="1" applyBorder="1"/>
    <xf numFmtId="0" fontId="29" fillId="4" borderId="4" xfId="0" applyFont="1" applyFill="1" applyBorder="1"/>
    <xf numFmtId="0" fontId="29" fillId="6" borderId="4" xfId="0" applyFont="1" applyFill="1" applyBorder="1"/>
    <xf numFmtId="0" fontId="29" fillId="5" borderId="4" xfId="0" applyFont="1" applyFill="1" applyBorder="1"/>
    <xf numFmtId="0" fontId="29" fillId="13" borderId="4" xfId="0" applyFont="1" applyFill="1" applyBorder="1"/>
    <xf numFmtId="0" fontId="40" fillId="7" borderId="4" xfId="0" applyFont="1" applyFill="1" applyBorder="1"/>
    <xf numFmtId="0" fontId="40" fillId="11" borderId="4" xfId="0" applyFont="1" applyFill="1" applyBorder="1"/>
    <xf numFmtId="0" fontId="40" fillId="8" borderId="4" xfId="0" applyFont="1" applyFill="1" applyBorder="1"/>
    <xf numFmtId="0" fontId="40" fillId="6" borderId="4" xfId="0" applyFont="1" applyFill="1" applyBorder="1"/>
    <xf numFmtId="0" fontId="40" fillId="5" borderId="4" xfId="0" applyFont="1" applyFill="1" applyBorder="1"/>
    <xf numFmtId="0" fontId="41" fillId="0" borderId="0" xfId="0" applyFont="1"/>
    <xf numFmtId="0" fontId="40" fillId="0" borderId="0" xfId="0" applyFont="1" applyAlignment="1">
      <alignment wrapText="1"/>
    </xf>
    <xf numFmtId="0" fontId="40" fillId="0" borderId="0" xfId="0" applyFont="1" applyAlignment="1">
      <alignment horizontal="left" vertical="top" wrapText="1"/>
    </xf>
    <xf numFmtId="0" fontId="40" fillId="0" borderId="0" xfId="0" applyFont="1" applyAlignment="1">
      <alignment vertical="center" wrapText="1"/>
    </xf>
    <xf numFmtId="0" fontId="0" fillId="0" borderId="0" xfId="0" applyAlignment="1">
      <alignment horizontal="left" vertical="top"/>
    </xf>
    <xf numFmtId="0" fontId="31" fillId="5" borderId="4" xfId="0" applyFont="1" applyFill="1" applyBorder="1" applyAlignment="1">
      <alignment horizontal="left" vertical="top" wrapText="1"/>
    </xf>
    <xf numFmtId="165" fontId="31" fillId="5" borderId="4" xfId="0" applyNumberFormat="1" applyFont="1" applyFill="1" applyBorder="1" applyAlignment="1">
      <alignment horizontal="left" vertical="top" wrapText="1"/>
    </xf>
    <xf numFmtId="0" fontId="1" fillId="9" borderId="4" xfId="0" applyFont="1" applyFill="1" applyBorder="1" applyAlignment="1">
      <alignment horizontal="left" vertical="top" wrapText="1"/>
    </xf>
    <xf numFmtId="0" fontId="41" fillId="4" borderId="4" xfId="0" applyFont="1" applyFill="1" applyBorder="1" applyAlignment="1">
      <alignment horizontal="left" vertical="top" wrapText="1"/>
    </xf>
    <xf numFmtId="0" fontId="41" fillId="12" borderId="4" xfId="0" applyFont="1" applyFill="1" applyBorder="1" applyAlignment="1">
      <alignment horizontal="left" vertical="top" wrapText="1"/>
    </xf>
    <xf numFmtId="0" fontId="41" fillId="13" borderId="4" xfId="0" applyFont="1" applyFill="1" applyBorder="1" applyAlignment="1">
      <alignment horizontal="left" vertical="top" wrapText="1"/>
    </xf>
    <xf numFmtId="0" fontId="1" fillId="13" borderId="4" xfId="0" applyFont="1" applyFill="1" applyBorder="1" applyAlignment="1">
      <alignment horizontal="left" vertical="top" wrapText="1"/>
    </xf>
    <xf numFmtId="0" fontId="1" fillId="10" borderId="4" xfId="0" applyFont="1" applyFill="1" applyBorder="1" applyAlignment="1">
      <alignment horizontal="left" vertical="top" wrapText="1"/>
    </xf>
    <xf numFmtId="0" fontId="41" fillId="10" borderId="4" xfId="0" applyFont="1" applyFill="1" applyBorder="1" applyAlignment="1">
      <alignment horizontal="left" vertical="top" wrapText="1"/>
    </xf>
    <xf numFmtId="0" fontId="28" fillId="10" borderId="4" xfId="0" applyFont="1" applyFill="1" applyBorder="1" applyAlignment="1">
      <alignment horizontal="left" vertical="top" wrapText="1"/>
    </xf>
    <xf numFmtId="166" fontId="2" fillId="0" borderId="0" xfId="0" applyNumberFormat="1" applyFont="1" applyAlignment="1">
      <alignment wrapText="1"/>
    </xf>
    <xf numFmtId="166" fontId="2" fillId="0" borderId="0" xfId="0" applyNumberFormat="1" applyFont="1" applyAlignment="1">
      <alignment vertical="top" wrapText="1"/>
    </xf>
    <xf numFmtId="166" fontId="2" fillId="5" borderId="0" xfId="0" applyNumberFormat="1" applyFont="1" applyFill="1" applyAlignment="1">
      <alignment wrapText="1"/>
    </xf>
    <xf numFmtId="166" fontId="2" fillId="5" borderId="0" xfId="0" applyNumberFormat="1" applyFont="1" applyFill="1" applyAlignment="1">
      <alignment vertical="top" wrapText="1"/>
    </xf>
    <xf numFmtId="167" fontId="2" fillId="0" borderId="0" xfId="0" applyNumberFormat="1" applyFont="1" applyAlignment="1">
      <alignment horizontal="left" wrapText="1"/>
    </xf>
    <xf numFmtId="166" fontId="2" fillId="0" borderId="1" xfId="0" applyNumberFormat="1" applyFont="1" applyBorder="1" applyAlignment="1">
      <alignment wrapText="1"/>
    </xf>
    <xf numFmtId="166" fontId="2" fillId="0" borderId="2" xfId="0" applyNumberFormat="1" applyFont="1" applyBorder="1" applyAlignment="1">
      <alignment wrapText="1"/>
    </xf>
    <xf numFmtId="166" fontId="24" fillId="0" borderId="0" xfId="0" applyNumberFormat="1" applyFont="1" applyAlignment="1">
      <alignment wrapText="1"/>
    </xf>
    <xf numFmtId="166" fontId="37" fillId="0" borderId="0" xfId="0" applyNumberFormat="1" applyFont="1" applyAlignment="1">
      <alignment wrapText="1"/>
    </xf>
    <xf numFmtId="166" fontId="37" fillId="5" borderId="0" xfId="0" applyNumberFormat="1" applyFont="1" applyFill="1" applyAlignment="1">
      <alignment wrapText="1"/>
    </xf>
    <xf numFmtId="0" fontId="40" fillId="0" borderId="0" xfId="0" applyFont="1" applyAlignment="1">
      <alignment vertical="top" wrapText="1"/>
    </xf>
    <xf numFmtId="0" fontId="29" fillId="0" borderId="0" xfId="0" applyFont="1" applyAlignment="1">
      <alignment wrapText="1"/>
    </xf>
    <xf numFmtId="0" fontId="40" fillId="0" borderId="5" xfId="0" applyFont="1" applyBorder="1" applyAlignment="1">
      <alignment wrapText="1"/>
    </xf>
    <xf numFmtId="17" fontId="0" fillId="0" borderId="0" xfId="0" applyNumberFormat="1" applyAlignment="1">
      <alignment vertical="top"/>
    </xf>
    <xf numFmtId="14" fontId="1" fillId="9" borderId="4" xfId="0" applyNumberFormat="1" applyFont="1" applyFill="1" applyBorder="1" applyAlignment="1">
      <alignment horizontal="left" vertical="top" wrapText="1"/>
    </xf>
    <xf numFmtId="14" fontId="0" fillId="0" borderId="0" xfId="0" applyNumberFormat="1" applyAlignment="1">
      <alignment wrapText="1"/>
    </xf>
    <xf numFmtId="14" fontId="0" fillId="0" borderId="0" xfId="0" applyNumberFormat="1" applyAlignment="1">
      <alignment vertical="top"/>
    </xf>
    <xf numFmtId="17" fontId="0" fillId="0" borderId="0" xfId="0" applyNumberFormat="1"/>
    <xf numFmtId="0" fontId="25" fillId="0" borderId="0" xfId="0" applyFont="1" applyAlignment="1">
      <alignment vertical="top" wrapText="1"/>
    </xf>
    <xf numFmtId="0" fontId="42" fillId="0" borderId="0" xfId="0" applyFont="1" applyAlignment="1">
      <alignment wrapText="1"/>
    </xf>
    <xf numFmtId="166" fontId="25" fillId="0" borderId="0" xfId="0" applyNumberFormat="1" applyFont="1" applyAlignment="1">
      <alignment wrapText="1"/>
    </xf>
    <xf numFmtId="14" fontId="25" fillId="0" borderId="0" xfId="0" applyNumberFormat="1" applyFont="1"/>
    <xf numFmtId="0" fontId="25" fillId="0" borderId="0" xfId="0" applyFont="1" applyAlignment="1">
      <alignment horizontal="left" wrapText="1"/>
    </xf>
    <xf numFmtId="0" fontId="43" fillId="0" borderId="0" xfId="1" applyFont="1" applyAlignment="1">
      <alignment vertical="top" wrapText="1"/>
    </xf>
    <xf numFmtId="0" fontId="25" fillId="0" borderId="0" xfId="0" applyFont="1"/>
    <xf numFmtId="17" fontId="2" fillId="0" borderId="0" xfId="0" applyNumberFormat="1" applyFont="1" applyAlignment="1">
      <alignment wrapText="1"/>
    </xf>
    <xf numFmtId="0" fontId="43" fillId="0" borderId="0" xfId="1" applyFont="1" applyAlignment="1">
      <alignment wrapText="1"/>
    </xf>
    <xf numFmtId="166" fontId="0" fillId="0" borderId="0" xfId="0" applyNumberFormat="1" applyAlignment="1">
      <alignment wrapText="1"/>
    </xf>
    <xf numFmtId="0" fontId="43" fillId="0" borderId="0" xfId="0" applyFont="1" applyAlignment="1">
      <alignment vertical="top" wrapText="1"/>
    </xf>
    <xf numFmtId="0" fontId="44" fillId="0" borderId="0" xfId="0" applyFont="1" applyAlignment="1">
      <alignment wrapText="1"/>
    </xf>
    <xf numFmtId="0" fontId="45" fillId="10" borderId="4" xfId="0" applyFont="1" applyFill="1" applyBorder="1" applyAlignment="1">
      <alignment horizontal="left" vertical="top" wrapText="1"/>
    </xf>
    <xf numFmtId="0" fontId="46" fillId="0" borderId="0" xfId="0" applyFont="1" applyAlignment="1">
      <alignment wrapText="1"/>
    </xf>
    <xf numFmtId="0" fontId="46" fillId="0" borderId="0" xfId="0" applyFont="1" applyAlignment="1">
      <alignment horizontal="left" vertical="top" wrapText="1"/>
    </xf>
    <xf numFmtId="0" fontId="46" fillId="0" borderId="5" xfId="0" applyFont="1" applyBorder="1" applyAlignment="1">
      <alignment wrapText="1"/>
    </xf>
    <xf numFmtId="0" fontId="47" fillId="0" borderId="0" xfId="0" applyFont="1"/>
    <xf numFmtId="0" fontId="46" fillId="0" borderId="0" xfId="0" applyFont="1" applyAlignment="1">
      <alignment vertical="center" wrapText="1"/>
    </xf>
    <xf numFmtId="0" fontId="48" fillId="0" borderId="0" xfId="0" applyFont="1" applyAlignment="1">
      <alignment wrapText="1"/>
    </xf>
    <xf numFmtId="0" fontId="47" fillId="0" borderId="0" xfId="0" applyFont="1" applyAlignment="1">
      <alignment wrapText="1"/>
    </xf>
    <xf numFmtId="0" fontId="44" fillId="10" borderId="4" xfId="0" applyFont="1" applyFill="1" applyBorder="1" applyAlignment="1">
      <alignment horizontal="left" vertical="top" wrapText="1"/>
    </xf>
    <xf numFmtId="0" fontId="45" fillId="13" borderId="4" xfId="0" applyFont="1" applyFill="1" applyBorder="1" applyAlignment="1">
      <alignment horizontal="left" vertical="top" wrapText="1"/>
    </xf>
    <xf numFmtId="0" fontId="49" fillId="0" borderId="0" xfId="0" applyFont="1" applyAlignment="1">
      <alignment wrapText="1"/>
    </xf>
    <xf numFmtId="0" fontId="18" fillId="0" borderId="0" xfId="0" applyFont="1" applyAlignment="1">
      <alignment vertical="top" wrapText="1"/>
    </xf>
    <xf numFmtId="0" fontId="50" fillId="0" borderId="0" xfId="0" applyFont="1" applyAlignment="1">
      <alignment vertical="top" wrapText="1"/>
    </xf>
    <xf numFmtId="0" fontId="51" fillId="2" borderId="0" xfId="0" applyFont="1" applyFill="1"/>
    <xf numFmtId="0" fontId="18" fillId="0" borderId="0" xfId="0" applyFont="1" applyAlignment="1">
      <alignment wrapText="1"/>
    </xf>
    <xf numFmtId="0" fontId="18" fillId="0" borderId="1" xfId="0" applyFont="1" applyBorder="1" applyAlignment="1">
      <alignment wrapText="1"/>
    </xf>
    <xf numFmtId="0" fontId="18" fillId="0" borderId="2" xfId="0" applyFont="1" applyBorder="1" applyAlignment="1">
      <alignment wrapText="1"/>
    </xf>
    <xf numFmtId="0" fontId="52" fillId="0" borderId="0" xfId="1" applyFont="1" applyAlignment="1">
      <alignment wrapText="1"/>
    </xf>
    <xf numFmtId="0" fontId="47" fillId="0" borderId="0" xfId="0" applyFont="1" applyAlignment="1">
      <alignment vertical="top" wrapText="1"/>
    </xf>
    <xf numFmtId="0" fontId="7" fillId="0" borderId="0" xfId="1" applyFont="1" applyAlignment="1">
      <alignment vertical="top" wrapText="1"/>
    </xf>
    <xf numFmtId="0" fontId="7" fillId="0" borderId="0" xfId="1" applyFont="1" applyAlignment="1">
      <alignment wrapText="1"/>
    </xf>
    <xf numFmtId="0" fontId="29" fillId="0" borderId="0" xfId="0" applyFont="1" applyAlignment="1">
      <alignment vertical="center" wrapText="1"/>
    </xf>
    <xf numFmtId="0" fontId="53" fillId="0" borderId="0" xfId="0" applyFont="1" applyAlignment="1">
      <alignment vertical="center" wrapText="1"/>
    </xf>
    <xf numFmtId="0" fontId="2" fillId="0" borderId="0" xfId="0" applyFont="1" applyAlignment="1">
      <alignment horizontal="center" vertical="center" wrapText="1"/>
    </xf>
    <xf numFmtId="0" fontId="21" fillId="0" borderId="0" xfId="0" applyFont="1" applyAlignment="1">
      <alignment wrapText="1"/>
    </xf>
    <xf numFmtId="0" fontId="29" fillId="0" borderId="0" xfId="0" applyFont="1" applyAlignment="1">
      <alignment vertical="top" wrapText="1"/>
    </xf>
    <xf numFmtId="0" fontId="24" fillId="0" borderId="0" xfId="0" applyFont="1" applyAlignment="1">
      <alignment vertical="top"/>
    </xf>
    <xf numFmtId="166" fontId="24" fillId="0" borderId="0" xfId="0" applyNumberFormat="1" applyFont="1" applyAlignment="1">
      <alignment vertical="top" wrapText="1"/>
    </xf>
    <xf numFmtId="0" fontId="23" fillId="0" borderId="0" xfId="1" applyAlignment="1">
      <alignment horizontal="center"/>
    </xf>
    <xf numFmtId="14" fontId="2" fillId="0" borderId="5" xfId="0" applyNumberFormat="1" applyFont="1" applyBorder="1" applyAlignment="1">
      <alignment wrapText="1"/>
    </xf>
    <xf numFmtId="0" fontId="54" fillId="0" borderId="0" xfId="0" applyFont="1" applyAlignment="1">
      <alignment wrapText="1"/>
    </xf>
    <xf numFmtId="0" fontId="0" fillId="0" borderId="0" xfId="0" applyNumberFormat="1" applyAlignment="1">
      <alignment wrapText="1"/>
    </xf>
    <xf numFmtId="0" fontId="41" fillId="13" borderId="4" xfId="0" applyNumberFormat="1" applyFont="1" applyFill="1" applyBorder="1" applyAlignment="1">
      <alignment horizontal="left" vertical="top" wrapText="1"/>
    </xf>
    <xf numFmtId="0" fontId="2" fillId="0" borderId="0" xfId="0" applyNumberFormat="1" applyFont="1" applyAlignment="1">
      <alignment wrapText="1"/>
    </xf>
    <xf numFmtId="0" fontId="30" fillId="0" borderId="0" xfId="0" applyNumberFormat="1" applyFont="1" applyAlignment="1">
      <alignment wrapText="1"/>
    </xf>
    <xf numFmtId="0" fontId="30" fillId="0" borderId="0" xfId="0" applyNumberFormat="1" applyFont="1" applyAlignment="1">
      <alignment vertical="center" wrapText="1"/>
    </xf>
    <xf numFmtId="0" fontId="2" fillId="0" borderId="0" xfId="0" applyNumberFormat="1" applyFont="1" applyAlignment="1">
      <alignment horizontal="left" wrapText="1"/>
    </xf>
    <xf numFmtId="14" fontId="2" fillId="0" borderId="0" xfId="0" applyNumberFormat="1" applyFont="1" applyBorder="1" applyAlignment="1">
      <alignment horizontal="left" wrapText="1"/>
    </xf>
    <xf numFmtId="14" fontId="2" fillId="0" borderId="1" xfId="0" applyNumberFormat="1" applyFont="1" applyBorder="1" applyAlignment="1">
      <alignment wrapText="1"/>
    </xf>
    <xf numFmtId="14" fontId="0" fillId="0" borderId="0" xfId="0" applyNumberFormat="1" applyBorder="1" applyAlignment="1">
      <alignment horizontal="left"/>
    </xf>
    <xf numFmtId="14" fontId="2" fillId="0" borderId="3" xfId="0" applyNumberFormat="1" applyFont="1" applyBorder="1" applyAlignment="1">
      <alignment wrapText="1"/>
    </xf>
    <xf numFmtId="0" fontId="2" fillId="0" borderId="0" xfId="0" applyFont="1" applyBorder="1" applyAlignment="1">
      <alignment wrapText="1"/>
    </xf>
    <xf numFmtId="0" fontId="0" fillId="0" borderId="0" xfId="0" applyBorder="1"/>
    <xf numFmtId="0" fontId="0" fillId="0" borderId="0" xfId="0" applyBorder="1" applyAlignment="1">
      <alignment wrapText="1"/>
    </xf>
    <xf numFmtId="0" fontId="34" fillId="0" borderId="0" xfId="0" applyFont="1" applyBorder="1" applyAlignment="1">
      <alignment wrapText="1"/>
    </xf>
    <xf numFmtId="0" fontId="37" fillId="0" borderId="0" xfId="0" applyFont="1" applyBorder="1" applyAlignment="1">
      <alignment wrapText="1"/>
    </xf>
    <xf numFmtId="0" fontId="34" fillId="5" borderId="0" xfId="0" applyFont="1" applyFill="1" applyBorder="1" applyAlignment="1">
      <alignment wrapText="1"/>
    </xf>
    <xf numFmtId="0" fontId="24" fillId="0" borderId="1" xfId="0" applyFont="1" applyBorder="1" applyAlignment="1">
      <alignment wrapText="1"/>
    </xf>
    <xf numFmtId="0" fontId="34" fillId="0" borderId="0" xfId="0" applyFont="1" applyBorder="1" applyAlignment="1">
      <alignment horizontal="left" wrapText="1"/>
    </xf>
    <xf numFmtId="0" fontId="2" fillId="0" borderId="1" xfId="0" applyFont="1" applyBorder="1" applyAlignment="1">
      <alignment horizontal="left" wrapText="1"/>
    </xf>
    <xf numFmtId="0" fontId="2" fillId="0" borderId="3" xfId="0" applyFont="1" applyBorder="1" applyAlignment="1">
      <alignment horizontal="left" wrapText="1"/>
    </xf>
    <xf numFmtId="0" fontId="29" fillId="13" borderId="0" xfId="0" applyFont="1" applyFill="1" applyBorder="1"/>
    <xf numFmtId="0" fontId="0" fillId="14" borderId="0" xfId="0" applyFill="1" applyAlignment="1">
      <alignment wrapText="1"/>
    </xf>
    <xf numFmtId="0" fontId="55" fillId="0" borderId="0" xfId="0" applyFont="1" applyAlignment="1">
      <alignment wrapText="1"/>
    </xf>
    <xf numFmtId="0" fontId="0" fillId="15" borderId="0" xfId="0" applyFill="1" applyAlignment="1">
      <alignment wrapText="1"/>
    </xf>
    <xf numFmtId="0" fontId="0" fillId="15" borderId="0" xfId="0" applyFill="1" applyAlignment="1">
      <alignment vertical="top"/>
    </xf>
    <xf numFmtId="0" fontId="0" fillId="15" borderId="0" xfId="0" applyFill="1" applyAlignment="1">
      <alignment vertical="top" wrapText="1"/>
    </xf>
    <xf numFmtId="166" fontId="2" fillId="15" borderId="0" xfId="0" applyNumberFormat="1" applyFont="1" applyFill="1" applyAlignment="1">
      <alignment vertical="top" wrapText="1"/>
    </xf>
    <xf numFmtId="14" fontId="0" fillId="15" borderId="0" xfId="0" applyNumberFormat="1" applyFill="1" applyAlignment="1">
      <alignment vertical="top"/>
    </xf>
    <xf numFmtId="0" fontId="0" fillId="0" borderId="0" xfId="0" applyFont="1" applyAlignment="1">
      <alignment wrapText="1"/>
    </xf>
    <xf numFmtId="16" fontId="0" fillId="0" borderId="0" xfId="0" applyNumberFormat="1" applyAlignment="1">
      <alignment wrapText="1"/>
    </xf>
    <xf numFmtId="14" fontId="0" fillId="5" borderId="0" xfId="0" applyNumberFormat="1" applyFill="1" applyAlignment="1">
      <alignment vertical="top"/>
    </xf>
    <xf numFmtId="0" fontId="0" fillId="0" borderId="0" xfId="1" applyFont="1" applyAlignment="1">
      <alignment wrapText="1"/>
    </xf>
    <xf numFmtId="0" fontId="0" fillId="16" borderId="0" xfId="0" applyFill="1" applyAlignment="1">
      <alignment wrapText="1"/>
    </xf>
    <xf numFmtId="0" fontId="0" fillId="0" borderId="6" xfId="0" applyFill="1" applyBorder="1" applyAlignment="1">
      <alignment wrapText="1"/>
    </xf>
    <xf numFmtId="0" fontId="0" fillId="0" borderId="6" xfId="0" applyBorder="1" applyAlignment="1">
      <alignment wrapText="1"/>
    </xf>
    <xf numFmtId="0" fontId="0" fillId="16" borderId="6" xfId="0" applyFill="1" applyBorder="1" applyAlignment="1">
      <alignment wrapText="1"/>
    </xf>
    <xf numFmtId="0" fontId="0" fillId="16" borderId="6" xfId="0" applyFill="1" applyBorder="1" applyAlignment="1">
      <alignment vertical="top" wrapText="1"/>
    </xf>
    <xf numFmtId="0" fontId="0" fillId="0" borderId="6" xfId="0" applyFill="1" applyBorder="1" applyAlignment="1">
      <alignment vertical="top" wrapText="1"/>
    </xf>
    <xf numFmtId="0" fontId="2" fillId="0" borderId="6" xfId="0" applyFont="1" applyBorder="1" applyAlignment="1">
      <alignment vertical="center" wrapText="1"/>
    </xf>
    <xf numFmtId="0" fontId="40" fillId="0" borderId="6" xfId="0" applyFont="1" applyBorder="1" applyAlignment="1">
      <alignment vertical="center" wrapText="1"/>
    </xf>
    <xf numFmtId="0" fontId="40" fillId="0" borderId="6" xfId="0" applyFont="1" applyBorder="1" applyAlignment="1">
      <alignment wrapText="1"/>
    </xf>
    <xf numFmtId="0" fontId="2" fillId="0" borderId="6" xfId="0" applyFont="1" applyBorder="1" applyAlignment="1">
      <alignment wrapText="1"/>
    </xf>
    <xf numFmtId="168" fontId="2" fillId="0" borderId="6" xfId="0" applyNumberFormat="1" applyFont="1" applyBorder="1" applyAlignment="1">
      <alignment horizontal="left" wrapText="1"/>
    </xf>
    <xf numFmtId="14" fontId="2" fillId="0" borderId="6" xfId="0" applyNumberFormat="1" applyFont="1" applyBorder="1" applyAlignment="1">
      <alignment wrapText="1"/>
    </xf>
    <xf numFmtId="0" fontId="30" fillId="0" borderId="6" xfId="0" applyFont="1" applyBorder="1" applyAlignment="1">
      <alignment vertical="center" wrapText="1"/>
    </xf>
    <xf numFmtId="0" fontId="2" fillId="0" borderId="6" xfId="0" applyFont="1" applyBorder="1" applyAlignment="1">
      <alignment horizontal="left" vertical="center" wrapText="1"/>
    </xf>
    <xf numFmtId="0" fontId="23" fillId="0" borderId="6" xfId="1" applyBorder="1" applyAlignment="1">
      <alignment wrapText="1"/>
    </xf>
    <xf numFmtId="0" fontId="0" fillId="0" borderId="6" xfId="0" applyBorder="1" applyAlignment="1">
      <alignment horizontal="left" vertical="center" wrapText="1"/>
    </xf>
    <xf numFmtId="0" fontId="23" fillId="0" borderId="6" xfId="1" applyBorder="1" applyAlignment="1">
      <alignment vertical="center" wrapText="1"/>
    </xf>
    <xf numFmtId="0" fontId="0" fillId="0" borderId="6" xfId="0" applyBorder="1"/>
    <xf numFmtId="167" fontId="2" fillId="0" borderId="6" xfId="0" applyNumberFormat="1" applyFont="1" applyBorder="1" applyAlignment="1">
      <alignment horizontal="left" wrapText="1"/>
    </xf>
    <xf numFmtId="166" fontId="2" fillId="0" borderId="6" xfId="0" applyNumberFormat="1" applyFont="1" applyFill="1" applyBorder="1" applyAlignment="1">
      <alignment vertical="top" wrapText="1"/>
    </xf>
    <xf numFmtId="14" fontId="0" fillId="0" borderId="6" xfId="0" applyNumberFormat="1" applyFill="1" applyBorder="1" applyAlignment="1">
      <alignment vertical="top" wrapText="1"/>
    </xf>
    <xf numFmtId="0" fontId="0" fillId="0" borderId="6" xfId="0" applyBorder="1" applyAlignment="1">
      <alignment vertical="top" wrapText="1"/>
    </xf>
    <xf numFmtId="0" fontId="23" fillId="0" borderId="6" xfId="1" applyBorder="1" applyAlignment="1">
      <alignment vertical="top" wrapText="1"/>
    </xf>
    <xf numFmtId="0" fontId="10" fillId="0" borderId="6" xfId="0" applyFont="1" applyBorder="1" applyAlignment="1">
      <alignment vertical="top" wrapText="1"/>
    </xf>
    <xf numFmtId="0" fontId="2" fillId="0" borderId="6" xfId="0" applyFont="1" applyBorder="1" applyAlignment="1">
      <alignment horizontal="left" wrapText="1"/>
    </xf>
    <xf numFmtId="0" fontId="30" fillId="0" borderId="6" xfId="0" applyFont="1" applyBorder="1" applyAlignment="1">
      <alignment wrapText="1"/>
    </xf>
    <xf numFmtId="0" fontId="2" fillId="0" borderId="6" xfId="0" applyFont="1" applyBorder="1" applyAlignment="1">
      <alignment horizontal="left" vertical="top" wrapText="1"/>
    </xf>
    <xf numFmtId="0" fontId="40" fillId="0" borderId="6" xfId="0" applyFont="1" applyBorder="1" applyAlignment="1">
      <alignment horizontal="left" vertical="top" wrapText="1"/>
    </xf>
    <xf numFmtId="0" fontId="2" fillId="0" borderId="6" xfId="0" applyFont="1" applyBorder="1" applyAlignment="1">
      <alignment vertical="top" wrapText="1"/>
    </xf>
    <xf numFmtId="168" fontId="2" fillId="0" borderId="6" xfId="0" applyNumberFormat="1" applyFont="1" applyBorder="1" applyAlignment="1">
      <alignment horizontal="left" vertical="top" wrapText="1"/>
    </xf>
    <xf numFmtId="0" fontId="6" fillId="0" borderId="6" xfId="0" applyFont="1" applyBorder="1" applyAlignment="1">
      <alignment vertical="top" wrapText="1"/>
    </xf>
    <xf numFmtId="0" fontId="7" fillId="2" borderId="6" xfId="0" applyFont="1" applyFill="1" applyBorder="1" applyAlignment="1">
      <alignment wrapText="1"/>
    </xf>
    <xf numFmtId="0" fontId="0" fillId="0" borderId="6" xfId="0" applyBorder="1" applyAlignment="1">
      <alignment vertical="center" wrapText="1"/>
    </xf>
    <xf numFmtId="0" fontId="0" fillId="0" borderId="6" xfId="0" applyBorder="1" applyAlignment="1">
      <alignment horizontal="left" vertical="center"/>
    </xf>
    <xf numFmtId="0" fontId="2" fillId="4" borderId="6" xfId="0" applyFont="1" applyFill="1" applyBorder="1" applyAlignment="1">
      <alignment wrapText="1"/>
    </xf>
    <xf numFmtId="0" fontId="40" fillId="0" borderId="6" xfId="0" applyFont="1" applyBorder="1" applyAlignment="1">
      <alignment horizontal="left" wrapText="1"/>
    </xf>
    <xf numFmtId="0" fontId="55" fillId="0" borderId="6" xfId="0" applyFont="1" applyBorder="1" applyAlignment="1">
      <alignment wrapText="1"/>
    </xf>
    <xf numFmtId="166" fontId="2" fillId="0" borderId="6" xfId="0" applyNumberFormat="1" applyFont="1" applyBorder="1" applyAlignment="1">
      <alignment wrapText="1"/>
    </xf>
    <xf numFmtId="14" fontId="24" fillId="0" borderId="0" xfId="0" applyNumberFormat="1" applyFont="1"/>
    <xf numFmtId="0" fontId="32" fillId="0" borderId="0" xfId="0" applyFont="1" applyAlignment="1">
      <alignment wrapText="1"/>
    </xf>
    <xf numFmtId="0" fontId="0" fillId="0" borderId="7" xfId="0" applyBorder="1"/>
    <xf numFmtId="0" fontId="40" fillId="0" borderId="7" xfId="0" applyFont="1" applyBorder="1" applyAlignment="1">
      <alignment wrapText="1"/>
    </xf>
    <xf numFmtId="0" fontId="0" fillId="0" borderId="7" xfId="0" applyBorder="1" applyAlignment="1">
      <alignment wrapText="1"/>
    </xf>
    <xf numFmtId="167" fontId="2" fillId="0" borderId="7" xfId="0" applyNumberFormat="1" applyFont="1" applyBorder="1" applyAlignment="1">
      <alignment horizontal="left" wrapText="1"/>
    </xf>
    <xf numFmtId="14" fontId="0" fillId="0" borderId="7" xfId="0" applyNumberFormat="1" applyBorder="1"/>
    <xf numFmtId="0" fontId="2" fillId="0" borderId="7" xfId="0" applyFont="1" applyBorder="1" applyAlignment="1">
      <alignment wrapText="1"/>
    </xf>
    <xf numFmtId="0" fontId="6" fillId="0" borderId="6" xfId="0" applyFont="1" applyBorder="1" applyAlignment="1">
      <alignment vertical="center" wrapText="1"/>
    </xf>
    <xf numFmtId="0" fontId="29" fillId="0" borderId="6" xfId="0" applyFont="1" applyBorder="1" applyAlignment="1">
      <alignment wrapText="1"/>
    </xf>
    <xf numFmtId="14" fontId="0" fillId="0" borderId="6" xfId="0" applyNumberFormat="1" applyBorder="1" applyAlignment="1">
      <alignment wrapText="1"/>
    </xf>
    <xf numFmtId="0" fontId="0" fillId="0" borderId="6" xfId="0" applyBorder="1" applyAlignment="1">
      <alignment vertical="top"/>
    </xf>
    <xf numFmtId="0" fontId="1" fillId="10" borderId="8" xfId="0" applyFont="1" applyFill="1" applyBorder="1" applyAlignment="1">
      <alignment horizontal="left" vertical="top" wrapText="1"/>
    </xf>
    <xf numFmtId="0" fontId="41" fillId="10" borderId="8" xfId="0" applyFont="1" applyFill="1" applyBorder="1" applyAlignment="1">
      <alignment horizontal="left" vertical="top" wrapText="1"/>
    </xf>
    <xf numFmtId="0" fontId="28" fillId="10" borderId="8" xfId="0" applyFont="1" applyFill="1" applyBorder="1" applyAlignment="1">
      <alignment horizontal="left" vertical="top" wrapText="1"/>
    </xf>
    <xf numFmtId="0" fontId="31" fillId="5" borderId="8" xfId="0" applyFont="1" applyFill="1" applyBorder="1" applyAlignment="1">
      <alignment horizontal="left" vertical="top" wrapText="1"/>
    </xf>
    <xf numFmtId="165" fontId="31" fillId="5" borderId="8" xfId="0" applyNumberFormat="1" applyFont="1" applyFill="1" applyBorder="1" applyAlignment="1">
      <alignment horizontal="left" wrapText="1"/>
    </xf>
    <xf numFmtId="0" fontId="1" fillId="9" borderId="8" xfId="0" applyFont="1" applyFill="1" applyBorder="1" applyAlignment="1">
      <alignment horizontal="left" vertical="top" wrapText="1"/>
    </xf>
    <xf numFmtId="14" fontId="1" fillId="9" borderId="8" xfId="0" applyNumberFormat="1" applyFont="1" applyFill="1" applyBorder="1" applyAlignment="1">
      <alignment horizontal="left" vertical="top" wrapText="1"/>
    </xf>
    <xf numFmtId="0" fontId="41" fillId="4" borderId="8" xfId="0" applyFont="1" applyFill="1" applyBorder="1" applyAlignment="1">
      <alignment horizontal="left" vertical="top" wrapText="1"/>
    </xf>
    <xf numFmtId="0" fontId="41" fillId="12" borderId="8" xfId="0" applyFont="1" applyFill="1" applyBorder="1" applyAlignment="1">
      <alignment horizontal="left" vertical="top" wrapText="1"/>
    </xf>
    <xf numFmtId="0" fontId="41" fillId="13" borderId="8" xfId="0" applyFont="1" applyFill="1" applyBorder="1" applyAlignment="1">
      <alignment horizontal="left" vertical="top" wrapText="1"/>
    </xf>
    <xf numFmtId="0" fontId="1" fillId="13" borderId="9" xfId="0" applyFont="1" applyFill="1" applyBorder="1" applyAlignment="1">
      <alignment horizontal="left" vertical="top" wrapText="1"/>
    </xf>
    <xf numFmtId="0" fontId="0" fillId="0" borderId="6" xfId="0" applyFill="1" applyBorder="1" applyAlignment="1">
      <alignment horizontal="left" vertical="center" wrapText="1"/>
    </xf>
    <xf numFmtId="14" fontId="0" fillId="0" borderId="10" xfId="0" applyNumberFormat="1" applyBorder="1"/>
    <xf numFmtId="0" fontId="0" fillId="0" borderId="10" xfId="0" applyBorder="1"/>
    <xf numFmtId="0" fontId="0" fillId="0" borderId="10" xfId="0" applyBorder="1" applyAlignment="1">
      <alignment wrapText="1"/>
    </xf>
    <xf numFmtId="0" fontId="2" fillId="0" borderId="10" xfId="0" applyFont="1" applyBorder="1" applyAlignment="1">
      <alignment wrapText="1"/>
    </xf>
    <xf numFmtId="0" fontId="2" fillId="0" borderId="0" xfId="0" applyFont="1" applyAlignment="1">
      <alignment horizontal="center" wrapText="1"/>
    </xf>
    <xf numFmtId="0" fontId="56" fillId="0" borderId="0" xfId="0" applyFont="1" applyAlignment="1">
      <alignment wrapText="1"/>
    </xf>
    <xf numFmtId="0" fontId="32" fillId="0" borderId="0" xfId="0" applyFont="1" applyAlignment="1">
      <alignment horizontal="left" wrapText="1"/>
    </xf>
    <xf numFmtId="0" fontId="23" fillId="0" borderId="10" xfId="1" applyBorder="1" applyAlignment="1">
      <alignment wrapText="1"/>
    </xf>
    <xf numFmtId="0" fontId="47" fillId="0" borderId="0" xfId="0" applyFont="1" applyBorder="1" applyAlignment="1">
      <alignment wrapText="1"/>
    </xf>
    <xf numFmtId="14" fontId="2" fillId="0" borderId="0" xfId="0" applyNumberFormat="1" applyFont="1" applyBorder="1" applyAlignment="1">
      <alignment wrapText="1"/>
    </xf>
    <xf numFmtId="0" fontId="30" fillId="0" borderId="0" xfId="0" applyFont="1" applyBorder="1" applyAlignment="1">
      <alignment vertical="center" wrapText="1"/>
    </xf>
    <xf numFmtId="0" fontId="23" fillId="0" borderId="0" xfId="1" applyBorder="1" applyAlignment="1">
      <alignment horizontal="left" wrapText="1"/>
    </xf>
    <xf numFmtId="166" fontId="2" fillId="0" borderId="0" xfId="0" applyNumberFormat="1" applyFont="1" applyBorder="1" applyAlignment="1">
      <alignment wrapText="1"/>
    </xf>
    <xf numFmtId="0" fontId="23" fillId="0" borderId="0" xfId="1" applyBorder="1" applyAlignment="1">
      <alignment wrapText="1"/>
    </xf>
    <xf numFmtId="0" fontId="52" fillId="0" borderId="0" xfId="1" applyFont="1" applyBorder="1" applyAlignment="1">
      <alignment wrapText="1"/>
    </xf>
    <xf numFmtId="16" fontId="0" fillId="0" borderId="0" xfId="0" applyNumberFormat="1" applyAlignment="1">
      <alignment vertical="top" wrapText="1"/>
    </xf>
    <xf numFmtId="0" fontId="0" fillId="0" borderId="8" xfId="0" applyBorder="1" applyAlignment="1">
      <alignment wrapText="1"/>
    </xf>
    <xf numFmtId="166" fontId="2" fillId="0" borderId="8" xfId="0" applyNumberFormat="1" applyFont="1" applyBorder="1" applyAlignment="1">
      <alignment wrapText="1"/>
    </xf>
    <xf numFmtId="14" fontId="2" fillId="0" borderId="8" xfId="0" applyNumberFormat="1" applyFont="1" applyBorder="1" applyAlignment="1">
      <alignment wrapText="1"/>
    </xf>
    <xf numFmtId="0" fontId="0" fillId="0" borderId="8" xfId="0" applyBorder="1" applyAlignment="1">
      <alignment horizontal="left" vertical="center" wrapText="1"/>
    </xf>
    <xf numFmtId="0" fontId="0" fillId="0" borderId="11" xfId="0" applyBorder="1" applyAlignment="1">
      <alignment wrapText="1"/>
    </xf>
    <xf numFmtId="0" fontId="0" fillId="0" borderId="6" xfId="0" applyFill="1" applyBorder="1" applyAlignment="1"/>
    <xf numFmtId="0" fontId="37" fillId="0" borderId="6" xfId="0" applyFont="1" applyFill="1" applyBorder="1" applyAlignment="1">
      <alignment vertical="top"/>
    </xf>
    <xf numFmtId="0" fontId="0" fillId="0" borderId="6" xfId="0" applyBorder="1" applyAlignment="1">
      <alignment horizontal="left" vertical="top" wrapText="1"/>
    </xf>
    <xf numFmtId="166" fontId="2" fillId="0" borderId="6" xfId="0" applyNumberFormat="1" applyFont="1" applyBorder="1" applyAlignment="1">
      <alignment vertical="top" wrapText="1"/>
    </xf>
    <xf numFmtId="0" fontId="0" fillId="0" borderId="6" xfId="0" applyBorder="1" applyAlignment="1"/>
    <xf numFmtId="0" fontId="2" fillId="0" borderId="6" xfId="0" applyFont="1" applyFill="1" applyBorder="1" applyAlignment="1">
      <alignment vertical="center" wrapText="1"/>
    </xf>
    <xf numFmtId="167" fontId="2" fillId="0" borderId="10" xfId="0" applyNumberFormat="1" applyFont="1" applyBorder="1" applyAlignment="1">
      <alignment horizontal="left" wrapText="1"/>
    </xf>
    <xf numFmtId="0" fontId="28" fillId="0" borderId="0" xfId="0" applyFont="1" applyAlignment="1">
      <alignment vertical="top" wrapText="1"/>
    </xf>
    <xf numFmtId="0" fontId="36" fillId="0" borderId="0" xfId="0" applyFont="1" applyAlignment="1"/>
    <xf numFmtId="0" fontId="32" fillId="0" borderId="0" xfId="0" applyFont="1" applyAlignment="1"/>
    <xf numFmtId="0" fontId="0" fillId="0" borderId="0" xfId="0" applyAlignment="1"/>
    <xf numFmtId="0" fontId="35" fillId="0" borderId="0" xfId="0" applyFont="1" applyAlignment="1"/>
    <xf numFmtId="14" fontId="32" fillId="0" borderId="0" xfId="0" applyNumberFormat="1" applyFont="1" applyAlignment="1"/>
    <xf numFmtId="22" fontId="0" fillId="0" borderId="0" xfId="0" applyNumberFormat="1" applyAlignment="1"/>
    <xf numFmtId="14" fontId="0" fillId="0" borderId="0" xfId="0" applyNumberFormat="1" applyAlignment="1"/>
    <xf numFmtId="0" fontId="1" fillId="10" borderId="4" xfId="0" applyFont="1" applyFill="1" applyBorder="1" applyAlignment="1">
      <alignment wrapText="1"/>
    </xf>
    <xf numFmtId="0" fontId="41" fillId="10" borderId="4" xfId="0" applyFont="1" applyFill="1" applyBorder="1" applyAlignment="1">
      <alignment wrapText="1"/>
    </xf>
    <xf numFmtId="0" fontId="28" fillId="10" borderId="4" xfId="0" applyFont="1" applyFill="1" applyBorder="1" applyAlignment="1">
      <alignment wrapText="1"/>
    </xf>
    <xf numFmtId="0" fontId="31" fillId="5" borderId="4" xfId="0" applyFont="1" applyFill="1" applyBorder="1" applyAlignment="1">
      <alignment wrapText="1"/>
    </xf>
    <xf numFmtId="165" fontId="31" fillId="5" borderId="4" xfId="0" applyNumberFormat="1" applyFont="1" applyFill="1" applyBorder="1" applyAlignment="1">
      <alignment wrapText="1"/>
    </xf>
    <xf numFmtId="0" fontId="1" fillId="9" borderId="4" xfId="0" applyFont="1" applyFill="1" applyBorder="1" applyAlignment="1">
      <alignment wrapText="1"/>
    </xf>
    <xf numFmtId="14" fontId="1" fillId="9" borderId="4" xfId="0" applyNumberFormat="1" applyFont="1" applyFill="1" applyBorder="1" applyAlignment="1">
      <alignment wrapText="1"/>
    </xf>
    <xf numFmtId="0" fontId="41" fillId="4" borderId="4" xfId="0" applyFont="1" applyFill="1" applyBorder="1" applyAlignment="1">
      <alignment wrapText="1"/>
    </xf>
    <xf numFmtId="0" fontId="41" fillId="12" borderId="4" xfId="0" applyFont="1" applyFill="1" applyBorder="1" applyAlignment="1">
      <alignment wrapText="1"/>
    </xf>
    <xf numFmtId="0" fontId="41" fillId="13" borderId="4" xfId="0" applyFont="1" applyFill="1" applyBorder="1" applyAlignment="1">
      <alignment wrapText="1"/>
    </xf>
    <xf numFmtId="0" fontId="1" fillId="13" borderId="4" xfId="0" applyFont="1" applyFill="1" applyBorder="1" applyAlignment="1">
      <alignment wrapText="1"/>
    </xf>
    <xf numFmtId="0" fontId="37" fillId="0" borderId="6" xfId="0" applyFont="1" applyBorder="1" applyAlignment="1">
      <alignment wrapText="1"/>
    </xf>
    <xf numFmtId="0" fontId="2" fillId="0" borderId="6" xfId="0" applyFont="1" applyFill="1" applyBorder="1" applyAlignment="1">
      <alignment wrapText="1"/>
    </xf>
    <xf numFmtId="0" fontId="2" fillId="0" borderId="11" xfId="0" applyFont="1" applyBorder="1" applyAlignment="1">
      <alignment wrapText="1"/>
    </xf>
    <xf numFmtId="168" fontId="2" fillId="0" borderId="11" xfId="0" applyNumberFormat="1" applyFont="1" applyBorder="1" applyAlignment="1">
      <alignment horizontal="left" wrapText="1"/>
    </xf>
    <xf numFmtId="0" fontId="37" fillId="0" borderId="6" xfId="0" applyFont="1" applyBorder="1" applyAlignment="1"/>
    <xf numFmtId="14" fontId="0" fillId="0" borderId="6" xfId="0" applyNumberFormat="1" applyBorder="1" applyAlignment="1"/>
    <xf numFmtId="0" fontId="0" fillId="0" borderId="6" xfId="0" applyBorder="1" applyAlignment="1">
      <alignment horizontal="left" wrapText="1"/>
    </xf>
    <xf numFmtId="166" fontId="2" fillId="0" borderId="6" xfId="0" applyNumberFormat="1" applyFont="1" applyFill="1" applyBorder="1" applyAlignment="1">
      <alignment wrapText="1"/>
    </xf>
    <xf numFmtId="0" fontId="37" fillId="0" borderId="6" xfId="0" applyFont="1" applyFill="1" applyBorder="1" applyAlignment="1"/>
    <xf numFmtId="0" fontId="0" fillId="0" borderId="0" xfId="0" applyFill="1" applyAlignment="1"/>
    <xf numFmtId="0" fontId="2" fillId="0" borderId="6" xfId="0" applyFont="1" applyBorder="1" applyAlignment="1">
      <alignment horizontal="right" wrapText="1"/>
    </xf>
    <xf numFmtId="0" fontId="0" fillId="0" borderId="0" xfId="0" applyBorder="1" applyAlignment="1">
      <alignment vertical="center" wrapText="1"/>
    </xf>
    <xf numFmtId="0" fontId="23" fillId="0" borderId="6" xfId="1" applyFill="1" applyBorder="1" applyAlignment="1">
      <alignment wrapText="1"/>
    </xf>
    <xf numFmtId="0" fontId="40" fillId="0" borderId="11" xfId="0" applyFont="1" applyBorder="1" applyAlignment="1">
      <alignment wrapText="1"/>
    </xf>
    <xf numFmtId="0" fontId="2" fillId="0" borderId="11" xfId="0" applyFont="1" applyBorder="1" applyAlignment="1">
      <alignment horizontal="left" wrapText="1"/>
    </xf>
    <xf numFmtId="0" fontId="2" fillId="0" borderId="11" xfId="0" applyFont="1" applyBorder="1" applyAlignment="1">
      <alignment horizontal="left" vertical="center" wrapText="1"/>
    </xf>
    <xf numFmtId="14" fontId="0" fillId="0" borderId="6" xfId="0" applyNumberFormat="1" applyFill="1" applyBorder="1" applyAlignment="1"/>
    <xf numFmtId="14" fontId="0" fillId="0" borderId="6" xfId="0" applyNumberFormat="1" applyFill="1" applyBorder="1" applyAlignment="1">
      <alignment wrapText="1"/>
    </xf>
    <xf numFmtId="14" fontId="0" fillId="0" borderId="10" xfId="0" applyNumberFormat="1" applyBorder="1" applyAlignment="1">
      <alignment horizontal="left"/>
    </xf>
    <xf numFmtId="0" fontId="0" fillId="0" borderId="10" xfId="0" applyFill="1" applyBorder="1" applyAlignment="1">
      <alignment wrapText="1"/>
    </xf>
    <xf numFmtId="0" fontId="0" fillId="0" borderId="10" xfId="0" applyNumberFormat="1" applyBorder="1" applyAlignment="1">
      <alignment wrapText="1"/>
    </xf>
    <xf numFmtId="0" fontId="23" fillId="0" borderId="8" xfId="1" applyBorder="1" applyAlignment="1">
      <alignment vertical="center" wrapText="1"/>
    </xf>
    <xf numFmtId="14" fontId="0" fillId="0" borderId="0" xfId="0" applyNumberFormat="1" applyAlignment="1">
      <alignment horizontal="left" wrapText="1"/>
    </xf>
    <xf numFmtId="165" fontId="0" fillId="0" borderId="8" xfId="0" applyNumberFormat="1" applyBorder="1" applyAlignment="1">
      <alignment wrapText="1"/>
    </xf>
    <xf numFmtId="0" fontId="23" fillId="0" borderId="8" xfId="1" applyBorder="1" applyAlignment="1">
      <alignment horizontal="left" vertical="center" wrapText="1"/>
    </xf>
    <xf numFmtId="0" fontId="0" fillId="0" borderId="8" xfId="0" applyBorder="1" applyAlignment="1">
      <alignment vertical="center" wrapText="1"/>
    </xf>
    <xf numFmtId="0" fontId="0" fillId="0" borderId="8" xfId="0" applyBorder="1"/>
    <xf numFmtId="0" fontId="0" fillId="0" borderId="8" xfId="0" applyFill="1" applyBorder="1" applyAlignment="1">
      <alignment wrapText="1"/>
    </xf>
    <xf numFmtId="0" fontId="0" fillId="0" borderId="12" xfId="0" applyBorder="1" applyAlignment="1">
      <alignment wrapText="1"/>
    </xf>
    <xf numFmtId="0" fontId="0" fillId="0" borderId="13" xfId="0" applyBorder="1" applyAlignment="1">
      <alignment wrapText="1"/>
    </xf>
    <xf numFmtId="166" fontId="0" fillId="0" borderId="0" xfId="0" applyNumberFormat="1" applyAlignment="1"/>
    <xf numFmtId="0" fontId="0" fillId="0" borderId="0" xfId="0" applyFont="1" applyAlignment="1">
      <alignment vertical="top" wrapText="1"/>
    </xf>
    <xf numFmtId="0" fontId="23" fillId="0" borderId="0" xfId="1" applyAlignment="1"/>
    <xf numFmtId="14" fontId="0" fillId="0" borderId="10" xfId="0" applyNumberFormat="1" applyBorder="1" applyAlignment="1">
      <alignment wrapText="1"/>
    </xf>
    <xf numFmtId="0" fontId="28" fillId="0" borderId="0" xfId="0" applyFont="1" applyBorder="1" applyAlignment="1">
      <alignment horizontal="left" wrapText="1"/>
    </xf>
    <xf numFmtId="0" fontId="44" fillId="0" borderId="0" xfId="0" applyFont="1" applyBorder="1" applyAlignment="1">
      <alignment horizontal="left" wrapText="1"/>
    </xf>
    <xf numFmtId="0" fontId="0" fillId="0" borderId="14" xfId="0" applyBorder="1" applyAlignment="1">
      <alignment wrapText="1"/>
    </xf>
    <xf numFmtId="165" fontId="0" fillId="0" borderId="14" xfId="0" applyNumberFormat="1" applyBorder="1" applyAlignment="1">
      <alignment wrapText="1"/>
    </xf>
    <xf numFmtId="14" fontId="2" fillId="0" borderId="14" xfId="0" applyNumberFormat="1" applyFont="1" applyBorder="1" applyAlignment="1">
      <alignment wrapText="1"/>
    </xf>
    <xf numFmtId="0" fontId="0" fillId="0" borderId="14" xfId="0" applyBorder="1" applyAlignment="1">
      <alignment horizontal="left" vertical="center" wrapText="1"/>
    </xf>
    <xf numFmtId="0" fontId="0" fillId="0" borderId="14" xfId="0" applyBorder="1"/>
    <xf numFmtId="0" fontId="0" fillId="0" borderId="14" xfId="0" applyBorder="1" applyAlignment="1">
      <alignment vertical="center" wrapText="1"/>
    </xf>
    <xf numFmtId="0" fontId="57" fillId="0" borderId="6" xfId="0" applyFont="1" applyBorder="1" applyAlignment="1">
      <alignment wrapText="1"/>
    </xf>
    <xf numFmtId="166" fontId="2" fillId="0" borderId="11" xfId="0" applyNumberFormat="1" applyFont="1" applyBorder="1" applyAlignment="1">
      <alignment wrapText="1"/>
    </xf>
    <xf numFmtId="14" fontId="2" fillId="0" borderId="11" xfId="0" applyNumberFormat="1" applyFont="1" applyBorder="1" applyAlignment="1">
      <alignment wrapText="1"/>
    </xf>
    <xf numFmtId="0" fontId="0" fillId="0" borderId="11" xfId="0" applyBorder="1" applyAlignment="1">
      <alignment horizontal="left" vertical="center" wrapText="1"/>
    </xf>
    <xf numFmtId="0" fontId="0" fillId="0" borderId="11" xfId="0" applyBorder="1"/>
    <xf numFmtId="0" fontId="0" fillId="0" borderId="11" xfId="0" applyBorder="1" applyAlignment="1">
      <alignment vertical="center" wrapText="1"/>
    </xf>
    <xf numFmtId="0" fontId="29" fillId="0" borderId="4" xfId="0" applyFont="1" applyBorder="1" applyAlignment="1">
      <alignment horizontal="left" wrapText="1"/>
    </xf>
    <xf numFmtId="0" fontId="28" fillId="0" borderId="4" xfId="0" applyFont="1" applyBorder="1" applyAlignment="1">
      <alignment horizontal="left" wrapText="1"/>
    </xf>
    <xf numFmtId="0" fontId="44" fillId="0" borderId="4" xfId="0" applyFont="1" applyBorder="1" applyAlignment="1">
      <alignment horizontal="left" wrapText="1"/>
    </xf>
    <xf numFmtId="0" fontId="29" fillId="0" borderId="4" xfId="0" applyFont="1" applyBorder="1" applyAlignment="1">
      <alignment wrapText="1"/>
    </xf>
    <xf numFmtId="0" fontId="28" fillId="0" borderId="4" xfId="0" applyFont="1" applyBorder="1" applyAlignment="1">
      <alignment wrapText="1"/>
    </xf>
  </cellXfs>
  <cellStyles count="2">
    <cellStyle name="Hyperlink" xfId="1" xr:uid="{00000000-0005-0000-0000-000000000000}"/>
    <cellStyle name="Normal" xfId="0" builtinId="0"/>
  </cellStyles>
  <dxfs count="1142">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B050"/>
      </font>
      <fill>
        <patternFill patternType="none">
          <bgColor auto="1"/>
        </patternFill>
      </fill>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6100"/>
      </font>
      <fill>
        <patternFill>
          <bgColor rgb="FFC6EFCE"/>
        </patternFill>
      </fill>
    </dxf>
    <dxf>
      <font>
        <color rgb="FF00B050"/>
      </font>
      <fill>
        <patternFill patternType="none">
          <bgColor auto="1"/>
        </patternFill>
      </fill>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0" tint="-0.24994659260841701"/>
        </patternFill>
      </fill>
    </dxf>
    <dxf>
      <font>
        <color theme="4" tint="-0.24994659260841701"/>
      </font>
      <fill>
        <patternFill>
          <bgColor theme="8" tint="0.59996337778862885"/>
        </patternFill>
      </fill>
    </dxf>
    <dxf>
      <font>
        <color rgb="FF002060"/>
      </font>
      <fill>
        <patternFill>
          <bgColor rgb="FFBC8ED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6100"/>
      </font>
      <fill>
        <patternFill>
          <bgColor rgb="FFC6EFCE"/>
        </patternFill>
      </fill>
    </dxf>
    <dxf>
      <font>
        <color rgb="FF00B050"/>
      </font>
      <fill>
        <patternFill patternType="none">
          <bgColor auto="1"/>
        </patternFill>
      </fill>
    </dxf>
    <dxf>
      <font>
        <color rgb="FFFF0000"/>
      </font>
    </dxf>
    <dxf>
      <font>
        <color rgb="FF00B050"/>
      </font>
      <fill>
        <patternFill patternType="none">
          <bgColor auto="1"/>
        </patternFill>
      </fill>
    </dxf>
    <dxf>
      <font>
        <color rgb="FFFF0000"/>
      </font>
    </dxf>
    <dxf>
      <font>
        <color rgb="FF00B050"/>
      </font>
      <fill>
        <patternFill patternType="none">
          <bgColor auto="1"/>
        </patternFill>
      </fill>
    </dxf>
    <dxf>
      <font>
        <color rgb="FFFF0000"/>
      </font>
    </dxf>
    <dxf>
      <font>
        <color rgb="FF00B050"/>
      </font>
      <fill>
        <patternFill patternType="none">
          <bgColor auto="1"/>
        </patternFill>
      </fill>
    </dxf>
    <dxf>
      <font>
        <color rgb="FFFF0000"/>
      </font>
    </dxf>
    <dxf>
      <font>
        <color rgb="FF00B050"/>
      </font>
      <fill>
        <patternFill patternType="none">
          <bgColor auto="1"/>
        </patternFill>
      </fill>
    </dxf>
    <dxf>
      <font>
        <color rgb="FFFF0000"/>
      </font>
    </dxf>
    <dxf>
      <font>
        <color rgb="FF00B050"/>
      </font>
      <fill>
        <patternFill patternType="none">
          <bgColor auto="1"/>
        </patternFill>
      </fill>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B050"/>
      </font>
      <fill>
        <patternFill patternType="none">
          <bgColor auto="1"/>
        </patternFill>
      </fill>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B050"/>
      </font>
      <fill>
        <patternFill patternType="none">
          <bgColor auto="1"/>
        </patternFill>
      </fill>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B050"/>
      </font>
      <fill>
        <patternFill patternType="none">
          <bgColor auto="1"/>
        </patternFill>
      </fill>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B050"/>
      </font>
      <fill>
        <patternFill patternType="none">
          <bgColor auto="1"/>
        </patternFill>
      </fill>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B050"/>
      </font>
      <fill>
        <patternFill patternType="none">
          <bgColor auto="1"/>
        </patternFill>
      </fill>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B050"/>
      </font>
      <fill>
        <patternFill patternType="none">
          <bgColor auto="1"/>
        </patternFill>
      </fill>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B050"/>
      </font>
      <fill>
        <patternFill patternType="none">
          <bgColor auto="1"/>
        </patternFill>
      </fill>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B050"/>
      </font>
      <fill>
        <patternFill patternType="none">
          <bgColor auto="1"/>
        </patternFill>
      </fill>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B050"/>
      </font>
      <fill>
        <patternFill patternType="none">
          <bgColor auto="1"/>
        </patternFill>
      </fill>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B050"/>
      </font>
      <fill>
        <patternFill patternType="none">
          <bgColor auto="1"/>
        </patternFill>
      </fill>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B050"/>
      </font>
      <fill>
        <patternFill patternType="none">
          <bgColor auto="1"/>
        </patternFill>
      </fill>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B050"/>
      </font>
      <fill>
        <patternFill patternType="none">
          <bgColor auto="1"/>
        </patternFill>
      </fill>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B050"/>
      </font>
      <fill>
        <patternFill patternType="none">
          <bgColor auto="1"/>
        </patternFill>
      </fill>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B050"/>
      </font>
      <fill>
        <patternFill patternType="none">
          <bgColor auto="1"/>
        </patternFill>
      </fill>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B050"/>
      </font>
      <fill>
        <patternFill patternType="none">
          <bgColor auto="1"/>
        </patternFill>
      </fill>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B050"/>
      </font>
      <fill>
        <patternFill patternType="none">
          <bgColor auto="1"/>
        </patternFill>
      </fill>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B050"/>
      </font>
      <fill>
        <patternFill patternType="none">
          <bgColor auto="1"/>
        </patternFill>
      </fill>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B050"/>
      </font>
      <fill>
        <patternFill patternType="none">
          <bgColor auto="1"/>
        </patternFill>
      </fill>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B050"/>
      </font>
      <fill>
        <patternFill patternType="none">
          <bgColor auto="1"/>
        </patternFill>
      </fill>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B050"/>
      </font>
      <fill>
        <patternFill patternType="none">
          <bgColor auto="1"/>
        </patternFill>
      </fill>
    </dxf>
    <dxf>
      <font>
        <color rgb="FFFF0000"/>
      </font>
    </dxf>
    <dxf>
      <font>
        <color rgb="FF00B050"/>
      </font>
      <fill>
        <patternFill patternType="none">
          <bgColor auto="1"/>
        </patternFill>
      </fill>
    </dxf>
    <dxf>
      <font>
        <color rgb="FFFF0000"/>
      </font>
    </dxf>
    <dxf>
      <font>
        <color rgb="FF00B050"/>
      </font>
      <fill>
        <patternFill patternType="none">
          <bgColor auto="1"/>
        </patternFill>
      </fill>
    </dxf>
    <dxf>
      <font>
        <color rgb="FFFF0000"/>
      </font>
    </dxf>
    <dxf>
      <font>
        <color rgb="FF00B050"/>
      </font>
      <fill>
        <patternFill patternType="none">
          <bgColor auto="1"/>
        </patternFill>
      </fill>
    </dxf>
    <dxf>
      <font>
        <color rgb="FFFF0000"/>
      </font>
    </dxf>
    <dxf>
      <font>
        <color rgb="FF00B050"/>
      </font>
      <fill>
        <patternFill patternType="none">
          <bgColor auto="1"/>
        </patternFill>
      </fill>
    </dxf>
    <dxf>
      <font>
        <color rgb="FFFF0000"/>
      </font>
    </dxf>
    <dxf>
      <font>
        <color rgb="FF00B050"/>
      </font>
      <fill>
        <patternFill patternType="none">
          <bgColor auto="1"/>
        </patternFill>
      </fill>
    </dxf>
    <dxf>
      <font>
        <color rgb="FFFF0000"/>
      </font>
    </dxf>
    <dxf>
      <font>
        <color rgb="FF00B050"/>
      </font>
      <fill>
        <patternFill patternType="none">
          <bgColor auto="1"/>
        </patternFill>
      </fill>
    </dxf>
    <dxf>
      <font>
        <color rgb="FFFF0000"/>
      </font>
    </dxf>
    <dxf>
      <font>
        <color rgb="FF00B050"/>
      </font>
      <fill>
        <patternFill patternType="none">
          <bgColor auto="1"/>
        </patternFill>
      </fill>
    </dxf>
    <dxf>
      <font>
        <color rgb="FFFF0000"/>
      </font>
    </dxf>
    <dxf>
      <font>
        <color rgb="FF00B050"/>
      </font>
      <fill>
        <patternFill patternType="none">
          <bgColor auto="1"/>
        </patternFill>
      </fill>
    </dxf>
    <dxf>
      <font>
        <color rgb="FFFF0000"/>
      </font>
    </dxf>
    <dxf>
      <font>
        <color rgb="FF00B050"/>
      </font>
      <fill>
        <patternFill patternType="none">
          <bgColor auto="1"/>
        </patternFill>
      </fill>
    </dxf>
    <dxf>
      <font>
        <color rgb="FFFF0000"/>
      </font>
    </dxf>
    <dxf>
      <font>
        <color rgb="FF00B050"/>
      </font>
      <fill>
        <patternFill patternType="none">
          <bgColor auto="1"/>
        </patternFill>
      </fill>
    </dxf>
    <dxf>
      <font>
        <color rgb="FFFF0000"/>
      </font>
    </dxf>
    <dxf>
      <font>
        <color rgb="FF00B050"/>
      </font>
      <fill>
        <patternFill patternType="none">
          <bgColor auto="1"/>
        </patternFill>
      </fill>
    </dxf>
    <dxf>
      <font>
        <color rgb="FFFF0000"/>
      </font>
    </dxf>
    <dxf>
      <font>
        <color rgb="FF00B050"/>
      </font>
      <fill>
        <patternFill patternType="none">
          <bgColor auto="1"/>
        </patternFill>
      </fill>
    </dxf>
    <dxf>
      <font>
        <color rgb="FFFF0000"/>
      </font>
    </dxf>
    <dxf>
      <font>
        <color rgb="FF00B050"/>
      </font>
      <fill>
        <patternFill patternType="none">
          <bgColor auto="1"/>
        </patternFill>
      </fill>
    </dxf>
    <dxf>
      <font>
        <color rgb="FFFF0000"/>
      </font>
    </dxf>
    <dxf>
      <font>
        <color rgb="FF00B050"/>
      </font>
      <fill>
        <patternFill patternType="none">
          <bgColor auto="1"/>
        </patternFill>
      </fill>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B050"/>
      </font>
      <fill>
        <patternFill patternType="none">
          <bgColor auto="1"/>
        </patternFill>
      </fill>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B050"/>
      </font>
      <fill>
        <patternFill patternType="none">
          <bgColor auto="1"/>
        </patternFill>
      </fill>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B050"/>
      </font>
      <fill>
        <patternFill patternType="none">
          <bgColor auto="1"/>
        </patternFill>
      </fill>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B050"/>
      </font>
      <fill>
        <patternFill patternType="none">
          <bgColor auto="1"/>
        </patternFill>
      </fill>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B050"/>
      </font>
      <fill>
        <patternFill patternType="none">
          <bgColor auto="1"/>
        </patternFill>
      </fill>
    </dxf>
    <dxf>
      <font>
        <color rgb="FFFF0000"/>
      </font>
    </dxf>
    <dxf>
      <font>
        <color rgb="FF00B050"/>
      </font>
      <fill>
        <patternFill patternType="none">
          <bgColor auto="1"/>
        </patternFill>
      </fill>
    </dxf>
    <dxf>
      <font>
        <color rgb="FFFF0000"/>
      </font>
    </dxf>
    <dxf>
      <font>
        <color rgb="FF00B050"/>
      </font>
      <fill>
        <patternFill patternType="none">
          <bgColor auto="1"/>
        </patternFill>
      </fill>
    </dxf>
    <dxf>
      <font>
        <color rgb="FFFF0000"/>
      </font>
    </dxf>
    <dxf>
      <font>
        <color rgb="FF00B050"/>
      </font>
      <fill>
        <patternFill patternType="none">
          <bgColor auto="1"/>
        </patternFill>
      </fill>
    </dxf>
    <dxf>
      <font>
        <color rgb="FFFF0000"/>
      </font>
    </dxf>
    <dxf>
      <font>
        <color rgb="FF00B050"/>
      </font>
      <fill>
        <patternFill patternType="none">
          <bgColor auto="1"/>
        </patternFill>
      </fill>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B050"/>
      </font>
      <fill>
        <patternFill patternType="none">
          <bgColor auto="1"/>
        </patternFill>
      </fill>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B050"/>
      </font>
      <fill>
        <patternFill patternType="none">
          <bgColor auto="1"/>
        </patternFill>
      </fill>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B050"/>
      </font>
      <fill>
        <patternFill patternType="none">
          <bgColor auto="1"/>
        </patternFill>
      </fill>
    </dxf>
    <dxf>
      <font>
        <color rgb="FFFF0000"/>
      </font>
    </dxf>
    <dxf>
      <font>
        <color rgb="FF00B050"/>
      </font>
      <fill>
        <patternFill patternType="none">
          <bgColor auto="1"/>
        </patternFill>
      </fill>
    </dxf>
    <dxf>
      <font>
        <color rgb="FFFF0000"/>
      </font>
    </dxf>
    <dxf>
      <font>
        <color rgb="FF00B050"/>
      </font>
      <fill>
        <patternFill patternType="none">
          <bgColor auto="1"/>
        </patternFill>
      </fill>
    </dxf>
    <dxf>
      <font>
        <color rgb="FFFF0000"/>
      </font>
    </dxf>
    <dxf>
      <font>
        <color rgb="FF00B050"/>
      </font>
      <fill>
        <patternFill patternType="none">
          <bgColor auto="1"/>
        </patternFill>
      </fill>
    </dxf>
    <dxf>
      <font>
        <color rgb="FFFF0000"/>
      </font>
    </dxf>
    <dxf>
      <font>
        <color rgb="FF00B050"/>
      </font>
      <fill>
        <patternFill patternType="none">
          <bgColor auto="1"/>
        </patternFill>
      </fill>
    </dxf>
    <dxf>
      <font>
        <color rgb="FFFF0000"/>
      </font>
    </dxf>
    <dxf>
      <font>
        <color rgb="FF00B050"/>
      </font>
      <fill>
        <patternFill patternType="none">
          <bgColor auto="1"/>
        </patternFill>
      </fill>
    </dxf>
    <dxf>
      <font>
        <color rgb="FFFF0000"/>
      </font>
    </dxf>
    <dxf>
      <font>
        <color rgb="FF00B050"/>
      </font>
      <fill>
        <patternFill patternType="none">
          <bgColor auto="1"/>
        </patternFill>
      </fill>
    </dxf>
    <dxf>
      <font>
        <color rgb="FFFF0000"/>
      </font>
    </dxf>
    <dxf>
      <font>
        <color rgb="FF00B050"/>
      </font>
      <fill>
        <patternFill patternType="none">
          <bgColor auto="1"/>
        </patternFill>
      </fill>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B050"/>
      </font>
      <fill>
        <patternFill patternType="none">
          <bgColor auto="1"/>
        </patternFill>
      </fill>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B050"/>
      </font>
      <fill>
        <patternFill patternType="none">
          <bgColor auto="1"/>
        </patternFill>
      </fill>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B050"/>
      </font>
      <fill>
        <patternFill patternType="none">
          <bgColor auto="1"/>
        </patternFill>
      </fill>
    </dxf>
    <dxf>
      <font>
        <color rgb="FFFF0000"/>
      </font>
    </dxf>
    <dxf>
      <font>
        <color rgb="FF00B050"/>
      </font>
      <fill>
        <patternFill patternType="none">
          <bgColor auto="1"/>
        </patternFill>
      </fill>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B050"/>
      </font>
      <fill>
        <patternFill patternType="none">
          <bgColor auto="1"/>
        </patternFill>
      </fill>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B050"/>
      </font>
      <fill>
        <patternFill patternType="none">
          <bgColor auto="1"/>
        </patternFill>
      </fill>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B050"/>
      </font>
      <fill>
        <patternFill patternType="none">
          <bgColor auto="1"/>
        </patternFill>
      </fill>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B050"/>
      </font>
      <fill>
        <patternFill patternType="none">
          <bgColor auto="1"/>
        </patternFill>
      </fill>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B050"/>
      </font>
      <fill>
        <patternFill patternType="none">
          <bgColor auto="1"/>
        </patternFill>
      </fill>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B050"/>
      </font>
      <fill>
        <patternFill patternType="none">
          <bgColor auto="1"/>
        </patternFill>
      </fill>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B050"/>
      </font>
      <fill>
        <patternFill patternType="none">
          <bgColor auto="1"/>
        </patternFill>
      </fill>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B050"/>
      </font>
      <fill>
        <patternFill patternType="none">
          <bgColor auto="1"/>
        </patternFill>
      </fill>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B050"/>
      </font>
      <fill>
        <patternFill patternType="none">
          <bgColor auto="1"/>
        </patternFill>
      </fill>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B050"/>
      </font>
      <fill>
        <patternFill patternType="none">
          <bgColor auto="1"/>
        </patternFill>
      </fill>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B050"/>
      </font>
      <fill>
        <patternFill patternType="none">
          <bgColor auto="1"/>
        </patternFill>
      </fill>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B050"/>
      </font>
      <fill>
        <patternFill patternType="none">
          <bgColor auto="1"/>
        </patternFill>
      </fill>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B050"/>
      </font>
      <fill>
        <patternFill patternType="none">
          <bgColor auto="1"/>
        </patternFill>
      </fill>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B050"/>
      </font>
      <fill>
        <patternFill patternType="none">
          <bgColor auto="1"/>
        </patternFill>
      </fill>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B050"/>
      </font>
      <fill>
        <patternFill patternType="none">
          <bgColor auto="1"/>
        </patternFill>
      </fill>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B050"/>
      </font>
      <fill>
        <patternFill patternType="none">
          <bgColor auto="1"/>
        </patternFill>
      </fill>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34998626667073579"/>
      </font>
      <fill>
        <patternFill>
          <bgColor theme="0" tint="-0.24994659260841701"/>
        </patternFill>
      </fill>
    </dxf>
    <dxf>
      <font>
        <color rgb="FF002060"/>
      </font>
      <fill>
        <patternFill>
          <bgColor rgb="FFBC8EDE"/>
        </patternFill>
      </fill>
    </dxf>
    <dxf>
      <font>
        <color theme="4" tint="-0.24994659260841701"/>
      </font>
      <fill>
        <patternFill>
          <bgColor theme="8" tint="0.59996337778862885"/>
        </patternFill>
      </fill>
    </dxf>
    <dxf>
      <font>
        <color rgb="FF006100"/>
      </font>
      <fill>
        <patternFill>
          <bgColor rgb="FFC6EFCE"/>
        </patternFill>
      </fill>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s>
  <tableStyles count="0" defaultTableStyle="TableStyleMedium2" defaultPivotStyle="PivotStyleLight16"/>
  <colors>
    <mruColors>
      <color rgb="FFBC8EDE"/>
      <color rgb="FFAA72D4"/>
      <color rgb="FFA162D0"/>
      <color rgb="FFED72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25</xdr:col>
      <xdr:colOff>438150</xdr:colOff>
      <xdr:row>32</xdr:row>
      <xdr:rowOff>371475</xdr:rowOff>
    </xdr:from>
    <xdr:to>
      <xdr:col>28</xdr:col>
      <xdr:colOff>209550</xdr:colOff>
      <xdr:row>44</xdr:row>
      <xdr:rowOff>152400</xdr:rowOff>
    </xdr:to>
    <xdr:pic>
      <xdr:nvPicPr>
        <xdr:cNvPr id="2" name="Bildobjekt 1">
          <a:extLst>
            <a:ext uri="{FF2B5EF4-FFF2-40B4-BE49-F238E27FC236}">
              <a16:creationId xmlns:a16="http://schemas.microsoft.com/office/drawing/2014/main" id="{7531BF44-4E5F-4F31-AA1E-DBA9BFD46A8B}"/>
            </a:ext>
          </a:extLst>
        </xdr:cNvPr>
        <xdr:cNvPicPr>
          <a:picLocks noChangeAspect="1"/>
        </xdr:cNvPicPr>
      </xdr:nvPicPr>
      <xdr:blipFill>
        <a:blip xmlns:r="http://schemas.openxmlformats.org/officeDocument/2006/relationships" r:embed="rId1"/>
        <a:stretch>
          <a:fillRect/>
        </a:stretch>
      </xdr:blipFill>
      <xdr:spPr>
        <a:xfrm>
          <a:off x="34194750" y="1276350"/>
          <a:ext cx="2657475" cy="32480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ldisplay.sharepoint.com/sites/itdocumentationrepository/Delade%20dokument/CAB/CAB%20REQUESTS_COST_DO_NOT_U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sheetDataSet>
  </externalBook>
</externalLink>
</file>

<file path=xl/persons/person.xml><?xml version="1.0" encoding="utf-8"?>
<personList xmlns="http://schemas.microsoft.com/office/spreadsheetml/2018/threadedcomments" xmlns:x="http://schemas.openxmlformats.org/spreadsheetml/2006/main">
  <person displayName="Kamil Saczka" id="{B9366AE0-95D1-4B69-94A7-AC1F28E931A0}" userId="S::kamil.saczka@hl-display.com::4b2135a3-ac79-4a8d-be41-2efbb9a47ad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102" dT="2019-04-29T06:49:56.09" personId="{B9366AE0-95D1-4B69-94A7-AC1F28E931A0}" id="{F8485782-3F9F-457F-942E-5C27EDEA9C0B}">
    <text xml:space="preserve">Pre-Study Cost only!
</text>
  </threadedComment>
</ThreadedComments>
</file>

<file path=xl/threadedComments/threadedComment2.xml><?xml version="1.0" encoding="utf-8"?>
<ThreadedComments xmlns="http://schemas.microsoft.com/office/spreadsheetml/2018/threadedcomments" xmlns:x="http://schemas.openxmlformats.org/spreadsheetml/2006/main">
  <threadedComment ref="F88" dT="2019-01-21T09:44:51.63" personId="{B9366AE0-95D1-4B69-94A7-AC1F28E931A0}" id="{01DA7A30-B4E4-40C7-BBA9-421C7005C8FE}">
    <text xml:space="preserve">Changed to HL AB Sales after review with Erwan 
</text>
  </threadedComment>
  <threadedComment ref="O219" dT="2019-07-09T05:27:56.89" personId="{B9366AE0-95D1-4B69-94A7-AC1F28E931A0}" id="{D7140563-C9B9-43E6-9943-1A0F54820D08}">
    <text xml:space="preserve">Investigation only!
</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docs.google.com/document/d/1gITPYMDx4NpqhglygOk807RntX-yZS2zfOLFF7ataCY/edit" TargetMode="External"/><Relationship Id="rId7" Type="http://schemas.openxmlformats.org/officeDocument/2006/relationships/hyperlink" Target="https://docs.google.com/document/d/1_-qvaiYHyq5amwNs_vk-PC-ht8h0gcsO2lesiYSDMTs/edit" TargetMode="External"/><Relationship Id="rId2" Type="http://schemas.openxmlformats.org/officeDocument/2006/relationships/hyperlink" Target="https://docs.google.com/document/d/1Tv8uqXyzjK10jVbMNPtpq9VOgxPXBQCmP88cJEH11pw/edit" TargetMode="External"/><Relationship Id="rId1" Type="http://schemas.openxmlformats.org/officeDocument/2006/relationships/hyperlink" Target="https://docs.google.com/document/d/15_Sl2NFqbSaSn5m8qVoHmC1CIUBeHMGQ3U3Txnl_ufQ/edit" TargetMode="External"/><Relationship Id="rId6" Type="http://schemas.openxmlformats.org/officeDocument/2006/relationships/hyperlink" Target="https://docs.google.com/document/d/1D67wzXAdkFt2AYpOF95qJxd6pTIqwoCBPJXTVnLV6XI/edit" TargetMode="External"/><Relationship Id="rId5" Type="http://schemas.openxmlformats.org/officeDocument/2006/relationships/hyperlink" Target="https://docs.google.com/document/d/1NHVClGzJxXRjkKFK4_zvek4Zq7BBi7fu27ihT0LKqUQ/edit" TargetMode="External"/><Relationship Id="rId4" Type="http://schemas.openxmlformats.org/officeDocument/2006/relationships/hyperlink" Target="https://docs.google.com/spreadsheets/d/1y0e1k_ZULQao2EJ6aESW9m1L3eltbKL1aiHxXtOyR9k/edit"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w:/s/itdocumentationrepository/EXyoYDjwAJpHoSUEmFBFwX0B-zDjQe_3Lpv2cqNY2EpbNg?e=C5TUoq" TargetMode="External"/><Relationship Id="rId18" Type="http://schemas.openxmlformats.org/officeDocument/2006/relationships/hyperlink" Target="../../../../:w:/r/sites/itdocumentationrepository/Delade%20dokument/CAB/RFC/Open/IT/Request%20for%20change%20-Investigation%20-%20solution%20for%20DW%20and%20Replication%20DB%20integration.docx?d=we782a55737e342cda1c9d7f07dba157e&amp;csf=1&amp;e=wGykJb" TargetMode="External"/><Relationship Id="rId26" Type="http://schemas.openxmlformats.org/officeDocument/2006/relationships/hyperlink" Target="../../../../:w:/s/itdocumentationrepository/EfXKhYSSoE9NlUt7QpOqm1EBOVeYCswG-2nreKw99e5Q7A?e=G1Ea8Q" TargetMode="External"/><Relationship Id="rId39" Type="http://schemas.openxmlformats.org/officeDocument/2006/relationships/hyperlink" Target="../../../../:u:/r/sites/itdocumentationrepository/Delade%20dokument/CAB/RFC/10.%20Open%20and%20New/IT/Upgrade%20SolidWorks.msg?csf=1&amp;e=EzqxDY" TargetMode="External"/><Relationship Id="rId21" Type="http://schemas.openxmlformats.org/officeDocument/2006/relationships/hyperlink" Target="../../../../:w:/s/itdocumentationrepository/EbVK-VkuPlNJtlUHfFwVXToB2Yvie9mqw4fG3VF0RpfEAg?e=7bggOd" TargetMode="External"/><Relationship Id="rId34" Type="http://schemas.openxmlformats.org/officeDocument/2006/relationships/hyperlink" Target="../../../../:w:/r/sites/itdocumentationrepository/_layouts/15/Doc.aspx?sourcedoc=%7b9538da8f-3d47-47dd-b2b7-0f9e428c6b93%7d&amp;action=edit&amp;wdPreviousSession=383368e1%2Da1e4%2D4cb5%2Da139%2D86664c92c465" TargetMode="External"/><Relationship Id="rId42" Type="http://schemas.openxmlformats.org/officeDocument/2006/relationships/hyperlink" Target="../../../../:w:/r/sites/itdocumentationrepository/Delade%20dokument/CAB/RFC/10.%20Open%20and%20New/Request%20for%20Change%20-%20AdminByRequest.docx?d=w3ea1909c528b4b95984c2d55029a8118&amp;csf=1&amp;e=KquZOT" TargetMode="External"/><Relationship Id="rId47" Type="http://schemas.openxmlformats.org/officeDocument/2006/relationships/hyperlink" Target="../../../../:w:/r/sites/itdocumentationrepository/Delade%20dokument/CAB/RFC/10.%20Open%20and%20New/IT/RFC%20-%20replication%20in%20Jeeves%20tabel%20AK.docx?d=w193ab3af9af74430bc87c7650231afa6&amp;csf=1&amp;web=1&amp;e=eOlYpG" TargetMode="External"/><Relationship Id="rId7" Type="http://schemas.openxmlformats.org/officeDocument/2006/relationships/hyperlink" Target="../../../../:w:/r/sites/itdocumentationrepository/_layouts/15/Doc.aspx?sourcedoc=%7B602BDB9A-C149-40FA-A544-3DB7BA0519F2%7D&amp;file=INC000000803621-RFC%20Local%20admin.docx&amp;action=default&amp;mobileredirect=true" TargetMode="External"/><Relationship Id="rId2" Type="http://schemas.openxmlformats.org/officeDocument/2006/relationships/hyperlink" Target="../../../../:w:/s/itdocumentationrepository/EUrZi0nl-INLqNsoPDC8MN4BxWP7qaUb9nO5pMSWnU67WA?e=SAM6IW" TargetMode="External"/><Relationship Id="rId16" Type="http://schemas.openxmlformats.org/officeDocument/2006/relationships/hyperlink" Target="../../../../:w:/r/sites/itdocumentationrepository/Delade%20dokument/CAB/RFC/Open/IT/Request%20for%20change%20-%20Jeeves%20ERP%20Kernel%20upgrade%20to%20version%205.1%20R2.docx?d=w31eeb3bd2f1a457fa1badc0e03c1644f&amp;csf=1&amp;e=0nc76C" TargetMode="External"/><Relationship Id="rId29" Type="http://schemas.openxmlformats.org/officeDocument/2006/relationships/hyperlink" Target="../../../../:w:/s/itdocumentationrepository/EdvbOu4Oea1Gr8wF9QXHg74Bz1ynxtSbfwtRyAdqMEKuhA?email=julia.homik%40hl-display.com&amp;e=qUT3y2" TargetMode="External"/><Relationship Id="rId1" Type="http://schemas.openxmlformats.org/officeDocument/2006/relationships/hyperlink" Target="../../../../:w:/s/itdocumentationrepository/EfWZXe1AZJJOv0he4LfwMeoBN0ZMwlr51AYu1X-kgHzZMg?e=MQCob1" TargetMode="External"/><Relationship Id="rId6" Type="http://schemas.openxmlformats.org/officeDocument/2006/relationships/hyperlink" Target="../../../../:w:/r/sites/itdocumentationrepository/_layouts/15/Doc.aspx?sourcedoc=%7BBAF629F3-493A-421D-BB0D-A69691DEAE11%7D&amp;file=INC000000795940-RFC%20OneDrive%20to%20replace%20H-drive.docx&amp;action=default&amp;mobileredirect=true" TargetMode="External"/><Relationship Id="rId11" Type="http://schemas.openxmlformats.org/officeDocument/2006/relationships/hyperlink" Target="../../../../:w:/r/sites/itdocumentationrepository/_layouts/15/Doc.aspx?sourcedoc=%7B56C49B09-5F8C-4FD7-BACF-F26E94A8732C%7D&amp;file=Request%20for%20change%20-%20Change%20Fortinet%20equipment%20French%20Office.docx&amp;action=default&amp;mobileredirect=true" TargetMode="External"/><Relationship Id="rId24" Type="http://schemas.openxmlformats.org/officeDocument/2006/relationships/hyperlink" Target="../../../../:w:/s/itdocumentationrepository/EeCVpH3W-6NFu_KgYAO7TbgBE_ZfGJwwcQtZcc_3GRJ23g?e=jy4UHJ" TargetMode="External"/><Relationship Id="rId32" Type="http://schemas.openxmlformats.org/officeDocument/2006/relationships/hyperlink" Target="../../../../:w:/r/sites/itdocumentationrepository/Delade%20dokument/CAB/RFC/10.%20Open%20and%20New/IT/RFC%20-%20change%20patchwindow%20on%20servers.docx?d=w4a0c3ab3053145008e3d13d501ab8c05&amp;csf=1&amp;e=8HzzdR" TargetMode="External"/><Relationship Id="rId37" Type="http://schemas.openxmlformats.org/officeDocument/2006/relationships/hyperlink" Target="../../../../:u:/r/sites/itdocumentationrepository/Delade%20dokument/CAB/RFC/10.%20Open%20and%20New/IT/Konfigurera%20NetClean.msg?csf=1&amp;e=ZcU3ic" TargetMode="External"/><Relationship Id="rId40" Type="http://schemas.openxmlformats.org/officeDocument/2006/relationships/hyperlink" Target="../../../../:w:/r/sites/itdocumentationrepository/_layouts/15/Doc.aspx?sourcedoc=%7B20CB6185-AB37-4A05-B216-9D160E63E5A9%7D&amp;file=9612%20New%20SFTP%20Server.docx&amp;action=default&amp;mobileredirect=true" TargetMode="External"/><Relationship Id="rId45" Type="http://schemas.openxmlformats.org/officeDocument/2006/relationships/hyperlink" Target="../../../../:w:/r/sites/itdocumentationrepository/_layouts/15/Doc.aspx?sourcedoc=%7B1B2831CB-29F5-4A01-BBE1-6418945BD9DF%7D&amp;file=Request%20for%20change%20-%20Sprzedaj%20suknie.docx&amp;action=default&amp;mobileredirect=true" TargetMode="External"/><Relationship Id="rId5" Type="http://schemas.openxmlformats.org/officeDocument/2006/relationships/hyperlink" Target="../../../../:w:/r/sites/itdocumentationrepository/_layouts/15/Doc.aspx?sourcedoc=%7BB8FD3C7F-2420-4772-B3AF-2225C2E5C7EC%7D&amp;file=INC000000801783%20-%20RFC%20-%20Store%20large%20files.docx&amp;action=default&amp;mobileredirect=true" TargetMode="External"/><Relationship Id="rId15" Type="http://schemas.openxmlformats.org/officeDocument/2006/relationships/hyperlink" Target="../../../../:w:/r/sites/itdocumentationrepository/Delade%20dokument/CAB/RFC/Open/IT/Request%20for%20change%20-%20New%20server%20for%20tests.docx?d=wea29e50a30524f0d98c93e0dc37ecc4d&amp;csf=1&amp;e=oRAjjh" TargetMode="External"/><Relationship Id="rId23" Type="http://schemas.openxmlformats.org/officeDocument/2006/relationships/hyperlink" Target="../../../../:w:/s/itdocumentationrepository/EcdZz0NNay9KgpeEARgGqwsB1NgMSML-7EaAmLp_u0nwjg?email=julia.homik%40hl-display.com&amp;e=B4P9SH" TargetMode="External"/><Relationship Id="rId28" Type="http://schemas.openxmlformats.org/officeDocument/2006/relationships/hyperlink" Target="../../../../:w:/s/itdocumentationrepository/Ecjp544dgB1NqgqfMMz3ct4BQ7PFVse1sBnczcNQfn0ddw?e=5D6SRf" TargetMode="External"/><Relationship Id="rId36" Type="http://schemas.openxmlformats.org/officeDocument/2006/relationships/hyperlink" Target="https://docs.microsoft.com/en-us/previous-versions/windows/it-pro/windows-server-2008-R2-and-2008/dd772646%28v%3dws.10%29" TargetMode="External"/><Relationship Id="rId10" Type="http://schemas.openxmlformats.org/officeDocument/2006/relationships/hyperlink" Target="../../../../:w:/r/sites/itdocumentationrepository/Delade%20dokument/CAB/RFC/Open/RFC%20-%20F11%20report%20cleaning.docx?d=wf2a5416cc34c446eb02838298e48fe87&amp;csf=1&amp;e=F8JxIZ" TargetMode="External"/><Relationship Id="rId19" Type="http://schemas.openxmlformats.org/officeDocument/2006/relationships/hyperlink" Target="../../../../:w:/r/sites/itdocumentationrepository/Delade%20dokument/CAB/RFC/New/INC000000804415%20-%20RFC%20-%20Localy%20software%20for%20salery.docx?d=wd642ccc480034417a8bbf1929c47fe98&amp;csf=1&amp;e=dIsjch" TargetMode="External"/><Relationship Id="rId31" Type="http://schemas.openxmlformats.org/officeDocument/2006/relationships/hyperlink" Target="../../../../:w:/r/sites/itdocumentationrepository/Delade%20dokument/CAB/RFC/10.%20Open%20and%20New/IT/Request%20for%20change%20-%207-digits%20Item%20serie%20in%20Jeeves.docx?d=w72ccaaca389042ed9b2076c2848b44ee&amp;csf=1&amp;e=Dnd0gi" TargetMode="External"/><Relationship Id="rId44" Type="http://schemas.openxmlformats.org/officeDocument/2006/relationships/hyperlink" Target="../../../../:w:/r/sites/itdocumentationrepository/Delade%20dokument/CAB/RFC/10.%20Open%20and%20New/IT/RFC%20-%20Remove%202985%20from%201J.docx?d=w457d32943e204519bb8f73200534db40&amp;csf=1&amp;e=djmbIi" TargetMode="External"/><Relationship Id="rId4" Type="http://schemas.openxmlformats.org/officeDocument/2006/relationships/hyperlink" Target="../../../../:w:/r/sites/itdocumentationrepository/_layouts/15/Doc.aspx?sourcedoc=%7B22110C49-D182-482D-9794-00423AB5DB43%7D&amp;file=Request%20for%20Change%20-%20Template%20-%20HL%20Display.docx&amp;action=default&amp;mobileredirect=true" TargetMode="External"/><Relationship Id="rId9" Type="http://schemas.openxmlformats.org/officeDocument/2006/relationships/hyperlink" Target="../../../../:w:/r/sites/itdocumentationrepository/Delade%20dokument/CAB/RFC/New/calendar%20RFC.docx?d=w752655f9ed224dd7a813a66b75fecbf1&amp;csf=1&amp;e=BonaVk" TargetMode="External"/><Relationship Id="rId14" Type="http://schemas.openxmlformats.org/officeDocument/2006/relationships/hyperlink" Target="../../../../:w:/r/sites/itdocumentationrepository/Delade%20dokument/CAB/RFC/Open/RFC%20-%20text%20field%20in%20q_user.docx?d=w767e3090e876490d9198755213a41cc1&amp;csf=1&amp;e=lcsfbZ" TargetMode="External"/><Relationship Id="rId22" Type="http://schemas.openxmlformats.org/officeDocument/2006/relationships/hyperlink" Target="../../../../:w:/r/sites/itdocumentationrepository/_layouts/15/Doc.aspx?sourcedoc=%7B02D4CF5B-896E-4B2A-979E-070D808CEEFF%7D&amp;file=EW1_ADM-112%20expand%20disk%20space.docx&amp;action=default&amp;mobileredirect=true" TargetMode="External"/><Relationship Id="rId27" Type="http://schemas.openxmlformats.org/officeDocument/2006/relationships/hyperlink" Target="../../../../:w:/r/sites/itdocumentationrepository/Delade%20dokument/CAB/RFC/10.%20Open%20and%20New/INC-288%20-%20INC000000836201%20-%20RFC%20-%20Autocad%20Mechanical%202018.docx?d=w624d462ce8a04ff0b9f718d242fd0e74&amp;csf=1&amp;e=ZLYWe3" TargetMode="External"/><Relationship Id="rId30" Type="http://schemas.openxmlformats.org/officeDocument/2006/relationships/hyperlink" Target="../../../../:w:/s/itdocumentationrepository/EccSWRMgvp1AtFjU3QBERWYBBaMBaNnUknCeaJ87aIQbvQ?e=wbt0Te" TargetMode="External"/><Relationship Id="rId35" Type="http://schemas.openxmlformats.org/officeDocument/2006/relationships/hyperlink" Target="../../../../:w:/r/sites/itdocumentationrepository/Delade%20dokument/CAB/RFC/10.%20Open%20and%20New/IT/CRQ454300%20Antivirus%20on%20PrimeQ%20servers.docx?d=wd493f94def324ca9ae730ca372851545&amp;csf=1&amp;e=aj1xfv" TargetMode="External"/><Relationship Id="rId43" Type="http://schemas.openxmlformats.org/officeDocument/2006/relationships/hyperlink" Target="../../../../:w:/r/sites/itdocumentationrepository/_layouts/15/Doc.aspx?sourcedoc=%7B12B388FA-A859-485D-BE77-ED755CC8F9D0%7D&amp;file=RFC%20-%20improvement%20of%20q_maillog%20functionality.docx&amp;action=default&amp;mobileredirect=true" TargetMode="External"/><Relationship Id="rId8" Type="http://schemas.openxmlformats.org/officeDocument/2006/relationships/hyperlink" Target="../../../../:w:/r/sites/itdocumentationrepository/_layouts/15/Doc.aspx?sourcedoc=%7B845DEF06-4628-499A-91F6-93ABF3940495%7D&amp;file=INC000000795958-RFC-%20Talentsoft%20-%20Sync%20end-date%20for%20users%20to%20AD.DOCX&amp;action=default&amp;mobileredirect=true" TargetMode="External"/><Relationship Id="rId3" Type="http://schemas.openxmlformats.org/officeDocument/2006/relationships/hyperlink" Target="../../../../:w:/s/itdocumentationrepository/EVgN1qrCSKFKuQncW7r1V5QBy0uPdN01XlVJ0gcSjWGNng?e=6pqGHV%0a%0ahttps://hldisplay.sharepoint.com/:w:/s/itdocumentationrepository/ESQ-kStwD3hAvn63uXVi_X8BAj8X4Td0ZwTO54UwO0togg?e=g0zWgs" TargetMode="External"/><Relationship Id="rId12" Type="http://schemas.openxmlformats.org/officeDocument/2006/relationships/hyperlink" Target="../../../../:w:/s/itdocumentationrepository/EWlj60-6VcxPjOj5L9OlSkoB-teBWtuvZXOnNrTjpwLZAA?e=IM0McL" TargetMode="External"/><Relationship Id="rId17" Type="http://schemas.openxmlformats.org/officeDocument/2006/relationships/hyperlink" Target="../../../../:w:/r/sites/itdocumentationrepository/Delade%20dokument/CAB/RFC/Open/IT/Request%20for%20change%20-%20QV%20upgrade%20to%20version%2012.docx?d=w7ab19f5c65b24c9c80522c08b119f1d6&amp;csf=1&amp;e=8FJydS" TargetMode="External"/><Relationship Id="rId25" Type="http://schemas.openxmlformats.org/officeDocument/2006/relationships/hyperlink" Target="../../../../:w:/r/sites/itdocumentationrepository/Delade%20dokument/CAB/RFC/10.%20Open%20and%20New/RFC%20-%20factoring%20report%20cleaning.docx?d=wb4dc7d6fdcd24f38ab7b26d51dc5eedc&amp;csf=1&amp;e=6s50SI" TargetMode="External"/><Relationship Id="rId33" Type="http://schemas.openxmlformats.org/officeDocument/2006/relationships/hyperlink" Target="../../../../:w:/r/sites/itdocumentationrepository/_layouts/15/Doc.aspx?sourcedoc=%7B12ECC211-63E7-4B18-993E-C7E4184D257F%7D&amp;file=7684%20RFC%20-%20Automatic%20upload%20of%20budget%20currency%20rates%20%E2%80%93%20job%20to%20move%20date%20.docx&amp;action=default&amp;mobileredirect=true" TargetMode="External"/><Relationship Id="rId38" Type="http://schemas.openxmlformats.org/officeDocument/2006/relationships/hyperlink" Target="https://hldisplayab.freshservice.com/helpdesk/tickets/10002" TargetMode="External"/><Relationship Id="rId46" Type="http://schemas.openxmlformats.org/officeDocument/2006/relationships/hyperlink" Target="../../../../:w:/r/sites/itdocumentationrepository/_layouts/15/Doc.aspx?sourcedoc=%7BBFC2847B-3F27-4A9B-96C2-4291D5FCB171%7D&amp;file=Request%20for%20Change%20-%20AVAYA%20Communicator%20in%20Software%20Center.docx&amp;action=default&amp;mobileredirect=true" TargetMode="External"/><Relationship Id="rId20" Type="http://schemas.openxmlformats.org/officeDocument/2006/relationships/hyperlink" Target="../../../../:w:/s/itdocumentationrepository/EYIAYEYobEJCg5i68vAF1KUB6B1aCBLnj9FkbCmGw27dcg?e=tRwqfm" TargetMode="External"/><Relationship Id="rId41" Type="http://schemas.openxmlformats.org/officeDocument/2006/relationships/hyperlink" Target="../../../../:p:/s/itdocumentationrepository/ETZBF4yHCMBGmOd_UhpBRzEBs0Bs84geJkLC5qaL8igQKg?e=y9Zrz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ocs.google.com/document/d/1Dc-jABl6Y0Iq4mFDNNr11c6_XICv3ltzXgChcUTZGFw/edit" TargetMode="External"/><Relationship Id="rId13" Type="http://schemas.openxmlformats.org/officeDocument/2006/relationships/hyperlink" Target="../../../../:w:/r/sites/itdocumentationrepository/_layouts/15/WopiFrame.aspx?sourcedoc=%7BBA9F0E11-85A7-4939-A419-2C6D692500A9%7D&amp;file=HL%20IT%20Change%20Request%20Form%20-%20kaki%2016.10.17.docx&amp;action=default" TargetMode="External"/><Relationship Id="rId3" Type="http://schemas.openxmlformats.org/officeDocument/2006/relationships/hyperlink" Target="https://docs.google.com/document/d/1gITPYMDx4NpqhglygOk807RntX-yZS2zfOLFF7ataCY/edit" TargetMode="External"/><Relationship Id="rId7" Type="http://schemas.openxmlformats.org/officeDocument/2006/relationships/hyperlink" Target="https://docs.google.com/document/d/1_-qvaiYHyq5amwNs_vk-PC-ht8h0gcsO2lesiYSDMTs/edit" TargetMode="External"/><Relationship Id="rId12" Type="http://schemas.openxmlformats.org/officeDocument/2006/relationships/hyperlink" Target="../../_layouts/15/WopiFrame.aspx?sourcedoc=%7BDF4C6541-1B79-48B6-9BD5-E771193865AE%7D&amp;file=XXXX%20-%20Shortage%20report%20remaining%20quantity%20comparison.docx&amp;action=default" TargetMode="External"/><Relationship Id="rId17" Type="http://schemas.openxmlformats.org/officeDocument/2006/relationships/hyperlink" Target="../Development%20Documentation/6631%20-%20e-approval%20-%20auto%20import%20of%20files%20for%201200,1300,1210.docx?d=w6a3bb5c4f17748b0b8155b21a98a61d5&amp;csf=1&amp;e=ad5baac5873e400a9496a4f1c4d10ac5" TargetMode="External"/><Relationship Id="rId2" Type="http://schemas.openxmlformats.org/officeDocument/2006/relationships/hyperlink" Target="https://docs.google.com/document/d/1Tv8uqXyzjK10jVbMNPtpq9VOgxPXBQCmP88cJEH11pw/edit" TargetMode="External"/><Relationship Id="rId16" Type="http://schemas.openxmlformats.org/officeDocument/2006/relationships/hyperlink" Target="../Development%20Documentation/6611%20-%20Polish%20control%20file%20-%20VAT%20structure%20-%20changes%20from%2001.01.2018.docx?d=w6433d38c484145928da695848077c155&amp;csf=1&amp;e=dd93627b11b1472089656a0c41b3410a" TargetMode="External"/><Relationship Id="rId1" Type="http://schemas.openxmlformats.org/officeDocument/2006/relationships/hyperlink" Target="https://docs.google.com/document/d/15_Sl2NFqbSaSn5m8qVoHmC1CIUBeHMGQ3U3Txnl_ufQ/edit" TargetMode="External"/><Relationship Id="rId6" Type="http://schemas.openxmlformats.org/officeDocument/2006/relationships/hyperlink" Target="https://docs.google.com/document/d/1D67wzXAdkFt2AYpOF95qJxd6pTIqwoCBPJXTVnLV6XI/edit" TargetMode="External"/><Relationship Id="rId11" Type="http://schemas.openxmlformats.org/officeDocument/2006/relationships/hyperlink" Target="../../_layouts/15/WopiFrame.aspx?sourcedoc=%7B84DF8D2B-99EF-4BFE-90F5-B8E633CD53C6%7D&amp;file=XXXX%20-%20Pick%20list%20restrictions%20with%20advanced%20payment.docx&amp;action=default" TargetMode="External"/><Relationship Id="rId5" Type="http://schemas.openxmlformats.org/officeDocument/2006/relationships/hyperlink" Target="https://docs.google.com/document/d/1NHVClGzJxXRjkKFK4_zvek4Zq7BBi7fu27ihT0LKqUQ/edit" TargetMode="External"/><Relationship Id="rId15" Type="http://schemas.openxmlformats.org/officeDocument/2006/relationships/hyperlink" Target="../Development%20Documentation/6629%20-%20Manual%20invoice%20template%20with%20VAT%20for%203901.docx?d=we4c7d16e69fb4d61939b42cceb1bd72b&amp;csf=1&amp;e=329fb7d52cc14a9888e93179ea12b833" TargetMode="External"/><Relationship Id="rId10" Type="http://schemas.openxmlformats.org/officeDocument/2006/relationships/hyperlink" Target="https://docs.google.com/document/d/17r0fgxLMmOJ43EKqjW_VyRNKZW7H5MRDcN8A13WDnfs/edit" TargetMode="External"/><Relationship Id="rId4" Type="http://schemas.openxmlformats.org/officeDocument/2006/relationships/hyperlink" Target="https://docs.google.com/spreadsheets/d/1y0e1k_ZULQao2EJ6aESW9m1L3eltbKL1aiHxXtOyR9k/edit" TargetMode="External"/><Relationship Id="rId9" Type="http://schemas.openxmlformats.org/officeDocument/2006/relationships/hyperlink" Target="https://docs.google.com/document/d/1Sniuv-ue98sXYhWTaj40WSKvCtmaHcCyd6kJpam-6Mw/edit" TargetMode="External"/><Relationship Id="rId14" Type="http://schemas.openxmlformats.org/officeDocument/2006/relationships/hyperlink" Target="../Development%20Documentation/6601%20-%20Base%20cost%20correction%20field%20in%20vfaktst.docx?d=wbb683d2d90d54e4ba5bd32587a620062&amp;csf=1&amp;e=7b302ff3b26a4b1d8bd8c74bbee21d19"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w:/r/sites/itdocumentationrepository/_layouts/15/Doc.aspx?sourcedoc=%7B97652F5D-1B83-4414-9D7C-C4E4D968AC4E%7D&amp;file=RFC%20-%20Report%20for%20MO%20difference%20justification%20-%20Olivier%20Pedroncini.docx&amp;action=default&amp;mobileredirect=true" TargetMode="External"/><Relationship Id="rId18" Type="http://schemas.openxmlformats.org/officeDocument/2006/relationships/hyperlink" Target="../../../../:x:/r/sites/itdocumentationrepository/_layouts/15/Doc.aspx?sourcedoc=%7Bad99812a-bf64-4216-9ff8-19c36e3d407e%7D&amp;action=default&amp;uid=%7BAD99812A-BF64-4216-9FF8-19C36E3D407E%7D&amp;ListItemId=12787&amp;ListId=%7B61E1BBBF-F99F-4B52-83FD-E4342D62EA17%7D&amp;odsp=1&amp;env=prod" TargetMode="External"/><Relationship Id="rId26" Type="http://schemas.openxmlformats.org/officeDocument/2006/relationships/hyperlink" Target="../../../../:w:/s/itdocumentationrepository/Ef_sYzo3BwlIuHqPbxZEYU8BbnuZ17J3kJDzmsQ7k-7XNg?e=rQyefy" TargetMode="External"/><Relationship Id="rId39" Type="http://schemas.openxmlformats.org/officeDocument/2006/relationships/hyperlink" Target="../../../../:w:/s/itdocumentationrepository/EdF657jDWn5EnqfHB-pxvZYBOZZ-_wwE5tyYUv3Tsp8gPQ?e=1APFhc" TargetMode="External"/><Relationship Id="rId21" Type="http://schemas.openxmlformats.org/officeDocument/2006/relationships/hyperlink" Target="../../../../:w:/s/itdocumentationrepository/EdAxG58DNp5Olwtc5xLFiW8BmecVA5jaJbbzEitBJdTBbg?e=p4PvSM" TargetMode="External"/><Relationship Id="rId34" Type="http://schemas.openxmlformats.org/officeDocument/2006/relationships/hyperlink" Target="../../../../:w:/s/itdocumentationrepository/ESDE9wnORwtCu_-DqsLmnKgBJZDOp-qqCTddo-1pR0YoZQ?e=zfKGGO" TargetMode="External"/><Relationship Id="rId42" Type="http://schemas.openxmlformats.org/officeDocument/2006/relationships/hyperlink" Target="../../../../:w:/s/itdocumentationrepository/EXBVIrenbYBEqp8VNc9XeBMB1018c2y6QM4PE7qjnret2g?e=7djYTO" TargetMode="External"/><Relationship Id="rId47" Type="http://schemas.openxmlformats.org/officeDocument/2006/relationships/hyperlink" Target="../../../../:w:/s/itdocumentationrepository/ET3hzdWltmlCjN7AsK1vFAEBQitm7YOZnflx7Uq9fUY7RQ?e=oUuPDh" TargetMode="External"/><Relationship Id="rId50" Type="http://schemas.openxmlformats.org/officeDocument/2006/relationships/hyperlink" Target="../../../../:w:/s/itdocumentationrepository/ETzCK8mdjQJDlqrNpgUrtUsBLJYIgcegPF0i8UQz50Gasg?e=Zb7rsY" TargetMode="External"/><Relationship Id="rId7" Type="http://schemas.openxmlformats.org/officeDocument/2006/relationships/hyperlink" Target="../../../../:w:/r/sites/itdocumentationrepository/_layouts/15/Doc.aspx?sourcedoc=%7BD02EBFCC-DA97-4CB3-A1A9-D6C8EB9650BB%7D&amp;file=RFC%20-%20PO%20nr%20on%20Del.%20note%20-%20Stephane%20carrivain.docx&amp;action=default&amp;mobileredirect=true" TargetMode="External"/><Relationship Id="rId2" Type="http://schemas.openxmlformats.org/officeDocument/2006/relationships/hyperlink" Target="../../../../:w:/s/itdocumentationrepository/ESO_Osbiv2tBs5YSXN8jKisB9UGNSLB20qRRRDmuP8CEfQ?e=SQ2ifL" TargetMode="External"/><Relationship Id="rId16" Type="http://schemas.openxmlformats.org/officeDocument/2006/relationships/hyperlink" Target="../../../../:w:/r/sites/itdocumentationrepository/_layouts/15/Doc.aspx?sourcedoc=%7BD584CB24-5DA6-4599-85A6-6788D3EB1186%7D&amp;file=RFC%20-%20improvement%20of%207134%20-%20Replicating%20data%20when%20creating%20MO%20for%20simprints.docx&amp;action=default&amp;mobileredirect=true" TargetMode="External"/><Relationship Id="rId29" Type="http://schemas.openxmlformats.org/officeDocument/2006/relationships/hyperlink" Target="../../../../:w:/s/itdocumentationrepository/EbutgcEthJJFt7DIj0d54rsBoVjdfJVeGjlxnaT7KZgwbQ?e=A5kFlt" TargetMode="External"/><Relationship Id="rId11" Type="http://schemas.openxmlformats.org/officeDocument/2006/relationships/hyperlink" Target="https://hldisplay-my.sharepoint.com/:w:/g/personal/katarzyna_zelwor_hl-display_com/Eb0fs-hb_XFGt6fjvI94qHoB8ZO7okgF7ro7lVl50Mjthw" TargetMode="External"/><Relationship Id="rId24" Type="http://schemas.openxmlformats.org/officeDocument/2006/relationships/hyperlink" Target="../../../../:w:/s/itdocumentationrepository/EUw_9TkrSftNmA3Lo950JiEB5X_k9GbW1R9y6afMZSAJHA?e=sSO42b" TargetMode="External"/><Relationship Id="rId32" Type="http://schemas.openxmlformats.org/officeDocument/2006/relationships/hyperlink" Target="../../../../:w:/s/itdocumentationrepository/EdmVtrhAXsdBj92ce0pWrsAB4A7y-B0AqxX00__tZLXm-A?e=UHetgg" TargetMode="External"/><Relationship Id="rId37" Type="http://schemas.openxmlformats.org/officeDocument/2006/relationships/hyperlink" Target="../../../../:w:/s/itdocumentationrepository/EVrhHQhZ5EpMk9vUlQNgCeUBR3l9FEMOj_ZUVszAEHC8XA?e=99gg1l" TargetMode="External"/><Relationship Id="rId40" Type="http://schemas.openxmlformats.org/officeDocument/2006/relationships/hyperlink" Target="../../../../:w:/s/itdocumentationrepository/EWAm5qHdvDlFl3uqVwHyTQsBqgjYlbp0pUtAHhwlLjulgw?e=2zPBBW" TargetMode="External"/><Relationship Id="rId45" Type="http://schemas.openxmlformats.org/officeDocument/2006/relationships/hyperlink" Target="../../../../:w:/s/itdocumentationrepository/EWMuk6DEUWVCiESlRor3VEwBdF7ycclIav6ML2-MFGqBaA?e=6BmlnB" TargetMode="External"/><Relationship Id="rId5" Type="http://schemas.openxmlformats.org/officeDocument/2006/relationships/hyperlink" Target="https://hldisplay-my.sharepoint.com/personal/andreas_ekmanlindqvist_hl-display_com/_layouts/15/onedrive.aspx?listurl=https%3A%2F%2Fhldisplay%2Esharepoint%2Ecom%2Fsites%2Fitdocumentationrepository%2FDelade%20dokument&amp;id=%2Fsites%2Fitdocumentationrepository%2FDelade%20dokument%2FCAB%2FRFC%2FOpen%2FChange%20Request-%20Note%20on%20pickinglist%20to%20be%20added%202018-08-23%2Epdf&amp;parent=%2Fsites%2Fitdocumentationrepository%2FDelade%20dokument%2FCAB%2FRFC%2FOpen" TargetMode="External"/><Relationship Id="rId15" Type="http://schemas.openxmlformats.org/officeDocument/2006/relationships/hyperlink" Target="../../../../:w:/r/sites/itdocumentationrepository/_layouts/15/Doc.aspx?sourcedoc=%7BEAF0FD61-BAD9-43B3-ADE3-7D2D93F8C4B7%7D&amp;file=RFC%20-%20Kanban%20Hybrid%20-%20Stephen%20Mepsted.docx&amp;action=default&amp;mobileredirect=true%0a%0ahttps://hldisplay.sharepoint.com/:x:/r/sites/itdocumentationrepository/_layouts/15/Doc.aspx?sourcedoc=%7B26F9E351-679B-4FFE-850D-AF48E3FAFAF3%7D&amp;file=RFC%20-%20Kanban%20Hybrid%20-%20Stephen%20Mepsted%20(attachment%202).xlsx&amp;action=default&amp;mobileredirect=true%0a%0ahttps://hldisplay.sharepoint.com/:x:/r/sites/itdocumentationrepository/_layouts/15/Doc.aspx?sourcedoc=%7B26f9e351-679b-4ffe-850d-af48e3fafaf3%7D&amp;action=default&amp;uid=%7B26F9E351-679B-4FFE-850D-AF48E3FAFAF3%7D&amp;ListItemId=12005&amp;ListId=%7B61E1BBBF-F99F-4B52-83FD-E4342D62EA17%7D&amp;odsp=1&amp;env=prod" TargetMode="External"/><Relationship Id="rId23" Type="http://schemas.openxmlformats.org/officeDocument/2006/relationships/hyperlink" Target="../../../../:w:/s/itdocumentationrepository/EW_LqhdkuIZDkRb0XD2JUl4BZA7bG-l9iTLi9QQmmfHq_g?e=ldf9em" TargetMode="External"/><Relationship Id="rId28" Type="http://schemas.openxmlformats.org/officeDocument/2006/relationships/hyperlink" Target="../../../../:w:/s/itdocumentationrepository/ERYnBCiR-RhIs6IfjwfJ9J0BhEkFCXRblNttjqYUTpTF6w?e=TH8jDk" TargetMode="External"/><Relationship Id="rId36" Type="http://schemas.openxmlformats.org/officeDocument/2006/relationships/hyperlink" Target="../../../../:w:/s/itdocumentationrepository/EdyS7tEObzNKuV0IMD9qVR8BZcbCO71FOqJSWlLMt9wUQg?e=HSrkIZ" TargetMode="External"/><Relationship Id="rId49" Type="http://schemas.openxmlformats.org/officeDocument/2006/relationships/hyperlink" Target="../../../../:w:/r/sites/itdocumentationrepository/Delade%20dokument/CAB/RFC/10.%20Open%20and%20New/Production/RFC%20Plattnet.docx?d=wb6f1eaeb227d4401a3787cfe65a30fd1&amp;csf=1&amp;web=1&amp;e=oC4yO4" TargetMode="External"/><Relationship Id="rId10" Type="http://schemas.openxmlformats.org/officeDocument/2006/relationships/hyperlink" Target="../../../../:w:/s/itdocumentationrepository/EVFxlMSUrXVGpf1pYfPU75gBfwCzGrqDq1Ep0ogR6-fd7g?e=HeZpsm" TargetMode="External"/><Relationship Id="rId19" Type="http://schemas.openxmlformats.org/officeDocument/2006/relationships/hyperlink" Target="../../../../:w:/r/sites/itdocumentationrepository/_layouts/15/Doc.aspx?sourcedoc=%7B7E0A5EA6-ADDA-4961-B88E-D615D9AD46BD%7D&amp;file=Request%20for%20Change%20-%20Artwork%20on%20MO%20-%20HL%20Display%20(1)%20-%20Copy.docx&amp;action=default&amp;mobileredirect=true" TargetMode="External"/><Relationship Id="rId31" Type="http://schemas.openxmlformats.org/officeDocument/2006/relationships/hyperlink" Target="../../../../:w:/s/itdocumentationrepository/ETQrXfMafVBHokor7PNOyRoBfM9HUyscRy5ngH2Dmwlq8A?e=qnzKtt" TargetMode="External"/><Relationship Id="rId44" Type="http://schemas.openxmlformats.org/officeDocument/2006/relationships/hyperlink" Target="../../../../:w:/s/itdocumentationrepository/EVWnb74TJ45Pt4vlEGjziGQBKlnh9UywFRH0jHh1GEXbAQ?e=AO3Nb0" TargetMode="External"/><Relationship Id="rId4" Type="http://schemas.openxmlformats.org/officeDocument/2006/relationships/hyperlink" Target="../../../../:w:/r/sites/itdocumentationrepository/_layouts/15/Doc.aspx?sourcedoc=%7B44501FA5-8ADB-4099-8AB9-2BDAB42D801E%7D&amp;file=RFC%20-%20items%20including%20ABS%20material%20on%20single%20calculation%20id%20SDL%20Jvs%20-%20Anna%20Welin.docx&amp;action=default&amp;mobileredirect=true" TargetMode="External"/><Relationship Id="rId9" Type="http://schemas.openxmlformats.org/officeDocument/2006/relationships/hyperlink" Target="../../../../:w:/r/sites/itdocumentationrepository/_layouts/15/Doc.aspx?sourcedoc=%7BCBDA8E27-ED19-4516-AF70-3AD684F42D66%7D&amp;file=RFC%20-%20picking%20MO%20-%20Kinga%20Szygula.docx&amp;action=default&amp;mobileredirect=true" TargetMode="External"/><Relationship Id="rId14" Type="http://schemas.openxmlformats.org/officeDocument/2006/relationships/hyperlink" Target="../../../../:w:/r/sites/itdocumentationrepository/_layouts/15/Doc.aspx?sourcedoc=%7B18ED40A6-319B-4578-9C2E-6E0AF16E23F2%7D&amp;file=RFC%20-%20MO%20Change%20Log%20-%20Stephen%20Mepsted.docx&amp;action=default&amp;mobileredirect=true" TargetMode="External"/><Relationship Id="rId22" Type="http://schemas.openxmlformats.org/officeDocument/2006/relationships/hyperlink" Target="../../../../:w:/s/itdocumentationrepository/EbrKM4vkG15EqRm-i6Q7bpkBF_r3nTNBGbXCYs_Dy5bqOw?e=cCvDxV%0a%0a%0a%0ahttps://hldisplay.sharepoint.com/:w:/s/itdocumentationrepository/EeWJ70ND5nNAv4OxMibgQ58Bv0fx3CZ4ZwMuuvORO9Z7Hg?e=LXNdho" TargetMode="External"/><Relationship Id="rId27" Type="http://schemas.openxmlformats.org/officeDocument/2006/relationships/hyperlink" Target="../../../../:w:/s/itdocumentationrepository/EWof8L5QanxPrOz22OZLT1oBSIeBxd7ur9ohmK9mpvIUag?e=EhLtg8" TargetMode="External"/><Relationship Id="rId30" Type="http://schemas.openxmlformats.org/officeDocument/2006/relationships/hyperlink" Target="../../../../:w:/s/itdocumentationrepository/EQi0-SNnR0pKsMq3fEU21jgBtsTIhpvS3Sl77DKErZwSiQ?e=j5yrtW" TargetMode="External"/><Relationship Id="rId35" Type="http://schemas.openxmlformats.org/officeDocument/2006/relationships/hyperlink" Target="../../../../:w:/s/itdocumentationrepository/EStZVP7CGRxJjoql_TFMnxQBtyG18LmnQfv4-Q9LfB6Utw?e=OE5kjA" TargetMode="External"/><Relationship Id="rId43" Type="http://schemas.openxmlformats.org/officeDocument/2006/relationships/hyperlink" Target="../../../../:w:/s/itdocumentationrepository/EZm_vEAcsq5KgpKKOjUvhpMB2Wek-JEhGGp0er1ZQjNs9A?e=W52bg4" TargetMode="External"/><Relationship Id="rId48" Type="http://schemas.openxmlformats.org/officeDocument/2006/relationships/hyperlink" Target="../../../../:w:/s/itdocumentationrepository/EQHhucu33P9Opn3xcUjn6wQBly0YK2wTaIubKfQ_lGMjhw?e=0ehnvv" TargetMode="External"/><Relationship Id="rId8" Type="http://schemas.openxmlformats.org/officeDocument/2006/relationships/hyperlink" Target="../../../../:w:/r/sites/itdocumentationrepository/_layouts/15/Doc.aspx?sourcedoc=%7BF7EA0680-D518-421B-ACB0-A5D97A69F606%7D&amp;file=RFC%20-%20Performance%20indicator%20MO%20-%20Stephane%20Carrivain.docx&amp;action=default&amp;mobileredirect=true" TargetMode="External"/><Relationship Id="rId51" Type="http://schemas.openxmlformats.org/officeDocument/2006/relationships/hyperlink" Target="../../../../:w:/s/itdocumentationrepository/EQvMkjKMb0JJrJlkFbDljzUBJzdYcWgkJ_eIBCtNezAFAw?e=05QtHB" TargetMode="External"/><Relationship Id="rId3" Type="http://schemas.openxmlformats.org/officeDocument/2006/relationships/hyperlink" Target="../../../../:w:/r/sites/itdocumentationrepository/_layouts/15/Doc.aspx?sourcedoc=%7B207FBE2A-1053-4130-82F6-4734C44C81A6%7D&amp;file=RFC%20-%20identify%20prod%20items%20including%20ABS-material%20SDL%20Jvs%20-%20Anna%20Welin.docx&amp;action=default&amp;mobileredirect=true" TargetMode="External"/><Relationship Id="rId12" Type="http://schemas.openxmlformats.org/officeDocument/2006/relationships/hyperlink" Target="../Forms/AllItems.aspx?id=%2Fsites%2Fitdocumentationrepository%2FDelade%20dokument%2FCAB%2FRFC%2FNew%2FRFC%20-%20Signing%20operator%20-%20Ida%20Modigh%20%281%29%2Epdf&amp;parent=%2Fsites%2Fitdocumentationrepository%2FDelade%20dokument%2FCAB%2FRFC%2FNew" TargetMode="External"/><Relationship Id="rId17" Type="http://schemas.openxmlformats.org/officeDocument/2006/relationships/hyperlink" Target="../../../../:w:/r/sites/itdocumentationrepository/_layouts/15/Doc.aspx?sourcedoc=%7BD7AF5472-344A-4380-8C08-F417C83D3022%7D&amp;file=Request%20for%20change%20update%20Sm%C3%A4ltlim%20SDL.docx&amp;action=default&amp;mobileredirect=true" TargetMode="External"/><Relationship Id="rId25" Type="http://schemas.openxmlformats.org/officeDocument/2006/relationships/hyperlink" Target="../../../../:w:/s/itdocumentationrepository/EUCD9fjXPRlEqTolzjEbqJ0B4qbJU3t-vXz3g04vcI6DyA?e=yE3p2Z" TargetMode="External"/><Relationship Id="rId33" Type="http://schemas.openxmlformats.org/officeDocument/2006/relationships/hyperlink" Target="../../../../:w:/s/itdocumentationrepository/EUxc74rT5ylJrYzSSvRlvYkBMkNIRspYl4ehJklxP-cf7w?e=7E5biU" TargetMode="External"/><Relationship Id="rId38" Type="http://schemas.openxmlformats.org/officeDocument/2006/relationships/hyperlink" Target="../../../../:w:/s/itdocumentationrepository/ES99qqj-NaxCjmwPqR1flZgB0lMeJlxWChgN6t-AXYmI5g?e=f2qgae" TargetMode="External"/><Relationship Id="rId46" Type="http://schemas.openxmlformats.org/officeDocument/2006/relationships/hyperlink" Target="../../../../:w:/s/itdocumentationrepository/EVjUs_efTU1KvlYiWIW0ayQB5jkTbjpf9O-pvq-9cg1IVw?e=0tOPxX" TargetMode="External"/><Relationship Id="rId20" Type="http://schemas.openxmlformats.org/officeDocument/2006/relationships/hyperlink" Target="../../../../:w:/r/sites/itdocumentationrepository/_layouts/15/Doc.aspx?sourcedoc=%7BE85CC4C9-C199-40ED-A4F4-C1347B7F4D1A%7D&amp;file=Request%20for%20Change%20-%20Multiple%20MOs.docx&amp;action=default&amp;mobileredirect=true" TargetMode="External"/><Relationship Id="rId41" Type="http://schemas.openxmlformats.org/officeDocument/2006/relationships/hyperlink" Target="../../../../:w:/s/itdocumentationrepository/Ed9YGzdRkX9FuXp_BFPocYsBjZiAnY4Kr-S3-XsDcRcwhQ?e=aClAPL" TargetMode="External"/><Relationship Id="rId1" Type="http://schemas.openxmlformats.org/officeDocument/2006/relationships/hyperlink" Target="../../../../:w:/r/sites/itdocumentationrepository/_layouts/15/WopiFrame.aspx?sourcedoc=%7BBA9F0E11-85A7-4939-A419-2C6D692500A9%7D&amp;file=HL%20IT%20Change%20Request%20Form%20-%20kaki%2016.10.17.docx&amp;action=default" TargetMode="External"/><Relationship Id="rId6" Type="http://schemas.openxmlformats.org/officeDocument/2006/relationships/hyperlink" Target="../../../../:w:/r/sites/itdocumentationrepository/_layouts/15/Doc.aspx?sourcedoc=%7B9BB4BB3F-3DB8-4CDA-8F4B-08B6DCAAE982%7D&amp;file=RFC%20MO%20-%20Simprints.DOCX&amp;action=default&amp;mobileredirect=true%0a%0ahttps://hldisplay.sharepoint.com/:w:/r/sites/itdocumentationrepository/_layouts/15/Doc.aspx?sourcedoc=%7B6C49C819-695F-4233-82C0-6468830E2DF2%7D&amp;file=RFC%20MO%20attachment%20-%20Simprints.docx&amp;action=default&amp;mobileredirect=true"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w:/s/itdocumentationrepository/Ee3AYWbn6OdHjfxC1c8L0z8B_GUjbL5WXpQv25sGS1YrJQ?e=m6NgGG" TargetMode="External"/><Relationship Id="rId21" Type="http://schemas.openxmlformats.org/officeDocument/2006/relationships/hyperlink" Target="../../../../:w:/s/itdocumentationrepository/ES8EeH7fbj5OhfpHM73uQMMBNmVtI8SzTFE8FcUROLPbRA?e=tTzIzu" TargetMode="External"/><Relationship Id="rId42" Type="http://schemas.openxmlformats.org/officeDocument/2006/relationships/hyperlink" Target="../../../../:w:/s/itdocumentationrepository/EXCi-tRS669Ev1EiMMzUg_IBYNYfftyigjKd_I-8YoW3wQ?e=YDemOg" TargetMode="External"/><Relationship Id="rId47" Type="http://schemas.openxmlformats.org/officeDocument/2006/relationships/hyperlink" Target="../../../../:w:/s/itdocumentationrepository/EXmcWdPNktNKkMEy4zR_WqwBzsIbeFCQxMMlvr5oqzo7BA?e=AMelfQ" TargetMode="External"/><Relationship Id="rId63" Type="http://schemas.openxmlformats.org/officeDocument/2006/relationships/hyperlink" Target="../../../../:w:/s/itdocumentationrepository/EWk1Qje5xm5BgEmbh8yZ2o4Bm58eo4DWA5zWP-bR3t4O9w?e=xwYL3i" TargetMode="External"/><Relationship Id="rId68" Type="http://schemas.openxmlformats.org/officeDocument/2006/relationships/hyperlink" Target="../../../../:w:/s/itdocumentationrepository/EcaSngIKvCVLjUPlgTUUp-gByjw6tno5iKZNisowk3dj3w?e=uFbIVx" TargetMode="External"/><Relationship Id="rId84" Type="http://schemas.openxmlformats.org/officeDocument/2006/relationships/hyperlink" Target="../../../../:w:/s/itdocumentationrepository/EfHX_61cVBhIt7g-UFtsp4MBBj0AMKlYbQivLrOOFmQaWw?e=hsaBco" TargetMode="External"/><Relationship Id="rId89" Type="http://schemas.openxmlformats.org/officeDocument/2006/relationships/hyperlink" Target="../../../../:w:/s/itdocumentationrepository/EW_mi4TD479DrVSVRC5SsJoBeiFLstyxWrMGJTccZiWNLQ?e=X2lvyp" TargetMode="External"/><Relationship Id="rId112" Type="http://schemas.openxmlformats.org/officeDocument/2006/relationships/hyperlink" Target="../../../../:w:/s/itdocumentationrepository/EZNEh5RsX79HptBfTMi1MdkBKWMEQcGLuq42jDfsirVhYg?e=W9Ni5N" TargetMode="External"/><Relationship Id="rId16" Type="http://schemas.openxmlformats.org/officeDocument/2006/relationships/hyperlink" Target="../../../../:w:/s/itdocumentationrepository/EaPEIl8FNeZGpkyaFhqRxYQBDdTMRDE0-wHssxVUy9lBVw?e=6tsgeq" TargetMode="External"/><Relationship Id="rId107" Type="http://schemas.openxmlformats.org/officeDocument/2006/relationships/hyperlink" Target="../../../../:w:/r/sites/itdocumentationrepository/_layouts/15/Doc.aspx?sourcedoc=%7B354C65E1-BE8C-4A7F-8BC4-AE04B2884C63%7D&amp;file=B.%20Wowra%20Item_Balances.docx&amp;action=default&amp;mobileredirect=true" TargetMode="External"/><Relationship Id="rId11" Type="http://schemas.openxmlformats.org/officeDocument/2006/relationships/hyperlink" Target="../../../../:w:/s/itdocumentationrepository/ER7YCzktuwpJpu3goAio3ksBI08c8_d10Rlod9c9yZTUHg?e=uFqI5Y" TargetMode="External"/><Relationship Id="rId32" Type="http://schemas.openxmlformats.org/officeDocument/2006/relationships/hyperlink" Target="../../../../:w:/s/itdocumentationrepository/ESDD1BitSkZEgm1fAtsGgIABtcROWW_h2vHk41Cr59ZO8Q?e=W0ewmb" TargetMode="External"/><Relationship Id="rId37" Type="http://schemas.openxmlformats.org/officeDocument/2006/relationships/hyperlink" Target="../../../../:w:/s/itdocumentationrepository/EQdQxumMW_ZJvRQ3fNB_I0oBVlsElZo6C2_AQk9KycBIcg?e=1oJpiE" TargetMode="External"/><Relationship Id="rId53" Type="http://schemas.openxmlformats.org/officeDocument/2006/relationships/hyperlink" Target="../../../../:w:/s/itdocumentationrepository/Ef8R_OKemWZPq12U9J2uOtYBvUMPCW4iIp9HGpWraLqROQ?e=DX1EJ2" TargetMode="External"/><Relationship Id="rId58" Type="http://schemas.openxmlformats.org/officeDocument/2006/relationships/hyperlink" Target="../../../../:w:/s/itdocumentationrepository/EYHIOpEtBadPjAbUIQ5LI10BXQ5cO2FSMVIJyG_zR7EOrg?e=QjPnri" TargetMode="External"/><Relationship Id="rId74" Type="http://schemas.openxmlformats.org/officeDocument/2006/relationships/hyperlink" Target="../../../../:w:/s/itdocumentationrepository/EfWx8zFwO2dPrJHgtlhub9cBZXVeoOvZF813KTafnWykKA?e=Y5qyyY" TargetMode="External"/><Relationship Id="rId79" Type="http://schemas.openxmlformats.org/officeDocument/2006/relationships/hyperlink" Target="../../../../:w:/s/itdocumentationrepository/EWqiRpL6Ya1Opm1HB82Mrc0BASRlQa0HeNDqt5BZXSmGNQ?e=XiX4OT" TargetMode="External"/><Relationship Id="rId102" Type="http://schemas.openxmlformats.org/officeDocument/2006/relationships/hyperlink" Target="../../../../:w:/s/itdocumentationrepository/EVca8zmcpZBDgSV00WR6OkcBZqoZ9HfmnlJRgeK0bOC_tw?e=9M8Ksn" TargetMode="External"/><Relationship Id="rId5" Type="http://schemas.openxmlformats.org/officeDocument/2006/relationships/hyperlink" Target="../../../../:w:/s/itdocumentationrepository/EeTHvCyrkdFGnnp5G4zFqlcBVfAEaXS0lSPQRonKodrPoA?e=gc0Exm" TargetMode="External"/><Relationship Id="rId90" Type="http://schemas.openxmlformats.org/officeDocument/2006/relationships/hyperlink" Target="../../../../:w:/s/itdocumentationrepository/EXE_haZntiBEpX73dtUbnKIBwcw9JJ82rj4NDg_11Fhq4Q?e=lkQLol" TargetMode="External"/><Relationship Id="rId95" Type="http://schemas.openxmlformats.org/officeDocument/2006/relationships/hyperlink" Target="../../../../:w:/s/itdocumentationrepository/EeMbY3EPN1tHs-dclqSBgfoBuAcCSwcIp2LeT5ZI5gqLEg?e=K3Gnvz" TargetMode="External"/><Relationship Id="rId22" Type="http://schemas.openxmlformats.org/officeDocument/2006/relationships/hyperlink" Target="../../../../:w:/s/itdocumentationrepository/EW6RCB9ZCmlJsDWTsE3LQk0BDRr5ksENvn0fT8iXqnAPzg?e=4hTDr7" TargetMode="External"/><Relationship Id="rId27" Type="http://schemas.openxmlformats.org/officeDocument/2006/relationships/hyperlink" Target="../../../../:w:/s/itdocumentationrepository/Ee3AYWbn6OdHjfxC1c8L0z8B_GUjbL5WXpQv25sGS1YrJQ?e=PWbuZ3" TargetMode="External"/><Relationship Id="rId43" Type="http://schemas.openxmlformats.org/officeDocument/2006/relationships/hyperlink" Target="../../../../:w:/s/itdocumentationrepository/ESwL5KuTdxtDlniOHG7tm2wBAddyrWtCmvnxFU-8ZnhisQ?e=3cMzBp" TargetMode="External"/><Relationship Id="rId48" Type="http://schemas.openxmlformats.org/officeDocument/2006/relationships/hyperlink" Target="../../../../:w:/s/itdocumentationrepository/Ec4sr_jKACdOkU35bAZ7dJ0BeGsAYWt_3YfVtS2b2ikxXw?e=NYrRsW" TargetMode="External"/><Relationship Id="rId64" Type="http://schemas.openxmlformats.org/officeDocument/2006/relationships/hyperlink" Target="../../../../:w:/s/itdocumentationrepository/EZW_qVk_iw5JucSyUBeDmK4Bgl79kf_uMr-_rIsiNAmHiw?e=IukKQl" TargetMode="External"/><Relationship Id="rId69" Type="http://schemas.openxmlformats.org/officeDocument/2006/relationships/hyperlink" Target="../../../../:w:/s/itdocumentationrepository/Ef3JQbV04C9NmsLjMKGdvXIBzU1BFhWx84SCCj-YaazVbw?e=7EntB0" TargetMode="External"/><Relationship Id="rId113" Type="http://schemas.openxmlformats.org/officeDocument/2006/relationships/hyperlink" Target="https://hldisplay.sharepoint.com/:w:/s/itdocumentationrepository/Efzn-ewRqedIja4bbIAdk84BEWlpGkWNy-eAxMD_CsQOTQ?e=2Fcuqr" TargetMode="External"/><Relationship Id="rId80" Type="http://schemas.openxmlformats.org/officeDocument/2006/relationships/hyperlink" Target="../../../../:w:/s/itdocumentationrepository/EUopiMoTPONPunKIYJ0_gvwBsPJbxP7sS1oom5nHSez0Ow?e=3NFixX" TargetMode="External"/><Relationship Id="rId85" Type="http://schemas.openxmlformats.org/officeDocument/2006/relationships/hyperlink" Target="../../../../:w:/s/itdocumentationrepository/EUcRK6yGHnxDuC6e8u0eANwBnGCOEtuBNKq8eBMYbbpZFw?e=8XfJg1" TargetMode="External"/><Relationship Id="rId12" Type="http://schemas.openxmlformats.org/officeDocument/2006/relationships/hyperlink" Target="../../../../:w:/s/itdocumentationrepository/EWqV2Yc77VRMlllbRB8E_gUBXs1qcaz7wvzb8hxVaT-UeA?e=P3sg7v" TargetMode="External"/><Relationship Id="rId17" Type="http://schemas.openxmlformats.org/officeDocument/2006/relationships/hyperlink" Target="../../../../:w:/s/itdocumentationrepository/EWMWv3chESRDsM6xcUdmQ_oBWlOn45TWbWbwYzoapdOfqg?e=5AXiYt" TargetMode="External"/><Relationship Id="rId33" Type="http://schemas.openxmlformats.org/officeDocument/2006/relationships/hyperlink" Target="../../../../:w:/s/itdocumentationrepository/EZSfsqqtRztIggMq-mLKd9UBjBy1d6dVEIGQoC17bBz0dg?e=CyYAnF" TargetMode="External"/><Relationship Id="rId38" Type="http://schemas.openxmlformats.org/officeDocument/2006/relationships/hyperlink" Target="../../../../:w:/s/itdocumentationrepository/EUFv2fACEm9OiaoXhWhyq30BaMEpiYDPcmVYmXXaly0u7Q?e=rQafK4" TargetMode="External"/><Relationship Id="rId59" Type="http://schemas.openxmlformats.org/officeDocument/2006/relationships/hyperlink" Target="../../../../:w:/s/itdocumentationrepository/ERrc9MGeU6hJsLvIJ8EVcHcBjiVEqiOz12SbYz_S4CTPiQ?e=DkJk9b" TargetMode="External"/><Relationship Id="rId103" Type="http://schemas.openxmlformats.org/officeDocument/2006/relationships/hyperlink" Target="../../../../:w:/s/itdocumentationrepository/ETGPE385-MFHh_uinO1T5DwB8oirlSm5-A4MAcaWQltlVA?e=dY2woa" TargetMode="External"/><Relationship Id="rId108" Type="http://schemas.openxmlformats.org/officeDocument/2006/relationships/hyperlink" Target="../../../../:w:/s/itdocumentationrepository/EQVKMEgdmlZIlamG2-aAwX4BAvIIZcp99sjgkR3_tKoOkQ?e=FcKIKE" TargetMode="External"/><Relationship Id="rId54" Type="http://schemas.openxmlformats.org/officeDocument/2006/relationships/hyperlink" Target="../../../../:w:/s/itdocumentationrepository/EZ8ndrsdYlZCgGyd4WTTq_0Bux3Y7JL3nUnUNcAdsiETsw?e=h0njh5" TargetMode="External"/><Relationship Id="rId70" Type="http://schemas.openxmlformats.org/officeDocument/2006/relationships/hyperlink" Target="../../../../:w:/s/itdocumentationrepository/ESY40DkMx7xGuwNRsFaZxjgBwWm1eM1eLkBi0lCfDgW0pQ?e=MVcLOc" TargetMode="External"/><Relationship Id="rId75" Type="http://schemas.openxmlformats.org/officeDocument/2006/relationships/hyperlink" Target="../../../../:w:/s/itdocumentationrepository/EdgBjpNnT2tJgwQloosB4CABU_25NHQOYemzm_VdZj8E0w?e=wDR4bg" TargetMode="External"/><Relationship Id="rId91" Type="http://schemas.openxmlformats.org/officeDocument/2006/relationships/hyperlink" Target="../../../../:w:/s/itdocumentationrepository/EU1HS3Bda6dJs28L2FKuInkBKdgZwwfJNlhFzd7GI55LJw?e=hub6dn" TargetMode="External"/><Relationship Id="rId96" Type="http://schemas.openxmlformats.org/officeDocument/2006/relationships/hyperlink" Target="../../../../:w:/s/itdocumentationrepository/EUJq8BfS8cxBolOtQoWo_H0BB9s9CX2YNQ7PfBqFpELNVQ?e=l5gURT" TargetMode="External"/><Relationship Id="rId1" Type="http://schemas.openxmlformats.org/officeDocument/2006/relationships/hyperlink" Target="../../../../:w:/r/sites/itdocumentationrepository/Delade%20dokument/CAB/RFC/HL%20IT%20Change%20Request%20Form%20-%20Booking%20job%20improvement.docx?d=w1268fdbebd954be48a355d3d8b2c1a8e&amp;csf=1&amp;e=Qlrsbx" TargetMode="External"/><Relationship Id="rId6" Type="http://schemas.openxmlformats.org/officeDocument/2006/relationships/hyperlink" Target="../../../../:w:/s/itdocumentationrepository/EXDrA5ItbEdDhXin7Iq7XTUBYzcMXiZifykrEkcO24g2Xg?e=cEamLx" TargetMode="External"/><Relationship Id="rId15" Type="http://schemas.openxmlformats.org/officeDocument/2006/relationships/hyperlink" Target="../../../../:w:/s/itdocumentationrepository/ESha00so3dZKnf5RDnEcAcABHQcxONlwGIwQzXMvglusKQ?e=MPNrrY%0a%0ahttps://hldisplay.sharepoint.com/:w:/s/itdocumentationrepository/EaOnZPfQtl9Bi0d47WgXOWEBybed36mkluDWDaLxuNYAag?e=Okth9P%0a%0ahttps://hldisplay.sharepoint.com/:w:/s/itdocumentationrepository/EauO1ESsg8JDhJPjH71qsIIBO3yRxbvd3jx8tA0EtipMdw?e=6WOdv5" TargetMode="External"/><Relationship Id="rId23" Type="http://schemas.openxmlformats.org/officeDocument/2006/relationships/hyperlink" Target="../../../../:w:/s/itdocumentationrepository/EY5orHDwjzRLkzsRane7Wt8B9E4x0MUFTyFX8-WtCVbndg?e=sXiW2C" TargetMode="External"/><Relationship Id="rId28" Type="http://schemas.openxmlformats.org/officeDocument/2006/relationships/hyperlink" Target="../../../../:w:/s/itdocumentationrepository/Ecks1ZUH-utFi7JRjArU7bUBc3E4dL-O5bCKAMjmATbFIw?e=hs4afi" TargetMode="External"/><Relationship Id="rId36" Type="http://schemas.openxmlformats.org/officeDocument/2006/relationships/hyperlink" Target="../../../../:w:/s/itdocumentationrepository/EYWfv2HEzKRPtn1H8gzre1EBNeauiX5XiSpI-4_ohd0cFw?e=gEMRZn" TargetMode="External"/><Relationship Id="rId49" Type="http://schemas.openxmlformats.org/officeDocument/2006/relationships/hyperlink" Target="../../../../:w:/s/itdocumentationrepository/Eas7Rp7FTIxCj95Y5txwFvsBAul5lfsAKEnTxXPCQ3P_LA?e=OCM6BE" TargetMode="External"/><Relationship Id="rId57" Type="http://schemas.openxmlformats.org/officeDocument/2006/relationships/hyperlink" Target="../../../../:w:/s/itdocumentationrepository/EX7-mvSs-vxJghxDKSxm8zwBFbVh_hX4xfdlpPU5HEU3Iw?e=zhYA6r" TargetMode="External"/><Relationship Id="rId106" Type="http://schemas.openxmlformats.org/officeDocument/2006/relationships/hyperlink" Target="../../../../:w:/s/itdocumentationrepository/EcjqcqjHtJFLkRuP0PGTw34Bju60zLdGYbNczdJuAZfzMg?e=R1XHtR" TargetMode="External"/><Relationship Id="rId114" Type="http://schemas.openxmlformats.org/officeDocument/2006/relationships/vmlDrawing" Target="../drawings/vmlDrawing1.vml"/><Relationship Id="rId10" Type="http://schemas.openxmlformats.org/officeDocument/2006/relationships/hyperlink" Target="../../../../:w:/s/itdocumentationrepository/EYXKfhMBCn1JoRcDblodvLwBsYYnkvBPfG8gUzLOt-0E5w?e=ErNTZo" TargetMode="External"/><Relationship Id="rId31" Type="http://schemas.openxmlformats.org/officeDocument/2006/relationships/hyperlink" Target="../../../../:w:/s/itdocumentationrepository/EWE3yY0XUw9CgCXjQQ4UWQIBEMHfMOfUiTVrNK0v9EwR8A?e=nB695N" TargetMode="External"/><Relationship Id="rId44" Type="http://schemas.openxmlformats.org/officeDocument/2006/relationships/hyperlink" Target="../../../../:w:/s/itdocumentationrepository/EX6rfVlWbcpLsohtNqajeBIB3i5m0wjjdTx-bqDgKdyy9A?e=BfEJMR" TargetMode="External"/><Relationship Id="rId52" Type="http://schemas.openxmlformats.org/officeDocument/2006/relationships/hyperlink" Target="../../../../:b:/s/itdocumentationrepository/EYxLo2UHYTNPuTRbcqQafXUBpj5V5tOs-akHB1Ns9iyVnw?e=CntXrg" TargetMode="External"/><Relationship Id="rId60" Type="http://schemas.openxmlformats.org/officeDocument/2006/relationships/hyperlink" Target="../../../../:w:/s/itdocumentationrepository/EehN3-dxKr9DpYXfIJZO8pQBg49bioe08k-rwDdNW1jnfw?e=3jFqpW" TargetMode="External"/><Relationship Id="rId65" Type="http://schemas.openxmlformats.org/officeDocument/2006/relationships/hyperlink" Target="../../../../:w:/s/itdocumentationrepository/ERc0uRzCiCRPrLuuGuom9DYBn5_fsTcUScVGzAsqxPcR7A?e=2dcPio" TargetMode="External"/><Relationship Id="rId73" Type="http://schemas.openxmlformats.org/officeDocument/2006/relationships/hyperlink" Target="../../../../:w:/s/itdocumentationrepository/Ea0AuJPHLBNIttumpFB2WRIB3ASIBXYoARQtthAw_dHJiQ?e=9tG3hb" TargetMode="External"/><Relationship Id="rId78" Type="http://schemas.openxmlformats.org/officeDocument/2006/relationships/hyperlink" Target="../../../../:w:/s/itdocumentationrepository/EV5EcN_ypmxPp-i0EhtThJ0BJmkalHGfAIoj35mqqHRA5A?e=JVyCH5" TargetMode="External"/><Relationship Id="rId81" Type="http://schemas.openxmlformats.org/officeDocument/2006/relationships/hyperlink" Target="../../../../:w:/s/itdocumentationrepository/EbaRrptAogxCvKDKgVzvZcABHSkxUs_nN7fwwyTZR3hfRg?e=ZD2sgO" TargetMode="External"/><Relationship Id="rId86" Type="http://schemas.openxmlformats.org/officeDocument/2006/relationships/hyperlink" Target="../../../../:w:/s/itdocumentationrepository/EeZUjoLWIZlEkye1TOIPSC8BMY8Yov_oED6dSbm4RcApnA?e=h3uAsp" TargetMode="External"/><Relationship Id="rId94" Type="http://schemas.openxmlformats.org/officeDocument/2006/relationships/hyperlink" Target="../../../../:b:/s/itdocumentationrepository/EbYdEdTnQtVPsmnpHaFN0NQBj2COrfU_ktlWpxryJy7o9g?e=QtVG7h" TargetMode="External"/><Relationship Id="rId99" Type="http://schemas.openxmlformats.org/officeDocument/2006/relationships/hyperlink" Target="../../../../:p:/s/itdocumentationrepository/ETZBF4yHCMBGmOd_UhpBRzEBs0Bs84geJkLC5qaL8igQKg?e=y9Zrzs" TargetMode="External"/><Relationship Id="rId101" Type="http://schemas.openxmlformats.org/officeDocument/2006/relationships/hyperlink" Target="../../../../:w:/s/itdocumentationrepository/EU3NqLbqM7VGlI6y-CCS9aQBGJUT7nKVHMHiYScGjRJGCQ?e=Eu0N3i" TargetMode="External"/><Relationship Id="rId4" Type="http://schemas.openxmlformats.org/officeDocument/2006/relationships/hyperlink" Target="../../_layouts/15/WopiFrame.aspx?sourcedoc=%7BDF4C6541-1B79-48B6-9BD5-E771193865AE%7D&amp;file=XXXX%20-%20Shortage%20report%20remaining%20quantity%20comparison.docx&amp;action=default" TargetMode="External"/><Relationship Id="rId9" Type="http://schemas.openxmlformats.org/officeDocument/2006/relationships/hyperlink" Target="../../../../:w:/s/itdocumentationrepository/EXojSJfQo6BAn7-cW1JOrTYBCooLEv2OTpo_6q8ILfTpdg?e=SruOze" TargetMode="External"/><Relationship Id="rId13" Type="http://schemas.openxmlformats.org/officeDocument/2006/relationships/hyperlink" Target="../../../../:w:/s/itdocumentationrepository/EWGKklvq1rBJhn68lFHwbe0Bute6DYE_uhJx4j1iaIJi8Q?e=HKSAKJ" TargetMode="External"/><Relationship Id="rId18" Type="http://schemas.openxmlformats.org/officeDocument/2006/relationships/hyperlink" Target="../../../../:w:/s/itdocumentationrepository/EVFxlMSUrXVGpf1pYfPU75gBfwCzGrqDq1Ep0ogR6-fd7g?e=HeZpsm" TargetMode="External"/><Relationship Id="rId39" Type="http://schemas.openxmlformats.org/officeDocument/2006/relationships/hyperlink" Target="../../../../:w:/s/itdocumentationrepository/ETrHViyJ-_BFpRzuQRQiGO4BQk4GyebmzBUJwEn3ZXDsug?e=ltzFab" TargetMode="External"/><Relationship Id="rId109" Type="http://schemas.openxmlformats.org/officeDocument/2006/relationships/hyperlink" Target="../../../../:w:/s/itdocumentationrepository/EbAAKWHPCtdJoODE2o3yt1YBVPVQFsHH_6iF_YUzqet43w?e=6qRAUt&amp;CID=87384d84-138d-f0ef-095b-b24acf933298" TargetMode="External"/><Relationship Id="rId34" Type="http://schemas.openxmlformats.org/officeDocument/2006/relationships/hyperlink" Target="../../../../:w:/s/itdocumentationrepository/EX7QUTqn0lNMiUyUfC19XqIBvh467gZkmCmVGkqm9zEAag?e=s7fIDA" TargetMode="External"/><Relationship Id="rId50" Type="http://schemas.openxmlformats.org/officeDocument/2006/relationships/hyperlink" Target="../../../../:w:/s/itdocumentationrepository/Eb4tCzh18ZdErRa_mfSabv4Bgen9ZihF4nBSMbrnxER_yg?e=fm8S13" TargetMode="External"/><Relationship Id="rId55" Type="http://schemas.openxmlformats.org/officeDocument/2006/relationships/hyperlink" Target="../../../../:w:/s/itdocumentationrepository/EbaRrptAogxCvKDKgVzvZcABHSkxUs_nN7fwwyTZR3hfRg?e=ZD2sgO" TargetMode="External"/><Relationship Id="rId76" Type="http://schemas.openxmlformats.org/officeDocument/2006/relationships/hyperlink" Target="../../../../:w:/s/itdocumentationrepository/EVae4pYqn9tHi7_PJS6Za4IBcTjGuFIcyExz3UDivoPVOw?e=PYNy8B" TargetMode="External"/><Relationship Id="rId97" Type="http://schemas.openxmlformats.org/officeDocument/2006/relationships/hyperlink" Target="../../../../:w:/s/itdocumentationrepository/EdvN-XBImB5EiGWaI9Y0f1YBXQQNHetO5pUh01BR5kCsJA?e=tyHmHw" TargetMode="External"/><Relationship Id="rId104" Type="http://schemas.openxmlformats.org/officeDocument/2006/relationships/hyperlink" Target="../../../../:w:/s/itdocumentationrepository/Edi6shQEyuxOucc5WDgnjY8BGLEuNPHnmacMcFcsOiWyHQ?e=8rCitX" TargetMode="External"/><Relationship Id="rId7" Type="http://schemas.openxmlformats.org/officeDocument/2006/relationships/hyperlink" Target="../../../../:w:/s/itdocumentationrepository/EXzEKzDGD15MmvSZjy9n_NcBJtDkeVIvFlyGzyIkYyS7JQ?e=7LLLVw" TargetMode="External"/><Relationship Id="rId71" Type="http://schemas.openxmlformats.org/officeDocument/2006/relationships/hyperlink" Target="../../../../:w:/s/itdocumentationrepository/EahVyxrPuP5Bp9N17owJ9OABuyTeOWC_0x-TuEushIOvOA?e=T6WRtW" TargetMode="External"/><Relationship Id="rId92" Type="http://schemas.openxmlformats.org/officeDocument/2006/relationships/hyperlink" Target="../../../../:w:/s/itdocumentationrepository/EcYOtc_1BUhNvbn7RmVgFdMBePjM9NC2BUd1LjYGLobjbg?e=BRL9Bi" TargetMode="External"/><Relationship Id="rId2" Type="http://schemas.openxmlformats.org/officeDocument/2006/relationships/hyperlink" Target="../../../../:w:/s/itdocumentationrepository/EfrNa3ULuUdKuxb1jiLJlZsBhn8n5R1X1bWvQaz41UWc8g?e=haCYce" TargetMode="External"/><Relationship Id="rId29" Type="http://schemas.openxmlformats.org/officeDocument/2006/relationships/hyperlink" Target="../../../../:w:/s/itdocumentationrepository/EcNK-Pji9JNOgpShKHxbshQBicMe5qQo6c_J98o3Ws_ixA?e=bUkQN2" TargetMode="External"/><Relationship Id="rId24" Type="http://schemas.openxmlformats.org/officeDocument/2006/relationships/hyperlink" Target="../../../../:w:/s/itdocumentationrepository/EZDeNGcvYcRDh_EeevT3hL8B_tlZeqeAdg_rrbi4sLL6ZQ?e=TG6qmR" TargetMode="External"/><Relationship Id="rId40" Type="http://schemas.openxmlformats.org/officeDocument/2006/relationships/hyperlink" Target="../../../../:w:/s/itdocumentationrepository/EdtAFVT3vtJGu7MzkUgdbfABnQpY1_BBIlpK72Cd2XyuLQ?e=2gTERc" TargetMode="External"/><Relationship Id="rId45" Type="http://schemas.openxmlformats.org/officeDocument/2006/relationships/hyperlink" Target="../../../../:w:/s/itdocumentationrepository/EVGbEh74TyBAlkZs3OQkswYBsvzOB5-0pVG1sOpt2MxIjg?e=LzbOoI" TargetMode="External"/><Relationship Id="rId66" Type="http://schemas.openxmlformats.org/officeDocument/2006/relationships/hyperlink" Target="../../../../:w:/s/itdocumentationrepository/Ed1GsEUtTFlOotBF36mwsZwBXZjEOQ_tiHnNsc5cu9CURg?e=gYYxbN" TargetMode="External"/><Relationship Id="rId87" Type="http://schemas.openxmlformats.org/officeDocument/2006/relationships/hyperlink" Target="../../../../:w:/s/itdocumentationrepository/EcYCb_JcSkROlMzGXBq701cBeRTSstgIT6DsqgIm57XRRQ?e=p3ljbp" TargetMode="External"/><Relationship Id="rId110" Type="http://schemas.openxmlformats.org/officeDocument/2006/relationships/hyperlink" Target="../../../../:w:/s/itdocumentationrepository/EbzfFJ8UeFZJi0qnx1sYh00BVr5xu10xnJVEltatr3z_cQ?e=ycQykq" TargetMode="External"/><Relationship Id="rId115" Type="http://schemas.openxmlformats.org/officeDocument/2006/relationships/comments" Target="../comments1.xml"/><Relationship Id="rId61" Type="http://schemas.openxmlformats.org/officeDocument/2006/relationships/hyperlink" Target="../../../../:w:/s/itdocumentationrepository/EbYA4Qt9b01Cmewsz4odjcoBCaEaqUHcxjow3UE0C9zkhQ?e=8EZNj8" TargetMode="External"/><Relationship Id="rId82" Type="http://schemas.openxmlformats.org/officeDocument/2006/relationships/hyperlink" Target="../../../../:w:/s/itdocumentationrepository/Efox2Tm7dTBOrln3JpFo1eABH85EZm_KaGtUXJP9OzbY-Q?e=BDJhAM" TargetMode="External"/><Relationship Id="rId19" Type="http://schemas.openxmlformats.org/officeDocument/2006/relationships/hyperlink" Target="../../../../:b:/s/itdocumentationrepository/ET5N_n1mc2VFudL9mWhaIOEBWzmFi0IKTr6kz4IznmilAg?e=VoYxxj" TargetMode="External"/><Relationship Id="rId14" Type="http://schemas.openxmlformats.org/officeDocument/2006/relationships/hyperlink" Target="../../../../:w:/s/itdocumentationrepository/EVTGpHv7ZMNJkpObnT7IBZgBzTuBmn6YeNAAbH3BQ4gFqw?e=J9NHlB" TargetMode="External"/><Relationship Id="rId30" Type="http://schemas.openxmlformats.org/officeDocument/2006/relationships/hyperlink" Target="../../../../:w:/s/itdocumentationrepository/ESXd11UvT1lLih9oFK7L9j4BdxrWDaFyCO9dmQQyMzT40Q?e=gYZ49r" TargetMode="External"/><Relationship Id="rId35" Type="http://schemas.openxmlformats.org/officeDocument/2006/relationships/hyperlink" Target="../../../../:w:/s/itdocumentationrepository/ET0uaLC8ZRFGsJi6oD5r4eAB1z0pr4eRDPNxQveogPYIpA?e=GIBIXk" TargetMode="External"/><Relationship Id="rId56" Type="http://schemas.openxmlformats.org/officeDocument/2006/relationships/hyperlink" Target="../../../../:w:/s/itdocumentationrepository/EVVzgcTgL_JBmIIdlM5y04ABbTbr8SB2U2qYH8ljYqM77g?e=QBfGyN" TargetMode="External"/><Relationship Id="rId77" Type="http://schemas.openxmlformats.org/officeDocument/2006/relationships/hyperlink" Target="../../../../:w:/s/itdocumentationrepository/EZj5oj31PDNKmif01DfD_EkBn3nfkz7mpIJl4p2zaFF5-g?e=Yieimv" TargetMode="External"/><Relationship Id="rId100" Type="http://schemas.openxmlformats.org/officeDocument/2006/relationships/hyperlink" Target="../../../../:w:/r/sites/itdocumentationrepository/_layouts/15/Doc.aspx?sourcedoc=%7B88142D56-A667-43FF-A887-05E6420B6C3E%7D&amp;file=M.%20Stasierska%20RFC%20SO%20booking%20rule.docx&amp;action=default&amp;mobileredirect=true" TargetMode="External"/><Relationship Id="rId105" Type="http://schemas.openxmlformats.org/officeDocument/2006/relationships/hyperlink" Target="../../../../:w:/s/itdocumentationrepository/EXcNeMaF3kNNjhoQRt66b5YBa8_0ujmREoBlfa1JqEo_qg?e=dQ9Kwb" TargetMode="External"/><Relationship Id="rId8" Type="http://schemas.openxmlformats.org/officeDocument/2006/relationships/hyperlink" Target="../../../../:w:/s/itdocumentationrepository/Ea4FqFIEiApAmzLU_JMVr9EBq0wF-rhIQEk7ANxnyWPiew?e=hmtzTV" TargetMode="External"/><Relationship Id="rId51" Type="http://schemas.openxmlformats.org/officeDocument/2006/relationships/hyperlink" Target="../../../../:w:/s/itdocumentationrepository/EdBrq6zdusBHod4PcPe7PAkB5MVoEK71I34YI4-4k_jQfw?e=cGt6rk" TargetMode="External"/><Relationship Id="rId72" Type="http://schemas.openxmlformats.org/officeDocument/2006/relationships/hyperlink" Target="../../../../:w:/s/itdocumentationrepository/EduIZtnRuDdFkNH0Nof64VwBkGvKm2IY-FU9_Pyc_nYBDg?e=oThHeC" TargetMode="External"/><Relationship Id="rId93" Type="http://schemas.openxmlformats.org/officeDocument/2006/relationships/hyperlink" Target="../../../../:w:/s/itdocumentationrepository/EWH31eFSenFCg0sSagaNXTIBZfxWZH5BoCv6Qi_Qc1d2pA?e=1iSktZ" TargetMode="External"/><Relationship Id="rId98" Type="http://schemas.openxmlformats.org/officeDocument/2006/relationships/hyperlink" Target="../../../../:w:/s/itdocumentationrepository/EdEO-bZRtZhCqMX-ew42hygBXWy4LhencHcnfQkKmllJ_w?e=vpZvSR" TargetMode="External"/><Relationship Id="rId3" Type="http://schemas.openxmlformats.org/officeDocument/2006/relationships/hyperlink" Target="../../../../:w:/r/sites/itdocumentationrepository/Delade%20dokument/CAB/RFC/Open/Logistic%20%26%20Procurement/HL%20IT%20Change%20Request%20Form%20-%20Sleeping%20stock%20QV%20report%20imporvements.docx?d=w2eb5aa4a97ba4ad3906da71225b4850c&amp;csf=1&amp;e=ppn2AZ" TargetMode="External"/><Relationship Id="rId25" Type="http://schemas.openxmlformats.org/officeDocument/2006/relationships/hyperlink" Target="../../../../:w:/s/itdocumentationrepository/EUDmqJ9CCYRDi3G0BNIy2RMBGNF-ij9ObA7wB_fWl5wKFQ?e=5aOPvf" TargetMode="External"/><Relationship Id="rId46" Type="http://schemas.openxmlformats.org/officeDocument/2006/relationships/hyperlink" Target="../../../../:w:/s/itdocumentationrepository/ETmxuv6GczlPhBFh4IjbJxcB_kYL_sBtdkd35nVTqmc2zA?e=bnCBIW" TargetMode="External"/><Relationship Id="rId67" Type="http://schemas.openxmlformats.org/officeDocument/2006/relationships/hyperlink" Target="../../../../:w:/s/itdocumentationrepository/ESI3hF61EmBHmpz402ZR5tkBOwdUtjsPCX6Zy9KcvEwP7Q?e=pOTRXD%0a%0ahttps://hldisplay.sharepoint.com/:x:/s/itdocumentationrepository/EW2c8iQRh2RGhtjdHngk5lMBog6a-QCsfnzi_nzZdjOvPQ?e=sRpqgt" TargetMode="External"/><Relationship Id="rId116" Type="http://schemas.microsoft.com/office/2017/10/relationships/threadedComment" Target="../threadedComments/threadedComment1.xml"/><Relationship Id="rId20" Type="http://schemas.openxmlformats.org/officeDocument/2006/relationships/hyperlink" Target="../../../../:w:/s/itdocumentationrepository/EYlM0QaZKf9JmqjP4y7UxqcBhayTgZ_BW256wBdPGxwsIw?e=TWsfKv" TargetMode="External"/><Relationship Id="rId41" Type="http://schemas.openxmlformats.org/officeDocument/2006/relationships/hyperlink" Target="../../../../:w:/s/itdocumentationrepository/EXM7C9vGaqZCn9z0Z5hsyWEB1FToAXKKdSXvdU9p9pN05Q?e=qTdn3g" TargetMode="External"/><Relationship Id="rId62" Type="http://schemas.openxmlformats.org/officeDocument/2006/relationships/hyperlink" Target="../../../../:w:/s/itdocumentationrepository/Ebm8hMEd8CpGlpAEer8vUfEBqqkbjzHqdnqB7sEqDsBqdA?e=kEdhL0" TargetMode="External"/><Relationship Id="rId83" Type="http://schemas.openxmlformats.org/officeDocument/2006/relationships/hyperlink" Target="../../../../:w:/s/itdocumentationrepository/EcjzH1L-ZHlLjwUvVBglaioBG_NWRMnJPY3G0OqRgpn3ng?e=QNk9N1" TargetMode="External"/><Relationship Id="rId88" Type="http://schemas.openxmlformats.org/officeDocument/2006/relationships/hyperlink" Target="../../../../:w:/s/itdocumentationrepository/EUQrtRes43xKqZ2vnTc0fjUBrlqAYWxQUlt_rYfWL-NS7g?e=7uc2Cc" TargetMode="External"/><Relationship Id="rId111" Type="http://schemas.openxmlformats.org/officeDocument/2006/relationships/hyperlink" Target="../../../../:w:/s/itdocumentationrepository/EU8Nb6vyqcdLnHMVRgDr8iYBmHROegioSKYzJaX9J0583A?e=ROgTuU"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w:/s/itdocumentationrepository/EZOHgYkGjQ1EvcJM9czA17wBNkO5G1aMhrIVvaTY37-Ymw?e=baRC6J" TargetMode="External"/><Relationship Id="rId21" Type="http://schemas.openxmlformats.org/officeDocument/2006/relationships/hyperlink" Target="../../../../:w:/s/itdocumentationrepository/EbzDLaHYv-BLhfsKWAmFbWgBugLWnrtL15oZF8R4TNFY_w?e=OvxYic" TargetMode="External"/><Relationship Id="rId42" Type="http://schemas.openxmlformats.org/officeDocument/2006/relationships/hyperlink" Target="../../../../:w:/s/itdocumentationrepository/EYgnvXllAWtIkBHeRc3L_iIBINtOKgp6NsLCAXHScEYPvQ?e=QLhdy4" TargetMode="External"/><Relationship Id="rId63" Type="http://schemas.openxmlformats.org/officeDocument/2006/relationships/hyperlink" Target="../../../../:w:/s/itdocumentationrepository/EUBTAxfj5F1LsFUir13q9pIBeWvN2ahpriZWsUSFxm3HAg?e=fTtaBH" TargetMode="External"/><Relationship Id="rId84" Type="http://schemas.openxmlformats.org/officeDocument/2006/relationships/hyperlink" Target="../../../../:w:/s/itdocumentationrepository/EY_z9PbIiRdKq7I4fmP8kNoB8BvIftn84Bo_2yZcHGCkCA?e=DqeqgN%0a%0ahttps://hldisplay.sharepoint.com/:w:/s/itdocumentationrepository/Eap9vK481xFKg8-OxP_FLTMB17XfG0AYk0OcZm97UStzIA?e=qkalrV" TargetMode="External"/><Relationship Id="rId138" Type="http://schemas.openxmlformats.org/officeDocument/2006/relationships/hyperlink" Target="../../../../:w:/s/itdocumentationrepository/Eb-G_aKKsEJHjGkKyswmhgUBEfP09E2g3NWe3GY9rNndKQ?e=Bdvjjq" TargetMode="External"/><Relationship Id="rId159" Type="http://schemas.openxmlformats.org/officeDocument/2006/relationships/hyperlink" Target="https://hldisplay.sharepoint.com/:w:/r/sites/itdocumentationrepository/_layouts/15/Doc.aspx?sourcedoc=%7BB8109AA8-2B54-4648-A0F0-103B186843D5%7D&amp;file=RFC%20Vat%20number%20point%20of%20delivery.docx&amp;action=default&amp;mobileredirect=true" TargetMode="External"/><Relationship Id="rId107" Type="http://schemas.openxmlformats.org/officeDocument/2006/relationships/hyperlink" Target="../../../../:w:/s/itdocumentationrepository/EaJu4XdP7TNPotCA1OOFcz4BydEiPrqgwe7uqKmwmZHSkQ?e=Njadx3" TargetMode="External"/><Relationship Id="rId11" Type="http://schemas.openxmlformats.org/officeDocument/2006/relationships/hyperlink" Target="../../../../:w:/s/itdocumentationrepository/EYAGgkm9O3lHjvlc5yTkLGQBeThuZ0cumWPolopwB0Dh4Q?e=AgxKne" TargetMode="External"/><Relationship Id="rId32" Type="http://schemas.openxmlformats.org/officeDocument/2006/relationships/hyperlink" Target="../../../../:w:/s/itdocumentationrepository/EQ26RdTfcd1BqDwt1vp9L_sBHmL-OuAXQQnVBKosiqLu3A?e=iqHB5J" TargetMode="External"/><Relationship Id="rId53" Type="http://schemas.openxmlformats.org/officeDocument/2006/relationships/hyperlink" Target="../../../../:w:/s/itdocumentationrepository/EWlj60-6VcxPjOj5L9OlSkoB-teBWtuvZXOnNrTjpwLZAA?e=IM0McL" TargetMode="External"/><Relationship Id="rId74" Type="http://schemas.openxmlformats.org/officeDocument/2006/relationships/hyperlink" Target="../../../../:w:/s/itdocumentationrepository/ET_qupdSridIvdHi9XxfamoBCRY3XqhwxRTvxSKWzHEkTQ?e=bij69D" TargetMode="External"/><Relationship Id="rId128" Type="http://schemas.openxmlformats.org/officeDocument/2006/relationships/hyperlink" Target="../../../../:w:/s/itdocumentationrepository/EZIOM_Oxqa5MmAAzAGY9-JQBbQbtuXzh4SZMuRSFVTFgbw?e=4n1tla" TargetMode="External"/><Relationship Id="rId149" Type="http://schemas.openxmlformats.org/officeDocument/2006/relationships/hyperlink" Target="../../../../:w:/r/sites/itdocumentationrepository/_layouts/15/Doc.aspx?sourcedoc=%7BB8AF23B7-956B-4531-AE17-F352CF0E7E39%7D&amp;file=RFC%20-%20Invoicing%20-%20HL%20Display.docx&amp;action=default&amp;mobileredirect=true" TargetMode="External"/><Relationship Id="rId5" Type="http://schemas.openxmlformats.org/officeDocument/2006/relationships/hyperlink" Target="../../../../:w:/s/itdocumentationrepository/ESNuVidreCVJroWOuPP-CAQBqtwVn335ewguFr-rP7UjQg?e=WR4BPN" TargetMode="External"/><Relationship Id="rId95" Type="http://schemas.openxmlformats.org/officeDocument/2006/relationships/hyperlink" Target="../../../../:w:/s/itdocumentationrepository/EWSX9-9LAN1Jh9cjOpGDAbwB0opgaq14hZ_lKdyuotpZ-w?e=jhYqAD" TargetMode="External"/><Relationship Id="rId160" Type="http://schemas.openxmlformats.org/officeDocument/2006/relationships/printerSettings" Target="../printerSettings/printerSettings1.bin"/><Relationship Id="rId22" Type="http://schemas.openxmlformats.org/officeDocument/2006/relationships/hyperlink" Target="../../../../:w:/s/itdocumentationrepository/EdBeH-m1NolClnrkUgJ-tFcBzv0XYzWDfxFNtAw1hoBo2A?e=M3bbdn" TargetMode="External"/><Relationship Id="rId43" Type="http://schemas.openxmlformats.org/officeDocument/2006/relationships/hyperlink" Target="../../../../:w:/s/itdocumentationrepository/EXK-ujCVCZ9OrxJtzRFjgVABDNdlUfBdLt78ou50CWQaPA?e=X4rrMv%0a%0ahttps://hldisplay.sharepoint.com/:w:/s/itdocumentationrepository/EcyYswvAgklJoIDnVy7A1XEBQYUVbJ7qU1HgtEmscdqWuw?e=jmGtRA%0a" TargetMode="External"/><Relationship Id="rId64" Type="http://schemas.openxmlformats.org/officeDocument/2006/relationships/hyperlink" Target="../../../../:w:/s/itdocumentationrepository/EV4gc5Xcs_NAgPxQT0JC60YBhxmht_CsdJU99VwWdFOaoA?e=Yyo7Vc" TargetMode="External"/><Relationship Id="rId118" Type="http://schemas.openxmlformats.org/officeDocument/2006/relationships/hyperlink" Target="../../../../:w:/s/itdocumentationrepository/Ed5AF14McoNPkdQ_pj3HBiMBg1d2bNQMVjt6VNlCh7qGAg?e=8Ambig" TargetMode="External"/><Relationship Id="rId139" Type="http://schemas.openxmlformats.org/officeDocument/2006/relationships/hyperlink" Target="../../../../:w:/s/itdocumentationrepository/Ebk4BzymKf5FkFnCTN5sIPoBr_pGWGCTLeKwktpiFMuY6g?e=Lkwj2O" TargetMode="External"/><Relationship Id="rId85" Type="http://schemas.openxmlformats.org/officeDocument/2006/relationships/hyperlink" Target="../../../../:w:/s/itdocumentationrepository/EStE1hyAT35KjTsi6xYIPx8BQQ6LT8bSeMmTUUp-dCE0gw?e=NuzP6p" TargetMode="External"/><Relationship Id="rId150" Type="http://schemas.openxmlformats.org/officeDocument/2006/relationships/hyperlink" Target="../../../../:w:/r/sites/itdocumentationrepository/_layouts/15/Doc.aspx?sourcedoc=%7B11E55818-7745-454A-9EB0-C297B0147BD0%7D&amp;file=RFC%20-%20New%20payment%20slip%20Switzerland%20-%20HL%20Display.docx&amp;action=default&amp;mobileredirect=true" TargetMode="External"/><Relationship Id="rId12" Type="http://schemas.openxmlformats.org/officeDocument/2006/relationships/hyperlink" Target="../../../../:w:/s/itdocumentationrepository/EXVcLWcNEH5FoqMcAHOqk2wB8M9KB8g3OhaBhmsgy-d11g?e=17CmgF" TargetMode="External"/><Relationship Id="rId17" Type="http://schemas.openxmlformats.org/officeDocument/2006/relationships/hyperlink" Target="../../../../:w:/s/itdocumentationrepository/ERsQOd6VGlpOrVwO6nKVYXoBv0_I-ov14qh4tUR9e_zobQ?e=OCbxur" TargetMode="External"/><Relationship Id="rId33" Type="http://schemas.openxmlformats.org/officeDocument/2006/relationships/hyperlink" Target="../../../../:w:/s/itdocumentationrepository/EX7CWLHz9uZCvBt_dsWCaYUB7FDCQ6FSKhkNPW92DfPEJg?e=tPLnl0" TargetMode="External"/><Relationship Id="rId38" Type="http://schemas.openxmlformats.org/officeDocument/2006/relationships/hyperlink" Target="../../../../:w:/s/itdocumentationrepository/Ee57xJ3NQkFMsPUr-gG6Y48BShhd005W_cdTSvTRgLgz4A?e=KCZLpa" TargetMode="External"/><Relationship Id="rId59" Type="http://schemas.openxmlformats.org/officeDocument/2006/relationships/hyperlink" Target="../../../../:w:/s/itdocumentationrepository/EXUoRFrF44BDpuyHYbVl1VUB_w23HDp3AHi7ehy73PONbg?e=PKz4YX" TargetMode="External"/><Relationship Id="rId103" Type="http://schemas.openxmlformats.org/officeDocument/2006/relationships/hyperlink" Target="../../../../:w:/s/itdocumentationrepository/EbrdS8zbp6ZIkzUfLHvw0pABlUWdvdONXGUBqcseGeIzGQ?e=ME3Yxw" TargetMode="External"/><Relationship Id="rId108" Type="http://schemas.openxmlformats.org/officeDocument/2006/relationships/hyperlink" Target="../../../../:w:/s/itdocumentationrepository/ESPnoZGEjC1KgsnxMXkDZyIB3Zqxw39EnuOfrof0nDdOew?e=KkDHDm" TargetMode="External"/><Relationship Id="rId124" Type="http://schemas.openxmlformats.org/officeDocument/2006/relationships/hyperlink" Target="../../../../:w:/s/itdocumentationrepository/EZvfr0teeE9Ei3QOtZryRzUBnCq9fEZKrSGAN28gQbEvOg?e=qMhAxc" TargetMode="External"/><Relationship Id="rId129" Type="http://schemas.openxmlformats.org/officeDocument/2006/relationships/hyperlink" Target="../../../../:w:/s/itdocumentationrepository/EYE7fl3-xetDmGvabMd1v6YBH6i4KurQ2Z4JK1ApLLe0nA?e=ASV3Qi" TargetMode="External"/><Relationship Id="rId54" Type="http://schemas.openxmlformats.org/officeDocument/2006/relationships/hyperlink" Target="../../../../:w:/s/itdocumentationrepository/EWlj60-6VcxPjOj5L9OlSkoB-teBWtuvZXOnNrTjpwLZAA?e=IM0McL" TargetMode="External"/><Relationship Id="rId70" Type="http://schemas.openxmlformats.org/officeDocument/2006/relationships/hyperlink" Target="../../../../:w:/s/itdocumentationrepository/ERJg3c0rAWVDid4xZRB6NGoBVbZi2lJ1SCnekk_SstpD5A?e=jgiVod" TargetMode="External"/><Relationship Id="rId75" Type="http://schemas.openxmlformats.org/officeDocument/2006/relationships/hyperlink" Target="../../../../:w:/s/itdocumentationrepository/EcCSest_VRpAkK-lWmPy-14BcZGUz-j4O8NF2vshqZFl3w?e=kl4qaU" TargetMode="External"/><Relationship Id="rId91" Type="http://schemas.openxmlformats.org/officeDocument/2006/relationships/hyperlink" Target="../../../../:w:/s/itdocumentationrepository/EdUquYstTclJgYn3Wu7awNEBeEXJQhFm7qnQKeI_lRcAUQ?e=txOVUs" TargetMode="External"/><Relationship Id="rId96" Type="http://schemas.openxmlformats.org/officeDocument/2006/relationships/hyperlink" Target="../../../../:w:/s/itdocumentationrepository/EdBSCKBB1Q5EiWW3Fe1FhLEBs4WsNmTgKs2AL7AaVTZjGQ?e=tgV1L8" TargetMode="External"/><Relationship Id="rId140" Type="http://schemas.openxmlformats.org/officeDocument/2006/relationships/hyperlink" Target="../../../../:w:/s/itdocumentationrepository/ERLiaUVarhZEiP8Wnzh7rSoB0HLSyUuPxaon3hTUPx_RWQ?e=AKwfph" TargetMode="External"/><Relationship Id="rId145" Type="http://schemas.openxmlformats.org/officeDocument/2006/relationships/hyperlink" Target="../../../../:w:/s/itdocumentationrepository/EWH31eFSenFCg0sSagaNXTIBZfxWZH5BoCv6Qi_Qc1d2pA?e=1iSktZ" TargetMode="External"/><Relationship Id="rId161" Type="http://schemas.openxmlformats.org/officeDocument/2006/relationships/vmlDrawing" Target="../drawings/vmlDrawing2.vml"/><Relationship Id="rId1" Type="http://schemas.openxmlformats.org/officeDocument/2006/relationships/hyperlink" Target="../../../../:w:/r/sites/itdocumentationrepository/Delade%20dokument/CAB/RFC/HL%20IT%20Change%20Request%20Form%20-%20Backoffice%20Management%20tool.docx?d=wec78691343b8487c9c4864625138fa00&amp;csf=1&amp;e=VkOLxT" TargetMode="External"/><Relationship Id="rId6" Type="http://schemas.openxmlformats.org/officeDocument/2006/relationships/hyperlink" Target="../../../../:w:/s/itdocumentationrepository/EbOfw2S2nj5LmsAgboNIF78B8mid92Hj1BxcUfyzjyGvvA?e=eWNUJL" TargetMode="External"/><Relationship Id="rId23" Type="http://schemas.openxmlformats.org/officeDocument/2006/relationships/hyperlink" Target="../../../../:w:/s/itdocumentationrepository/EQQfHSVc2HJGukGnSD1Nm-8BNqOZ2-aCvNFzKXdrykENEQ?e=PIZdmX" TargetMode="External"/><Relationship Id="rId28" Type="http://schemas.openxmlformats.org/officeDocument/2006/relationships/hyperlink" Target="../../../../:w:/r/sites/itdocumentationrepository/Delade%20dokument/CAB/RFC/New/Request%20for%20Change%20-%20CRM.docx?d=we329b6111373412b81722a88c2c5d8b0&amp;csf=1&amp;e=sKFFlP" TargetMode="External"/><Relationship Id="rId49" Type="http://schemas.openxmlformats.org/officeDocument/2006/relationships/hyperlink" Target="../../../../:w:/s/itdocumentationrepository/ERO9O3L9DP5LoQWhVs351vgBOM01tXja4nSJyY1WhdLNvA?e=gZTI0t%0a%0ahttps://hldisplay.sharepoint.com/:x:/s/itdocumentationrepository/EUZM9FPQObROr2NkW8VW_qcBrGwCttc6IFizIWUg2HSa0g?e=ff4nkF%0a" TargetMode="External"/><Relationship Id="rId114" Type="http://schemas.openxmlformats.org/officeDocument/2006/relationships/hyperlink" Target="../../../../:w:/s/itdocumentationrepository/EctoHZ9cWgpCpK9bBnByxykBeSjLAeCivEXnUY7jiwRs6Q?e=RmlxZb" TargetMode="External"/><Relationship Id="rId119" Type="http://schemas.openxmlformats.org/officeDocument/2006/relationships/hyperlink" Target="../../../../:w:/s/itdocumentationrepository/Efo4AL4MhR5NstW-ZLmhRJEBPoUkwIDjgm_LO-sdyxSUaA?e=rPpKXi" TargetMode="External"/><Relationship Id="rId44" Type="http://schemas.openxmlformats.org/officeDocument/2006/relationships/hyperlink" Target="../../../../:w:/s/itdocumentationrepository/EWmMZWuuWA5Po5DYTD4VjVEBT3cA4NBgVXXlMygL3i34KQ?e=1x34Ti" TargetMode="External"/><Relationship Id="rId60" Type="http://schemas.openxmlformats.org/officeDocument/2006/relationships/hyperlink" Target="../../../../:w:/s/itdocumentationrepository/EeiU5CXEHhNNpIEXgGM_3VgBL0JN7L9Vllq1bcRP1hjC7g?e=18MTpF" TargetMode="External"/><Relationship Id="rId65" Type="http://schemas.openxmlformats.org/officeDocument/2006/relationships/hyperlink" Target="../../../../:w:/s/itdocumentationrepository/EfhDukXVZMNCssYe_81U1joBx9EXVGk7gBXnimbOTzJM1Q?e=aVoRJW" TargetMode="External"/><Relationship Id="rId81" Type="http://schemas.openxmlformats.org/officeDocument/2006/relationships/hyperlink" Target="../../../../:w:/s/itdocumentationrepository/EQUt83dGKp1ArWq_VvrEkmUB7UiK2I0vMU7jpSWd5ziYDA?e=lxNWs5" TargetMode="External"/><Relationship Id="rId86" Type="http://schemas.openxmlformats.org/officeDocument/2006/relationships/hyperlink" Target="../../../../:w:/s/itdocumentationrepository/EcsiZD32fI9FiPRWyIL4KHoBo8oyG_DTLCHYUBmGudD8pQ?e=k3yNXB" TargetMode="External"/><Relationship Id="rId130" Type="http://schemas.openxmlformats.org/officeDocument/2006/relationships/hyperlink" Target="../../../../:w:/s/itdocumentationrepository/ETGPE385-MFHh_uinO1T5DwB8oirlSm5-A4MAcaWQltlVA?e=dY2woa" TargetMode="External"/><Relationship Id="rId135" Type="http://schemas.openxmlformats.org/officeDocument/2006/relationships/hyperlink" Target="../../../../:w:/s/itdocumentationrepository/EWyE6BompxpEmgzerZHTYwUB8hc9U86EpKkW9VTfelie6g?e=GPBZV3" TargetMode="External"/><Relationship Id="rId151" Type="http://schemas.openxmlformats.org/officeDocument/2006/relationships/hyperlink" Target="../../../../:w:/r/sites/itdocumentationrepository/_layouts/15/Doc.aspx?sourcedoc=%7BB07C3324-8D17-47C9-AFFE-156A698A4A30%7D&amp;file=Request%20for%20Change%20-%20HL%20Display%20Nordic%20Ab%20Field%20credit%20limit.docx&amp;action=default&amp;mobileredirect=true" TargetMode="External"/><Relationship Id="rId156" Type="http://schemas.openxmlformats.org/officeDocument/2006/relationships/hyperlink" Target="../../../../:w:/r/sites/itdocumentationrepository/_layouts/15/Doc.aspx?sourcedoc=%7BF2E6D378-714E-4B77-A4CD-3791323D50DC%7D&amp;file=IT%20Request%20for%20Change%20INC-20094%20Advance%20payment%20e-invoice.docx&amp;action=default&amp;mobileredirect=true" TargetMode="External"/><Relationship Id="rId13" Type="http://schemas.openxmlformats.org/officeDocument/2006/relationships/hyperlink" Target="../../../../:w:/s/itdocumentationrepository/EcZPU-f0LvZLqcnkShuxLJkBrbPbM7rIAQMZ6C2dhuwWrA?e=0kVfmp" TargetMode="External"/><Relationship Id="rId18" Type="http://schemas.openxmlformats.org/officeDocument/2006/relationships/hyperlink" Target="../../../../:w:/s/itdocumentationrepository/EX9WNl9uLJJOvs22FcNfh2QBcPdsGL2seqJ7rHpQpJynaw?e=CfTPzQ" TargetMode="External"/><Relationship Id="rId39" Type="http://schemas.openxmlformats.org/officeDocument/2006/relationships/hyperlink" Target="../../../../:w:/s/itdocumentationrepository/EdLmSzMCao1MoTjn05wHvlgBCcZ5AQ-MZG6d5NZI7Ml8Yg?e=uL0Evq" TargetMode="External"/><Relationship Id="rId109" Type="http://schemas.openxmlformats.org/officeDocument/2006/relationships/hyperlink" Target="../../../../:w:/s/itdocumentationrepository/EaLQBRTLKIBJoA_wSSfMmMgBtYguXYJeY53hXY2UcLWCwA?e=fcNksP" TargetMode="External"/><Relationship Id="rId34" Type="http://schemas.openxmlformats.org/officeDocument/2006/relationships/hyperlink" Target="../../../../:w:/s/itdocumentationrepository/EavL7QilMu1Nr_NvGz8Kq9sBXk0cKi2yb2V781TK8zs7Yw?e=feIS8h" TargetMode="External"/><Relationship Id="rId50" Type="http://schemas.openxmlformats.org/officeDocument/2006/relationships/hyperlink" Target="../../../../:w:/s/itdocumentationrepository/EeGDCSJFz1hAm0CuU9sP2F8BroFKWYQaLwDPkgAk75TVZw?e=ezysdi%0a%0ahttps://hldisplay.sharepoint.com/:w:/s/itdocumentationrepository/EcYEh-LA8O1BmmdRdyfbdiQByGsoz67sczy1lqHnPKfJ3Q?e=6EEI00" TargetMode="External"/><Relationship Id="rId55" Type="http://schemas.openxmlformats.org/officeDocument/2006/relationships/hyperlink" Target="../../../../:w:/s/itdocumentationrepository/EbuH7O_fSb9PhFK1aaCueqUBsSD_EGnEkfEgqAfKEHy9Mg?e=cek1dK%0a%0ahttps://hldisplay.sharepoint.com/:x:/s/itdocumentationrepository/EUidFGd8LxNFpu2De2loL74Bl1i2rSMZwMhA2iEDuLwO5A?e=RixkgE" TargetMode="External"/><Relationship Id="rId76" Type="http://schemas.openxmlformats.org/officeDocument/2006/relationships/hyperlink" Target="../../../../:w:/s/itdocumentationrepository/ERYvxeQBa_pHsYlQOtA3OEwB9U01uCWXUSuK92D_lSqZHg?e=rIDyLi" TargetMode="External"/><Relationship Id="rId97" Type="http://schemas.openxmlformats.org/officeDocument/2006/relationships/hyperlink" Target="../../../../:w:/s/itdocumentationrepository/EV5EcN_ypmxPp-i0EhtThJ0BJmkalHGfAIoj35mqqHRA5A?e=JVyCH5" TargetMode="External"/><Relationship Id="rId104" Type="http://schemas.openxmlformats.org/officeDocument/2006/relationships/hyperlink" Target="../../../../:w:/s/itdocumentationrepository/EbPgOiIq5bNEpVFQT9pxEacBUj_2vCLYIDHcDMebonxDuA?e=RMG5h6" TargetMode="External"/><Relationship Id="rId120" Type="http://schemas.openxmlformats.org/officeDocument/2006/relationships/hyperlink" Target="../../../../:w:/s/itdocumentationrepository/ERoM9Vbus-BGutU4TKi6Bp4BebH9zbhRszo4_6hrvb_eXQ?e=68u7yk" TargetMode="External"/><Relationship Id="rId125" Type="http://schemas.openxmlformats.org/officeDocument/2006/relationships/hyperlink" Target="../../../../:w:/s/itdocumentationrepository/EYxBzIUPQUxJghW614rAygAB9CJew3JowdmXyg3ShWIrKw?e=vyEZx1" TargetMode="External"/><Relationship Id="rId141" Type="http://schemas.openxmlformats.org/officeDocument/2006/relationships/hyperlink" Target="../../../../:w:/s/itdocumentationrepository/ETZ3LrdCS1VDg_WvQcdu7CIB8Z6gXl4ey-19m5thQFvXSg?e=HIDHkB" TargetMode="External"/><Relationship Id="rId146" Type="http://schemas.openxmlformats.org/officeDocument/2006/relationships/hyperlink" Target="../../../../:w:/r/sites/itdocumentationrepository/_layouts/15/Doc.aspx?sourcedoc=%7B216FB7DB-C0F6-41A6-AEC3-7606F720BEBB%7D&amp;file=RFC%20-%20Change%20area%20for%20Russia%20in%20QV.docx&amp;action=default&amp;mobileredirect=true" TargetMode="External"/><Relationship Id="rId7" Type="http://schemas.openxmlformats.org/officeDocument/2006/relationships/hyperlink" Target="../../../../:w:/s/itdocumentationrepository/EWymXuEm-K5JtAQj65ZlemgBwobFhuVQ0p_Otg4B6QQ53A?e=FQnJcM" TargetMode="External"/><Relationship Id="rId71" Type="http://schemas.openxmlformats.org/officeDocument/2006/relationships/hyperlink" Target="../../../../:w:/s/itdocumentationrepository/EQHKNWEhRXlPjTXDfTPRkv0BIUkTHi7jaEmb3G905hRIoQ?e=PDfwNE" TargetMode="External"/><Relationship Id="rId92" Type="http://schemas.openxmlformats.org/officeDocument/2006/relationships/hyperlink" Target="../../../../:w:/s/itdocumentationrepository/ET7Fj7ng3U1LrgbgAJ4bjwIBivo-fRug_uL4EdrBd5Du5A?e=1C1Pz6" TargetMode="External"/><Relationship Id="rId162" Type="http://schemas.openxmlformats.org/officeDocument/2006/relationships/comments" Target="../comments2.xml"/><Relationship Id="rId2" Type="http://schemas.openxmlformats.org/officeDocument/2006/relationships/hyperlink" Target="../../../../:p:/r/sites/hlabitprojectoffice/Delade%20dokument/Request%20for%20Candidates/Project%20Proposal%20-%20Margin%20calculation.pptx?d=wdd282086b7a04ae3af0265ec3297f02a&amp;csf=1&amp;e=OEdd07" TargetMode="External"/><Relationship Id="rId29" Type="http://schemas.openxmlformats.org/officeDocument/2006/relationships/hyperlink" Target="../../../../:w:/s/itdocumentationrepository/EfArOBVpD2BNtVyGCqGGVUoBRnWI-lJ9RK6MBUI3oXR6TQ?e=QIxLhI" TargetMode="External"/><Relationship Id="rId24" Type="http://schemas.openxmlformats.org/officeDocument/2006/relationships/hyperlink" Target="../../../../:w:/s/itdocumentationrepository/ESX_bPYVVP9GuvN3gtkB0j4Bcge7KCwMuDGPERbh9Ix_Tw?e=X8wOdE" TargetMode="External"/><Relationship Id="rId40" Type="http://schemas.openxmlformats.org/officeDocument/2006/relationships/hyperlink" Target="../../../../:w:/s/itdocumentationrepository/EV7clJjI_aBPnxMnQhNrgekByp09u3UmjExCjN1S2nk_NQ?e=q2pg2g" TargetMode="External"/><Relationship Id="rId45" Type="http://schemas.openxmlformats.org/officeDocument/2006/relationships/hyperlink" Target="../../../../:w:/s/itdocumentationrepository/EW3C27INb75CooO1YGPJvBIBSf3s7j3iFhIZ2F2DRQYsIg?e=C1Hi3D" TargetMode="External"/><Relationship Id="rId66" Type="http://schemas.openxmlformats.org/officeDocument/2006/relationships/hyperlink" Target="../../../../:w:/s/itdocumentationrepository/EeIqMWUDCW5HqtOd_SE6mk0BaBqoLoPd1sfkhVPb_cPvtA?e=uSj3h3" TargetMode="External"/><Relationship Id="rId87" Type="http://schemas.openxmlformats.org/officeDocument/2006/relationships/hyperlink" Target="../../../../:w:/s/itdocumentationrepository/EQSEeBwmZhBJuff-Pbj4OaAB1svCBYPqQ5f39sbM5BlOGQ?e=OnRgSi" TargetMode="External"/><Relationship Id="rId110" Type="http://schemas.openxmlformats.org/officeDocument/2006/relationships/hyperlink" Target="../../../../:w:/s/itdocumentationrepository/Ef7cl3tth8hBp6hMzqdI8WgBOKxuIFh3tsqCXJpkw3sH-Q?e=DB6dTc%0ahttps://hldisplay.sharepoint.com/:p:/s/itdocumentationrepository/ETYMB0gdd8tLlyN4HBpqH-QBa9Yb3X4ocSRbmstz6cyn1A?e=DLMWGK" TargetMode="External"/><Relationship Id="rId115" Type="http://schemas.openxmlformats.org/officeDocument/2006/relationships/hyperlink" Target="../../../../:w:/s/itdocumentationrepository/EU38jPjnUOtHvko-zlCK6qYBV3dP6Y19FXTFiLwyVZe6dw?e=B1fiD2" TargetMode="External"/><Relationship Id="rId131" Type="http://schemas.openxmlformats.org/officeDocument/2006/relationships/hyperlink" Target="../../../../:w:/s/itdocumentationrepository/EfDFxkjAbQVLgc_Sh6teCkYBoaAOwEB4-5drlRyqJFNIbA?e=fxu4tg" TargetMode="External"/><Relationship Id="rId136" Type="http://schemas.openxmlformats.org/officeDocument/2006/relationships/hyperlink" Target="../../../../:w:/s/itdocumentationrepository/EQiDYSEM2zdGmQK5k99C-vcBY8eeixWxGfRDCYA_mLzS2w?e=HPdcle" TargetMode="External"/><Relationship Id="rId157" Type="http://schemas.openxmlformats.org/officeDocument/2006/relationships/hyperlink" Target="../../../../:w:/r/sites/itdocumentationrepository/_layouts/15/Doc.aspx?sourcedoc=%7B3ECACC01-3539-46AD-AFDD-BD539061E7EE%7D&amp;file=IT%20Request%20for%20Change%20INC-23745%20Missing%20info%20between%20e-invoice%20vs%20paper%20invoice.docx&amp;action=default&amp;mobileredirect=true" TargetMode="External"/><Relationship Id="rId61" Type="http://schemas.openxmlformats.org/officeDocument/2006/relationships/hyperlink" Target="../../../../:w:/s/itdocumentationrepository/Eek1O4kMSIVIuLy1tBBGclQB53q9MpR4hEAnd897YTISmQ?e=5SAKVJ" TargetMode="External"/><Relationship Id="rId82" Type="http://schemas.openxmlformats.org/officeDocument/2006/relationships/hyperlink" Target="../../../../:w:/s/itdocumentationrepository/EUizCC9FneRPiOJ2gzIZhrQBpyydAmF_E-68lyB_7nf4dw?e=B3lM5V" TargetMode="External"/><Relationship Id="rId152" Type="http://schemas.openxmlformats.org/officeDocument/2006/relationships/hyperlink" Target="../../../../:w:/r/sites/itdocumentationrepository/_layouts/15/Doc.aspx?sourcedoc=%7B28EECB13-732B-489B-8C95-C041D30EDA54%7D&amp;file=Request%20for%20Change%20-%20Template%20-%20HL%20Display.docx&amp;action=default&amp;mobileredirect=true" TargetMode="External"/><Relationship Id="rId19" Type="http://schemas.openxmlformats.org/officeDocument/2006/relationships/hyperlink" Target="../../../../:w:/s/itdocumentationrepository/EbZDlW4TsXZIit08hYayJNwBr5BkXGS2AOrK6GZO0yYf2Q?e=QSB9i4" TargetMode="External"/><Relationship Id="rId14" Type="http://schemas.openxmlformats.org/officeDocument/2006/relationships/hyperlink" Target="../../../../:w:/s/itdocumentationrepository/ES2d3qAML0pMl4ICg0-R4ewBGTSnDf4JqqcK60CpewRNXw?e=8eiFAo" TargetMode="External"/><Relationship Id="rId30" Type="http://schemas.openxmlformats.org/officeDocument/2006/relationships/hyperlink" Target="../../../../:w:/s/itdocumentationrepository/EcoQU1C7QplIhkY2zfEkIysBEvZuizatMMvzkxIvo2E5Nw?e=H3Kf44" TargetMode="External"/><Relationship Id="rId35" Type="http://schemas.openxmlformats.org/officeDocument/2006/relationships/hyperlink" Target="../../../../:w:/s/itdocumentationrepository/EWMFm5h_TuNCiAVx_ALPNyoBuimrvYVZ3EE7B8WiRLi0KA?e=RVb07G" TargetMode="External"/><Relationship Id="rId56" Type="http://schemas.openxmlformats.org/officeDocument/2006/relationships/hyperlink" Target="../../../../:w:/s/itdocumentationrepository/EbLimkaVo1lArxh9IXFjDLsBxWCV1Jryv4FIvB4jVPBuZA?e=XwGhLc" TargetMode="External"/><Relationship Id="rId77" Type="http://schemas.openxmlformats.org/officeDocument/2006/relationships/hyperlink" Target="../../../../:w:/s/itdocumentationrepository/EQHKNWEhRXlPjTXDfTPRkv0BIUkTHi7jaEmb3G905hRIoQ?e=PDfwNE" TargetMode="External"/><Relationship Id="rId100" Type="http://schemas.openxmlformats.org/officeDocument/2006/relationships/hyperlink" Target="../../../../:w:/s/itdocumentationrepository/EeMkVWXd2TJJjcPsnD1xIqMBMZzWC7jKsDa7bbO3_GfsFg?e=hlNfex" TargetMode="External"/><Relationship Id="rId105" Type="http://schemas.openxmlformats.org/officeDocument/2006/relationships/hyperlink" Target="../../../../:w:/s/itdocumentationrepository/ETraUuUgkK1OpyApewkM-AABjHSExkO-4wsmPnH40jPo5Q?e=kjfacM" TargetMode="External"/><Relationship Id="rId126" Type="http://schemas.openxmlformats.org/officeDocument/2006/relationships/hyperlink" Target="../../../../:w:/s/itdocumentationrepository/EblTf0gYihBMrYlpmJvsi1kBTKtMUgXWogLM2C0JM_EA-w?e=cRECfs" TargetMode="External"/><Relationship Id="rId147" Type="http://schemas.openxmlformats.org/officeDocument/2006/relationships/hyperlink" Target="../../../../:w:/r/sites/itdocumentationrepository/_layouts/15/Doc.aspx?sourcedoc=%7B923B0F56-DAD9-4160-824B-050314133237%7D&amp;file=RFC%20-%20RO%20invoice%20templates.docx&amp;action=default&amp;mobileredirect=true" TargetMode="External"/><Relationship Id="rId8" Type="http://schemas.openxmlformats.org/officeDocument/2006/relationships/hyperlink" Target="../../../../:w:/s/itdocumentationrepository/ERH_N0G9s6xEn-Tl00uL8aQBmZqOPmgtJUmQCThuASoxKg?e=4Su2FF" TargetMode="External"/><Relationship Id="rId51" Type="http://schemas.openxmlformats.org/officeDocument/2006/relationships/hyperlink" Target="../../../../:w:/s/itdocumentationrepository/Ed04-FX86PpMgM15VxYxTO4Bwbs1MHoDm-og1x-QU6cwDg?e=57ZWFr" TargetMode="External"/><Relationship Id="rId72" Type="http://schemas.openxmlformats.org/officeDocument/2006/relationships/hyperlink" Target="../../../../:w:/s/itdocumentationrepository/EYh_fG7JygBEg8V7dgOMppYBZ_vbE5CRc973NCMs5bw_wA?e=nUIdql" TargetMode="External"/><Relationship Id="rId93" Type="http://schemas.openxmlformats.org/officeDocument/2006/relationships/hyperlink" Target="../../../../:w:/s/itdocumentationrepository/EdtppIzxh1dHsfZCL81bk4AB3WlCiMZFWR9r8rOMhb7SpA?e=DNBVI1" TargetMode="External"/><Relationship Id="rId98" Type="http://schemas.openxmlformats.org/officeDocument/2006/relationships/hyperlink" Target="../../../../:w:/s/itdocumentationrepository/ERBh6U9B2iNLpHSzXkEhiPUBf-vLapxjNd7OPDDpfbZiiA?e=7y9LWf" TargetMode="External"/><Relationship Id="rId121" Type="http://schemas.openxmlformats.org/officeDocument/2006/relationships/hyperlink" Target="../../../../:w:/s/itdocumentationrepository/EUfQX39819xMli-lN5Sn7N4BpRRPkmoXizsHztFsd54vUA?e=RYGNaB" TargetMode="External"/><Relationship Id="rId142" Type="http://schemas.openxmlformats.org/officeDocument/2006/relationships/hyperlink" Target="../../../../:w:/s/itdocumentationrepository/EbAAKWHPCtdJoODE2o3yt1YBVPVQFsHH_6iF_YUzqet43w?e=6qRAUt" TargetMode="External"/><Relationship Id="rId163" Type="http://schemas.microsoft.com/office/2017/10/relationships/threadedComment" Target="../threadedComments/threadedComment2.xml"/><Relationship Id="rId3" Type="http://schemas.openxmlformats.org/officeDocument/2006/relationships/hyperlink" Target="../../../../:w:/s/itdocumentationrepository/Ef5wg5ImJB5BrhycmkZn0yUBkQd-Yk1mhLegUQiozhwwYQ?e=aHcNC3" TargetMode="External"/><Relationship Id="rId25" Type="http://schemas.openxmlformats.org/officeDocument/2006/relationships/hyperlink" Target="../../../../:w:/s/itdocumentationrepository/ETlmMCjI1cJIiRSFw8f2NvUB7eaa6vpedCV92LxeHcbdxg?e=xej2vE" TargetMode="External"/><Relationship Id="rId46" Type="http://schemas.openxmlformats.org/officeDocument/2006/relationships/hyperlink" Target="../../../../:w:/s/itdocumentationrepository/EYPePUaW9vBPnQUzay4yxFkBdqoyVVqTpOIAh9P-2xMtVw?e=hfqY85" TargetMode="External"/><Relationship Id="rId67" Type="http://schemas.openxmlformats.org/officeDocument/2006/relationships/hyperlink" Target="../../../../:w:/s/itdocumentationrepository/ETFKaRL9Z25Oj_lyjZJzZ58BW2Le46TYGQc8m6vm_Z7eeg?e=T6a3Mr" TargetMode="External"/><Relationship Id="rId116" Type="http://schemas.openxmlformats.org/officeDocument/2006/relationships/hyperlink" Target="../../../../:w:/s/itdocumentationrepository/EYF8mqWUjllNrAjibeSmWtYBZ9yvJdw1ufMo9n9tt_7kjg?e=0Hooer" TargetMode="External"/><Relationship Id="rId137" Type="http://schemas.openxmlformats.org/officeDocument/2006/relationships/hyperlink" Target="../../../../:w:/s/itdocumentationrepository/EXuypDSb9jNImvXK68N9fSYB87Fce2LExI7MmnN9VP2yTQ?e=J7Dr1l" TargetMode="External"/><Relationship Id="rId158" Type="http://schemas.openxmlformats.org/officeDocument/2006/relationships/hyperlink" Target="https://hldisplay.sharepoint.com/:w:/r/sites/itdocumentationrepository/_layouts/15/Doc.aspx?sourcedoc=%7B00A77422-12A8-400D-9735-DEFA3B77D9C4%7D&amp;file=Request%20for%20Change%20-%20Upload%20portal%20improvement%20(Conversion%20Factor)%20v2.docx&amp;action=default&amp;mobileredirect=true" TargetMode="External"/><Relationship Id="rId20" Type="http://schemas.openxmlformats.org/officeDocument/2006/relationships/hyperlink" Target="../../../../:w:/s/itdocumentationrepository/EYOCOth4bkZPiCT4jCMVessBX4LFdg5bTHw07AykkGXCyw?e=bfgiUz" TargetMode="External"/><Relationship Id="rId41" Type="http://schemas.openxmlformats.org/officeDocument/2006/relationships/hyperlink" Target="../../../../:w:/s/itdocumentationrepository/Eduf-Yk7nfZLkQgPPKqsZZEBYUbgSjDkWQKHuxrpZBbg9Q?e=YinnRI" TargetMode="External"/><Relationship Id="rId62" Type="http://schemas.openxmlformats.org/officeDocument/2006/relationships/hyperlink" Target="../../../../:w:/s/itdocumentationrepository/ERNB_Zh9l6tEnoeZIKKOFqQB5y6jjWmvWbpRB03YLdfsvg?e=hE0oW9" TargetMode="External"/><Relationship Id="rId83" Type="http://schemas.openxmlformats.org/officeDocument/2006/relationships/hyperlink" Target="../../../../:w:/s/itdocumentationrepository/EdGhyK--8LdJj9gYx-vKLRkBrCy9WbHpRifro9yyYAyeGw?e=emf1s8" TargetMode="External"/><Relationship Id="rId88" Type="http://schemas.openxmlformats.org/officeDocument/2006/relationships/hyperlink" Target="../../../../:w:/s/itdocumentationrepository/ESuGiHrSohlJrVUSFf9robMB_ivvwuwcTT4qOnZ80YfAjg?e=TDbnUb" TargetMode="External"/><Relationship Id="rId111" Type="http://schemas.openxmlformats.org/officeDocument/2006/relationships/hyperlink" Target="../../../../:w:/s/itdocumentationrepository/EUs6ighjay1GhSY038bANq8BDHwN5iAzo-I2j4JV4utXBA?e=15vNXJ" TargetMode="External"/><Relationship Id="rId132" Type="http://schemas.openxmlformats.org/officeDocument/2006/relationships/hyperlink" Target="../../../../:w:/s/itdocumentationrepository/ESHJUhPL-t9Pir2Rhj--TJEBUhtW2niS_vAuyV1tE9rPoQ?e=83OKm5" TargetMode="External"/><Relationship Id="rId153" Type="http://schemas.openxmlformats.org/officeDocument/2006/relationships/hyperlink" Target="../../../../:w:/r/sites/itdocumentationrepository/_layouts/15/Doc.aspx?sourcedoc=%7B3EEC9A91-B035-424F-B2FA-5E8D20A5404F%7D&amp;file=Request%20for%20Change%20-%20Item%20Information%20Pop-Up%20in%20different%20color%20-%20HL%20Display.docx&amp;action=default&amp;mobileredirect=true" TargetMode="External"/><Relationship Id="rId15" Type="http://schemas.openxmlformats.org/officeDocument/2006/relationships/hyperlink" Target="../../../../:w:/s/itdocumentationrepository/EfzqUfaNz8tJjSeoXTRrqrQBmqk1hTMRbTR7LygbDFTYDw?e=FeQyAF" TargetMode="External"/><Relationship Id="rId36" Type="http://schemas.openxmlformats.org/officeDocument/2006/relationships/hyperlink" Target="../../../../:w:/s/itdocumentationrepository/EbKkteFaMIRIrnTkLWubmEoBMxrdtotYgXUK5nME98l2nA?e=TqgPnx" TargetMode="External"/><Relationship Id="rId57" Type="http://schemas.openxmlformats.org/officeDocument/2006/relationships/hyperlink" Target="../../../../:w:/s/itdocumentationrepository/EayUkC5puhpFiQvKVeZs32YBneltmxX3WY7FNbhOxvJ7IA?e=SVcXnx" TargetMode="External"/><Relationship Id="rId106" Type="http://schemas.openxmlformats.org/officeDocument/2006/relationships/hyperlink" Target="../../../../:w:/s/itdocumentationrepository/EYxKkY_C3FlAjzYQQ9uNEmMBU5ekgUde4nGIU0MXcijQ7Q?e=nTkvwt" TargetMode="External"/><Relationship Id="rId127" Type="http://schemas.openxmlformats.org/officeDocument/2006/relationships/hyperlink" Target="../../../../:w:/s/itdocumentationrepository/EStdoRj97WZPrEKTRkyaieYBIXM1bH1wio-fZkYZPhWuiA?e=5Scn0r" TargetMode="External"/><Relationship Id="rId10" Type="http://schemas.openxmlformats.org/officeDocument/2006/relationships/hyperlink" Target="../../../../:w:/s/itdocumentationrepository/Ef9-QiAsmbhIri8oc0NCaw8BEjpW8tCPjbQK9WFNXtZoVQ?e=yPledf" TargetMode="External"/><Relationship Id="rId31" Type="http://schemas.openxmlformats.org/officeDocument/2006/relationships/hyperlink" Target="../../../../:w:/s/itdocumentationrepository/Ea_Pv9QDSY5HnmTg1FF686ABB1InGgf-A0_nlRidlK5Tcg?e=wI6ht7%0a%0ahttps://hldisplay.sharepoint.com/:w:/s/itdocumentationrepository/EYXoyKogmEVDnm0bpkSKM5gBPO2F0sFu7sG_WH5jYOK1Dg?e=gImGGe" TargetMode="External"/><Relationship Id="rId52" Type="http://schemas.openxmlformats.org/officeDocument/2006/relationships/hyperlink" Target="../../../../:w:/s/itdocumentationrepository/EXlByFmmdHxLji5Av8h5NuUBekIeXVq7CD0NdCqJDXJOLA?e=ZOpU03" TargetMode="External"/><Relationship Id="rId73" Type="http://schemas.openxmlformats.org/officeDocument/2006/relationships/hyperlink" Target="../../../../:w:/s/itdocumentationrepository/EWW3EuYIfMpKl1a4OLLgj84B8B7oP5uA59epV09qnsuboA?e=PZXJ1p" TargetMode="External"/><Relationship Id="rId78" Type="http://schemas.openxmlformats.org/officeDocument/2006/relationships/hyperlink" Target="../../../../:w:/s/itdocumentationrepository/EWFBPK8EnrpEoMG-BqNYq88BtQz-6OsxIEYzNRsMLn6N1g?e=f5Sp0t" TargetMode="External"/><Relationship Id="rId94" Type="http://schemas.openxmlformats.org/officeDocument/2006/relationships/hyperlink" Target="../../../../:w:/s/itdocumentationrepository/EVxUpxUxEP1Fh-kle1usG8YB-3itwicskinuWn822dN_QA?e=LJIVIj" TargetMode="External"/><Relationship Id="rId99" Type="http://schemas.openxmlformats.org/officeDocument/2006/relationships/hyperlink" Target="../../../../:w:/s/itdocumentationrepository/EboMElSxhHRGg8ZcA3Su-pQBRaUVCkbw3XQM_3aF_5I1JA?e=KN1TIn" TargetMode="External"/><Relationship Id="rId101" Type="http://schemas.openxmlformats.org/officeDocument/2006/relationships/hyperlink" Target="../../../../:w:/s/itdocumentationrepository/EUXvl8xe3W1EvGGcKKeTZJcBx5sPMGBy5czXu7re_mxJjw?e=k27zWw" TargetMode="External"/><Relationship Id="rId122" Type="http://schemas.openxmlformats.org/officeDocument/2006/relationships/hyperlink" Target="../../../../:w:/s/itdocumentationrepository/EdEO-bZRtZhCqMX-ew42hygBXWy4LhencHcnfQkKmllJ_w?e=vpZvSR" TargetMode="External"/><Relationship Id="rId143" Type="http://schemas.openxmlformats.org/officeDocument/2006/relationships/hyperlink" Target="../../../../:w:/s/itdocumentationrepository/ESFhAoeemfJGtNyb5tBuVOoBYDdGbl3oVKYNpWCkUIXtIw?e=HFu3Hl" TargetMode="External"/><Relationship Id="rId148" Type="http://schemas.openxmlformats.org/officeDocument/2006/relationships/hyperlink" Target="../../../../:w:/r/sites/itdocumentationrepository/_layouts/15/Doc.aspx?sourcedoc=%7B3FCF814E-2817-4382-BEB2-DD0A9E4C881D%7D&amp;file=RFC%20-%20Offer%20HL%20Switzerland.docx&amp;action=default&amp;mobileredirect=true" TargetMode="External"/><Relationship Id="rId4" Type="http://schemas.openxmlformats.org/officeDocument/2006/relationships/hyperlink" Target="../../../../:w:/s/itdocumentationrepository/ESmz9Iua6o5LtwMItXMIVcABFUyctqgD-iEb2xtZrFB3Cg?e=wjJmEK" TargetMode="External"/><Relationship Id="rId9" Type="http://schemas.openxmlformats.org/officeDocument/2006/relationships/hyperlink" Target="../../../../:w:/s/itdocumentationrepository/EYF22f9XCn1LhRNA9vQ97FQBTQUJXNG7dJqEGFQoWZz2AA?e=kv4Rrh" TargetMode="External"/><Relationship Id="rId26" Type="http://schemas.openxmlformats.org/officeDocument/2006/relationships/hyperlink" Target="../../../../:w:/s/itdocumentationrepository/Ef5tCyqyzHJGhAb_rxP49HkB9asMFJfIGAoLnD9lZn_YDA?e=ao9cuJ" TargetMode="External"/><Relationship Id="rId47" Type="http://schemas.openxmlformats.org/officeDocument/2006/relationships/hyperlink" Target="../../../../:w:/s/itdocumentationrepository/EcKnVZ0RVy5KvRKszxPIg9IBHxYrMtxtk19ZAKV2AH_-ZQ?e=NFAcOX" TargetMode="External"/><Relationship Id="rId68" Type="http://schemas.openxmlformats.org/officeDocument/2006/relationships/hyperlink" Target="../../../../:w:/s/itdocumentationrepository/EQczU5k-C7tDvhHeq8Y0WNgBocRPP1YvES--6UM9PvOJ1A?e=et1wYx" TargetMode="External"/><Relationship Id="rId89" Type="http://schemas.openxmlformats.org/officeDocument/2006/relationships/hyperlink" Target="../../../../:w:/s/itdocumentationrepository/Eev7XBNzryVLk_f1ZdA1njoB44Hmi_Mx-1ZPTmT3s6QsEw?e=9AKZVf" TargetMode="External"/><Relationship Id="rId112" Type="http://schemas.openxmlformats.org/officeDocument/2006/relationships/hyperlink" Target="../../../../:w:/s/itdocumentationrepository/ERpf9jmUMq5BuEMha5AtFA4BkY6dlg-QgnUxCqqWjjXmtw?e=5644da" TargetMode="External"/><Relationship Id="rId133" Type="http://schemas.openxmlformats.org/officeDocument/2006/relationships/hyperlink" Target="../../../../:w:/s/itdocumentationrepository/Eey1Djke2HZIk4BEP9G5tR0Bl9b5OD_gaDU4uHBxLjsVWg?e=tvvZSg" TargetMode="External"/><Relationship Id="rId154" Type="http://schemas.openxmlformats.org/officeDocument/2006/relationships/hyperlink" Target="../../../../:w:/r/sites/itdocumentationrepository/_layouts/15/Doc.aspx?sourcedoc=%7BEF65A592-6B7D-4A5B-9695-F2B9EBA861A8%7D&amp;file=Request%20for%20Change%20-%20New%20GTC%20Austria%20%20-%20HL%20Display.docx&amp;action=default&amp;mobileredirect=true" TargetMode="External"/><Relationship Id="rId16" Type="http://schemas.openxmlformats.org/officeDocument/2006/relationships/hyperlink" Target="../../../../:w:/s/itdocumentationrepository/Ee6HoX5nYfNFhkU2EgwSPD0BbbERXaRyuuUwNU24c9vT6A?e=llSUmZ" TargetMode="External"/><Relationship Id="rId37" Type="http://schemas.openxmlformats.org/officeDocument/2006/relationships/hyperlink" Target="../../../../:w:/s/itdocumentationrepository/ETah1vR1GMZCse-3G-rQc9gBGPnkKlnnYReVSVV6o8tHKg?e=bB4Smp" TargetMode="External"/><Relationship Id="rId58" Type="http://schemas.openxmlformats.org/officeDocument/2006/relationships/hyperlink" Target="../../../../:w:/s/itdocumentationrepository/Edjt1vo99ldNpw0J1gC0d6QBJbBQYeKTfqPDxMeIOFrIcA?e=kEbyie" TargetMode="External"/><Relationship Id="rId79" Type="http://schemas.openxmlformats.org/officeDocument/2006/relationships/hyperlink" Target="../../../../:w:/s/itdocumentationrepository/EUX9VjS1TvZDkwI5KdYPuB8BzT2-ARO5pV_7MB4APSmAHQ?e=PVm6GA" TargetMode="External"/><Relationship Id="rId102" Type="http://schemas.openxmlformats.org/officeDocument/2006/relationships/hyperlink" Target="../../../../:w:/s/itdocumentationrepository/EU5HezN8jjlFlpuZQ8lYmHcBiMwldiTdidcjGGc_9IP_aw?e=TJzdZo" TargetMode="External"/><Relationship Id="rId123" Type="http://schemas.openxmlformats.org/officeDocument/2006/relationships/hyperlink" Target="../../../../:w:/s/itdocumentationrepository/EeH0iI0dXq5Pq0XJJMk8PEABzREjI--4P_GmMsgrj9tquA?e=eUCA0A" TargetMode="External"/><Relationship Id="rId144" Type="http://schemas.openxmlformats.org/officeDocument/2006/relationships/hyperlink" Target="../../../../:w:/s/itdocumentationrepository/Eax7F5dsSBxMvZ0EfpOCqpoBdB_TXy2JCwHpZATc1NYktA?e=TmSv2E" TargetMode="External"/><Relationship Id="rId90" Type="http://schemas.openxmlformats.org/officeDocument/2006/relationships/hyperlink" Target="../../../../:w:/s/itdocumentationrepository/EYqqR3Mr96dEvDrLHEwmykwB9Ko0UE42YwYZmUSiK7IG9Q?e=CeIdB6" TargetMode="External"/><Relationship Id="rId27" Type="http://schemas.openxmlformats.org/officeDocument/2006/relationships/hyperlink" Target="../../../../:w:/s/itdocumentationrepository/EeiwwKVL1vFMl7OAST7umzcBxK_oBWArp9uSYbprsg0D2g?e=ZChOXd" TargetMode="External"/><Relationship Id="rId48" Type="http://schemas.openxmlformats.org/officeDocument/2006/relationships/hyperlink" Target="../../../../:w:/s/itdocumentationrepository/EQ6Lou1WCztCtv5nwRbJMyMB9G6EIDROgvTS-y1QvWatDg?e=nMDp9D" TargetMode="External"/><Relationship Id="rId69" Type="http://schemas.openxmlformats.org/officeDocument/2006/relationships/hyperlink" Target="../../../../:w:/s/itdocumentationrepository/ERJg3c0rAWVDid4xZRB6NGoBVbZi2lJ1SCnekk_SstpD5A?e=jgiVod" TargetMode="External"/><Relationship Id="rId113" Type="http://schemas.openxmlformats.org/officeDocument/2006/relationships/hyperlink" Target="../../../../:w:/s/itdocumentationrepository/EctoHZ9cWgpCpK9bBnByxykB5k0N18pC0jVeqW_t6kjUYw?e=PoEm96" TargetMode="External"/><Relationship Id="rId134" Type="http://schemas.openxmlformats.org/officeDocument/2006/relationships/hyperlink" Target="../../../../:w:/s/itdocumentationrepository/EQ9NZsz20OBMhi9WabRGqmEBrAtkcwJCiVglt5EZstRwPQ?e=R8w87h" TargetMode="External"/><Relationship Id="rId80" Type="http://schemas.openxmlformats.org/officeDocument/2006/relationships/hyperlink" Target="../../../../:w:/s/itdocumentationrepository/EbZhf4stI2JDocfQLdljdxkB7gVg_eYVzPqkthvaKEFtOQ?e=LSDKZu" TargetMode="External"/><Relationship Id="rId155" Type="http://schemas.openxmlformats.org/officeDocument/2006/relationships/hyperlink" Target="../../../../:w:/r/sites/itdocumentationrepository/_layouts/15/Doc.aspx?sourcedoc=%7B849EB9DC-5E47-41D9-9F5F-885054D2C120%7D&amp;file=RFC%20-%20New%20HL%20Display%20Romania%20address.docx&amp;action=default&amp;mobileredirect=true"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w:/r/sites/itdocumentationrepository/Delade%20dokument/CAB/RFC/New/calendar%20RFC.docx?d=w752655f9ed224dd7a813a66b75fecbf1&amp;csf=1&amp;e=BonaVk" TargetMode="External"/><Relationship Id="rId1" Type="http://schemas.openxmlformats.org/officeDocument/2006/relationships/hyperlink" Target="../../../../:w:/r/sites/itdocumentationrepository/_layouts/15/Doc.aspx?sourcedoc=%7B845DEF06-4628-499A-91F6-93ABF3940495%7D&amp;file=INC000000795958-RFC-%20Talentsoft%20-%20Sync%20end-date%20for%20users%20to%20AD.DOCX&amp;action=default&amp;mobileredirect=true"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w:/r/sites/itdocumentationrepository/Delade%20dokument/CAB/RFC/Open%20and%20New/RFC%20-%20eapproval%20implementation.docx?d=we791776c57c345e1a10ae823d7e472e0&amp;csf=1&amp;e=qO3hZN" TargetMode="External"/><Relationship Id="rId21" Type="http://schemas.openxmlformats.org/officeDocument/2006/relationships/hyperlink" Target="../../../../:w:/r/sites/itdocumentationrepository/Delade%20dokument/CAB/RFC/Approved/Finance/7326%20RFC%20-%20Automatic%20update%20XX%20program.docx?d=wb4d6390833df4daba07f9135e38ae68c&amp;csf=1&amp;e=5nxR0D" TargetMode="External"/><Relationship Id="rId42" Type="http://schemas.openxmlformats.org/officeDocument/2006/relationships/hyperlink" Target="../../../../:w:/r/sites/itdocumentationrepository/Delade%20dokument/CAB/RFC/10.%20Open%20and%20New/Finance/RFC%20-%20Add%20fields%20to%20program%20and%20lists.docx?d=w3134cb87526f47ecb7f08190bf4dbe6c&amp;csf=1&amp;e=Z0l5Iw" TargetMode="External"/><Relationship Id="rId47" Type="http://schemas.openxmlformats.org/officeDocument/2006/relationships/hyperlink" Target="../../../../:w:/r/sites/itdocumentationrepository/Delade%20dokument/CAB/RFC/20.%20Approved/Finance/1190,%201810%20e-approval%20RFC%20-%20Template.docx?d=w46c102bbe874467e8184fba18cbfa5fe&amp;csf=1&amp;e=FSuAIj" TargetMode="External"/><Relationship Id="rId63" Type="http://schemas.openxmlformats.org/officeDocument/2006/relationships/hyperlink" Target="../../../../:w:/r/sites/itdocumentationrepository/Delade%20dokument/CAB/RFC/10.%20Open%20and%20New/Finance/RFC%20-%20budget%20currency%20rate%20handling%20in%201180%20.docx?d=we54bd409d4f24e5c8b670aafd21d4512&amp;csf=1&amp;e=LHcw6L" TargetMode="External"/><Relationship Id="rId68" Type="http://schemas.openxmlformats.org/officeDocument/2006/relationships/hyperlink" Target="../../../../:w:/r/sites/itdocumentationrepository/Delade%20dokument/CAB/RFC/10.%20Open%20and%20New/Finance/RFC%20-%20cash%20management%20general%20changes.docx?d=w122c4e5ac5bb4d7c9f50903b0d1fa449&amp;csf=1&amp;web=1&amp;e=QYBIwv" TargetMode="External"/><Relationship Id="rId2" Type="http://schemas.openxmlformats.org/officeDocument/2006/relationships/hyperlink" Target="https://docs.google.com/document/d/1Sniuv-ue98sXYhWTaj40WSKvCtmaHcCyd6kJpam-6Mw/edit" TargetMode="External"/><Relationship Id="rId16" Type="http://schemas.openxmlformats.org/officeDocument/2006/relationships/hyperlink" Target="../../../../:w:/r/sites/itdocumentationrepository/Delade%20dokument/CAB/RFC/Open/RFC%20-%20Change%20in%20Factoring%20XRB%20report.docx?d=w56d5326961584c3697b6d3a3dbd28162&amp;csf=1&amp;e=AM6NhG" TargetMode="External"/><Relationship Id="rId29" Type="http://schemas.openxmlformats.org/officeDocument/2006/relationships/hyperlink" Target="../../../../:w:/r/sites/itdocumentationrepository/Delade%20dokument/CAB/RFC/Open%20and%20New/RFC%20-%20Add%20fields%20to%20list%20vfaktst.docx?d=w1e658786b3084ecba12834c7216a8cc3&amp;csf=1&amp;e=Az2hrS" TargetMode="External"/><Relationship Id="rId11" Type="http://schemas.openxmlformats.org/officeDocument/2006/relationships/hyperlink" Target="../../../../:w:/r/sites/itdocumentationrepository/Delade%20dokument/CAB/RFC/Open/RFC%20-%20QV%20report%20account%20payable.docx?d=wd32ae6ff44c64acab3ebf23dcdd432bb&amp;csf=1&amp;e=NXvIkx" TargetMode="External"/><Relationship Id="rId24" Type="http://schemas.openxmlformats.org/officeDocument/2006/relationships/hyperlink" Target="../../../../:w:/r/sites/itdocumentationrepository/Delade%20dokument/CAB/RFC/Open%20and%20New/RFC%20-%20eapproval%20implementation.docx?d=we791776c57c345e1a10ae823d7e472e0&amp;csf=1&amp;e=qO3hZN" TargetMode="External"/><Relationship Id="rId32" Type="http://schemas.openxmlformats.org/officeDocument/2006/relationships/hyperlink" Target="../../../../:w:/r/sites/itdocumentationrepository/Delade%20dokument/CAB/RFC/20.%20Approved/Finance/7486%20RFC%20-%20Basecost%20adj%20for%20trading%20policy%20items%20ver2.docx?d=w732d26b96e974038bbd831b20c40cc59&amp;csf=1&amp;e=KJwGhy" TargetMode="External"/><Relationship Id="rId37" Type="http://schemas.openxmlformats.org/officeDocument/2006/relationships/hyperlink" Target="../../../../:w:/r/sites/itdocumentationrepository/Delade%20dokument/CAB/RFC/10.%20Open%20and%20New/RFC%20-%20factoring%20checkbox%20in%20orderf.docx?d=wf56058a001c64e47bae5083a52656b4f&amp;csf=1&amp;e=z8uK6E" TargetMode="External"/><Relationship Id="rId40" Type="http://schemas.openxmlformats.org/officeDocument/2006/relationships/hyperlink" Target="../../../../:w:/s/itdocumentationrepository/Ec57a1Lk-FlEkwyNbP-WPMEBqKtzvrxQC8w5586kU-5tFQ?e=aVQvUv" TargetMode="External"/><Relationship Id="rId45" Type="http://schemas.openxmlformats.org/officeDocument/2006/relationships/hyperlink" Target="../../../../:w:/s/itdocumentationrepository/Eb0Gn-7rnY5Bj5TS4X_M0vUBHaQ6ZPoSBeUPaNrXURj_Ig?e=HIeSnw" TargetMode="External"/><Relationship Id="rId53" Type="http://schemas.openxmlformats.org/officeDocument/2006/relationships/hyperlink" Target="../../../../:w:/r/sites/itdocumentationrepository/Delade%20dokument/CAB/RFC/10.%20Open%20and%20New/Finance/RFC%20-%20Intrastat%20Querry%20for%201210.docx?d=wd2be1bad81464df491f7ea75c345d082&amp;csf=1&amp;e=4nirAE" TargetMode="External"/><Relationship Id="rId58" Type="http://schemas.openxmlformats.org/officeDocument/2006/relationships/hyperlink" Target="../../../../:w:/r/sites/itdocumentationrepository/Delade%20dokument/CAB/RFC/10.%20Open%20and%20New/Finance/RFC%20-%20JPK%20FA.DOCX?d=wea54c4cbf1424ddb8850cf8e8a92fc5a&amp;csf=1&amp;e=TCyYsU" TargetMode="External"/><Relationship Id="rId66" Type="http://schemas.openxmlformats.org/officeDocument/2006/relationships/hyperlink" Target="../../../../:w:/r/sites/itdocumentationrepository/Delade%20dokument/CAB/RFC/10.%20Open%20and%20New/Finance/RFC%20-%20customer%20spec%20AARO%20adjustments.docx?d=w7ac7e07922b44dd68821ba6c5ba2ea3e&amp;csf=1&amp;e=UuF3gp" TargetMode="External"/><Relationship Id="rId74" Type="http://schemas.openxmlformats.org/officeDocument/2006/relationships/hyperlink" Target="../../../../:f:/r/sites/itdocumentationrepository/Delade%20dokument/CAB/RFC/10.%20Open%20and%20New/Finance/RFC%20-%20PL%20fin%20stataement%20from%20Jeeves?csf=1&amp;web=1&amp;e=qrI1eS" TargetMode="External"/><Relationship Id="rId5" Type="http://schemas.openxmlformats.org/officeDocument/2006/relationships/hyperlink" Target="../../../../:w:/r/sites/itdocumentationrepository/Delade%20dokument/CAB/RFC/Open/RFC%20-%20%20stock%20depreciation%20V2.docx?d=w044adae2c6ec453c87b7dbf20b2c1ba7&amp;csf=1&amp;e=hB1cbM" TargetMode="External"/><Relationship Id="rId61" Type="http://schemas.openxmlformats.org/officeDocument/2006/relationships/hyperlink" Target="../../../../:w:/r/sites/itdocumentationrepository/Delade%20dokument/CAB/RFC/10.%20Open%20and%20New/Finance/RFC%20-%20Stop%20transfer%20of%20internal%20MUP%20from%20factory%20to%20HUB.docx?d=w3f3725a814284b9191d5129d0fc717a6&amp;csf=1&amp;e=xjb6z7" TargetMode="External"/><Relationship Id="rId19" Type="http://schemas.openxmlformats.org/officeDocument/2006/relationships/hyperlink" Target="../../../../:w:/r/sites/itdocumentationrepository/Delade%20dokument/CAB/RFC/Open/RFC%20-%20VAT%20no.%20from%20FR%20to%20LE%20and%20supplinvcs.docx?d=wf9d6969b327c44258ade4531c11622c8&amp;csf=1&amp;e=wMUAXE" TargetMode="External"/><Relationship Id="rId14" Type="http://schemas.openxmlformats.org/officeDocument/2006/relationships/hyperlink" Target="../../../../:w:/r/sites/itdocumentationrepository/Delade%20dokument/CAB/RFC/Open/RFC%20-%20BC%20follow%20up%20report.docx?d=w3b7091da5fc441a7afe2b881643029e8&amp;csf=1&amp;e=cvfiys%0a%0aSpec%20:%20https://hldisplay.sharepoint.com/:w:/r/sites/itdocumentationrepository/Delade%20dokument/Development%20Documentation/7070%20-%20Avg%20purchase%20quantity%20%E2%80%93%20change%20in%20logic.docx?d=w77d11957cbb34ca5a08d95163f643ebe&amp;csf=1&amp;e=yY9Xh2" TargetMode="External"/><Relationship Id="rId22" Type="http://schemas.openxmlformats.org/officeDocument/2006/relationships/hyperlink" Target="../../../../:w:/r/sites/itdocumentationrepository/Delade%20dokument/CAB/RFC/Open/IT%20Change%20Request%20-%20Activate%20nightjob%20invoicejrnls%20co%201010.docx?d=wa98e607b99c9478b9f551a93b21b3cd8&amp;csf=1&amp;e=6jgfIW" TargetMode="External"/><Relationship Id="rId27" Type="http://schemas.openxmlformats.org/officeDocument/2006/relationships/hyperlink" Target="../../../../:w:/r/sites/itdocumentationrepository/Delade%20dokument/CAB/RFC/Open%20and%20New/RFC%20-%20Add%20SEK%20values%20in%20QV%20Treasury%20reports.docx?d=w469071c221904eb6a5d3e92995ec60fa&amp;csf=1&amp;e=6xSr8g" TargetMode="External"/><Relationship Id="rId30" Type="http://schemas.openxmlformats.org/officeDocument/2006/relationships/hyperlink" Target="../../../../:w:/r/sites/itdocumentationrepository/Delade%20dokument/CAB/RFC/Open%20and%20New/RFC%20-%20%20reminder%20and%20advance%20invoice.docx?d=web0e4ee9c1a84498967ee5b65be316e9&amp;csf=1&amp;e=L80djb" TargetMode="External"/><Relationship Id="rId35" Type="http://schemas.openxmlformats.org/officeDocument/2006/relationships/hyperlink" Target="../../../../:w:/r/sites/itdocumentationrepository/Delade%20dokument/CAB/RFC/10.%20Open%20and%20New/RFC%20-%20calculation%20qty%20in%20xti.docx?d=w9f1b31d036034e9e970b5ce712c5896f&amp;csf=1&amp;e=QohfiV" TargetMode="External"/><Relationship Id="rId43" Type="http://schemas.openxmlformats.org/officeDocument/2006/relationships/hyperlink" Target="../../../../:w:/r/sites/itdocumentationrepository/Delade%20dokument/CAB/RFC/10.%20Open%20and%20New/Finance/RFC%20-%20Edeka,%20Markant%20invoice%20list%20correction.docx?d=w8518998a92d0420893d7b7b18fb86805&amp;csf=1&amp;e=xhcBoq" TargetMode="External"/><Relationship Id="rId48" Type="http://schemas.openxmlformats.org/officeDocument/2006/relationships/hyperlink" Target="../../../../:w:/r/sites/itdocumentationrepository/Delade%20dokument/CAB/RFC/20.%20Approved/Finance/1190,%201810%20e-approval%20RFC%20-%20Template.docx?d=w46c102bbe874467e8184fba18cbfa5fe&amp;csf=1&amp;e=FSuAIj" TargetMode="External"/><Relationship Id="rId56" Type="http://schemas.openxmlformats.org/officeDocument/2006/relationships/hyperlink" Target="../../../../:w:/r/sites/itdocumentationrepository/Delade%20dokument/CAB/RFC/10.%20Open%20and%20New/Finance/RFC%20-%20log%20of%20changes%20FR.DOCX?d=w97a4c5dee31f4444b842a60fc8ce5395&amp;csf=1&amp;e=lu8vyv" TargetMode="External"/><Relationship Id="rId64" Type="http://schemas.openxmlformats.org/officeDocument/2006/relationships/hyperlink" Target="../../../../:w:/r/sites/itdocumentationrepository/_layouts/15/Doc.aspx?sourcedoc=%7B31E8FC29-1069-416E-9408-C7D9CD231BFC%7D&amp;file=RFC%20-%20Add%20column%20on%20Investment%20Request.docx&amp;action=default&amp;mobileredirect=true" TargetMode="External"/><Relationship Id="rId69" Type="http://schemas.openxmlformats.org/officeDocument/2006/relationships/hyperlink" Target="../../../../:w:/r/sites/itdocumentationrepository/Delade%20dokument/CAB/RFC/10.%20Open%20and%20New/Finance/RFC%20-%20cash%20managemant%20chnages%20for%201710.docx?d=w3966d3619e95412c83033c08e09bba98&amp;csf=1&amp;web=1&amp;e=e5Vdtb" TargetMode="External"/><Relationship Id="rId8" Type="http://schemas.openxmlformats.org/officeDocument/2006/relationships/hyperlink" Target="../../../../:w:/r/sites/itdocumentationrepository/Delade%20dokument/CAB/RFC/Open/RFC%20-%20%20import%20of%20bank%20statements%20to%20Jeeves%201810,%201190,%201800.docx?d=w8ece6982c2474008b13553ecd5136559&amp;csf=1&amp;e=FDrADv" TargetMode="External"/><Relationship Id="rId51" Type="http://schemas.openxmlformats.org/officeDocument/2006/relationships/hyperlink" Target="../../../../:w:/r/sites/itdocumentationrepository/Delade%20dokument/CAB/RFC/10.%20Open%20and%20New/Finance/RFC%20-%201140%20product%20account%20setup.docx?d=w0ab395794a9f409cb76f3ca9db3502aa&amp;csf=1&amp;e=Qc3KJh" TargetMode="External"/><Relationship Id="rId72" Type="http://schemas.openxmlformats.org/officeDocument/2006/relationships/hyperlink" Target="../../../../:w:/r/sites/itdocumentationrepository/Delade%20dokument/CAB/RFC/10.%20Open%20and%20New/Finance/RFC%20-%20design%20in%20xx1.docx?d=w45da043278874d42b9dd715ef49ffda3&amp;csf=1&amp;web=1&amp;e=eSLlrR" TargetMode="External"/><Relationship Id="rId3" Type="http://schemas.openxmlformats.org/officeDocument/2006/relationships/hyperlink" Target="../../../../:w:/r/sites/itdocumentationrepository/Delade%20dokument/CAB/RFC/Open/RFC%20-%201190%20Payment%20Reminders.docx?d=w6e1ad1e33bc247c681c60d498b3a9832&amp;csf=1&amp;e=wXvEQo%0a%0ahttps://hldisplay.sharepoint.com/:w:/r/sites/itdocumentationrepository/Delade%20dokument/Development%20Documentation/7071%20-%20Payment%20reminder%20templates%20for%201190.docx?d=wbae4f33f8ef64309b922bfe75e5aafbb&amp;csf=1&amp;e=cYX47Y" TargetMode="External"/><Relationship Id="rId12" Type="http://schemas.openxmlformats.org/officeDocument/2006/relationships/hyperlink" Target="../../../../:w:/r/sites/itdocumentationrepository/Delade%20dokument/CAB/RFC/Open/RFC%20-%20extra%20costs%20treatment.docx?d=w0c5ea58c5f274aec919c2b4cbfd7d60b&amp;csf=1&amp;e=1VYXcu" TargetMode="External"/><Relationship Id="rId17" Type="http://schemas.openxmlformats.org/officeDocument/2006/relationships/hyperlink" Target="../../../../:w:/r/sites/itdocumentationrepository/Delade%20dokument/CAB/RFC/Open/RFC%20-%20SDL%20invoice%20ststistics%20changes.docx?d=w2118b078f064462dbf03137170351d19&amp;csf=1&amp;e=Kxodap" TargetMode="External"/><Relationship Id="rId25" Type="http://schemas.openxmlformats.org/officeDocument/2006/relationships/hyperlink" Target="../../../../:w:/r/sites/itdocumentationrepository/Delade%20dokument/CAB/RFC/Open%20and%20New/RFC%20-%20eapproval%20implementation.docx?d=we791776c57c345e1a10ae823d7e472e0&amp;csf=1&amp;e=qO3hZN" TargetMode="External"/><Relationship Id="rId33" Type="http://schemas.openxmlformats.org/officeDocument/2006/relationships/hyperlink" Target="../../../../:w:/r/sites/itdocumentationrepository/Delade%20dokument/CAB/RFC/10.%20Open%20and%20New/RFC%20-%20Add%20new%20field%20in%20prj.docx?d=wd7e910632b8d4ac0b91dd9734bcee7e8&amp;csf=1&amp;e=W0iErQ" TargetMode="External"/><Relationship Id="rId38" Type="http://schemas.openxmlformats.org/officeDocument/2006/relationships/hyperlink" Target="../../../../:w:/r/sites/itdocumentationrepository/_layouts/15/Doc.aspx?sourcedoc=%7BE02EAECD-DA37-440C-8FDD-9D1F676A2195%7D&amp;file=7560%20RFC%20-%20Calulation%20report.docx&amp;action=default&amp;mobileredirect=true" TargetMode="External"/><Relationship Id="rId46" Type="http://schemas.openxmlformats.org/officeDocument/2006/relationships/hyperlink" Target="../../../../:w:/r/sites/itdocumentationrepository/Delade%20dokument/CAB/RFC/10.%20Open%20and%20New/Finance/RFC%20-%20Block%20BC%20fileds%20in%20Asia.docx?d=w4eb59fb7a8c74dd3bb9404953a0f60ee&amp;csf=1&amp;e=L2gGMQ" TargetMode="External"/><Relationship Id="rId59" Type="http://schemas.openxmlformats.org/officeDocument/2006/relationships/hyperlink" Target="../../../../:w:/r/sites/itdocumentationrepository/Delade%20dokument/CAB/RFC/10.%20Open%20and%20New/Finance/RFC%20-%20stock%20provision%20HL%20rule%20for%201210.docx?d=w1ff487c89da847ba9a7e170820306de9&amp;csf=1&amp;e=fGCSuE" TargetMode="External"/><Relationship Id="rId67" Type="http://schemas.openxmlformats.org/officeDocument/2006/relationships/hyperlink" Target="../../../../:w:/r/sites/itdocumentationrepository/Delade%20dokument/CAB/RFC/10.%20Open%20and%20New/Finance/RFC%20-%20cash%20management%202950%20changes.docx?d=wb2d5fa5a1c7048239d02dcf3c9699039&amp;csf=1&amp;web=1&amp;e=J98lMb" TargetMode="External"/><Relationship Id="rId20" Type="http://schemas.openxmlformats.org/officeDocument/2006/relationships/hyperlink" Target="../../../../:b:/r/sites/itdocumentationrepository/Delade%20dokument/CAB/RFC/Approved/Finance/7267%20RFC%20VAT%20report%20for%203901%20.pdf?csf=1&amp;e=a8ouib" TargetMode="External"/><Relationship Id="rId41" Type="http://schemas.openxmlformats.org/officeDocument/2006/relationships/hyperlink" Target="../../../../:w:/r/sites/itdocumentationrepository/Delade%20dokument/CAB/RFC/10.%20Open%20and%20New/Finance/RFC%20-%20change%20log%20on%20supplier%20-_.docx?d=w0c7d530693f147f09669046dcc8376f8&amp;csf=1&amp;e=EKPoJX" TargetMode="External"/><Relationship Id="rId54" Type="http://schemas.openxmlformats.org/officeDocument/2006/relationships/hyperlink" Target="../../../../:w:/r/sites/itdocumentationrepository/Delade%20dokument/Development%20Documentation/7544%20-%20HUB%202%20HUB%20-%20TF%20postings%20in%20GL.docx?d=weffce97bff4e49699d894d21dad71859&amp;csf=1&amp;e=psPMNr" TargetMode="External"/><Relationship Id="rId62" Type="http://schemas.openxmlformats.org/officeDocument/2006/relationships/hyperlink" Target="../../../../:w:/r/sites/itdocumentationrepository/Delade%20dokument/CAB/RFC/10.%20Open%20and%20New/Finance/RFC_-_MO_diff._report_update.docx?d=w2a91759415b14249b6a99e711e5509d7&amp;csf=1&amp;e=scqXUi" TargetMode="External"/><Relationship Id="rId70" Type="http://schemas.openxmlformats.org/officeDocument/2006/relationships/hyperlink" Target="../../../../:w:/r/sites/itdocumentationrepository/Delade%20dokument/CAB/RFC/10.%20Open%20and%20New/Finance/RFC%20-%20cash%20managemant%20chnages%20for%201710.docx?d=w3966d3619e95412c83033c08e09bba98&amp;csf=1&amp;web=1&amp;e=e5Vdtb" TargetMode="External"/><Relationship Id="rId75" Type="http://schemas.openxmlformats.org/officeDocument/2006/relationships/hyperlink" Target="../../../../:w:/r/sites/itdocumentationrepository/Delade%20dokument/CAB/RFC/10.%20Open%20and%20New/Finance/RFC%20-%20additional%20filed%20for%20split%20payment.docx?d=w6cf533fb0f71465aa44fb7a8d61ce2da&amp;csf=1&amp;web=1&amp;e=i3NFPu" TargetMode="External"/><Relationship Id="rId1" Type="http://schemas.openxmlformats.org/officeDocument/2006/relationships/hyperlink" Target="https://docs.google.com/document/d/1Dc-jABl6Y0Iq4mFDNNr11c6_XICv3ltzXgChcUTZGFw/edit" TargetMode="External"/><Relationship Id="rId6" Type="http://schemas.openxmlformats.org/officeDocument/2006/relationships/hyperlink" Target="../../../../:w:/r/sites/itdocumentationrepository/Delade%20dokument/CAB/RFC/Open/RFC%20-%20tab%20design%20change%20finalapproval%201810,1190,1800.dotx?d=wfb0137a814d54948908dd40c58556cf9&amp;csf=1&amp;e=hiSolE%0a%0ahttps://hldisplay.sharepoint.com/:w:/r/sites/itdocumentationrepository/Delade%20dokument/Development%20Documentation/7072%20-%20Design%20on%20voucher%20row.docx?d=w66584dd9be6944deb507482bc4e49594&amp;csf=1&amp;e=19MmSf" TargetMode="External"/><Relationship Id="rId15" Type="http://schemas.openxmlformats.org/officeDocument/2006/relationships/hyperlink" Target="../../../../:w:/r/sites/itdocumentationrepository/Delade%20dokument/CAB/RFC/Open/RFC%20-%201810,%201190,%201800%20Field%20Original%20Invoice%20Numer%20in%20supplinvcs.docx?d=w7dfdb1f5ae984f61be473d4344e4f003&amp;csf=1&amp;e=fIV964" TargetMode="External"/><Relationship Id="rId23" Type="http://schemas.openxmlformats.org/officeDocument/2006/relationships/hyperlink" Target="../../../../:w:/r/sites/itdocumentationrepository/Delade%20dokument/CAB/RFC/Open%20and%20New/RFC%20-%20Add%20email%20address%20for%20advance%20payment%20information.docx?d=w2a49a430c8604938a31e7e8e9ddfc404&amp;csf=1&amp;e=xFjX04" TargetMode="External"/><Relationship Id="rId28" Type="http://schemas.openxmlformats.org/officeDocument/2006/relationships/hyperlink" Target="../../../../:w:/r/sites/itdocumentationrepository/Delade%20dokument/CAB/RFC/Open%20and%20New/RFC%20-%20Auto%20update%20of%20transfer%20factor.docx?d=wf2c75dff351b49bdb9da6d41e5d4a215&amp;csf=1&amp;e=sEXpGY" TargetMode="External"/><Relationship Id="rId36" Type="http://schemas.openxmlformats.org/officeDocument/2006/relationships/hyperlink" Target="../../../../:w:/r/sites/itdocumentationrepository/_layouts/15/Doc.aspx?sourcedoc=%7B732D26B9-6E97-4038-BBD8-31B20C40CC59%7D&amp;file=7486%20RFC%20-%20Basecost%20adj%20for%20trading%20policy%20items%20ver2.docx&amp;action=default&amp;mobileredirect=true" TargetMode="External"/><Relationship Id="rId49" Type="http://schemas.openxmlformats.org/officeDocument/2006/relationships/hyperlink" Target="../../../../:w:/r/sites/itdocumentationrepository/Delade%20dokument/CAB/RFC/20.%20Approved/Finance/1800_%20e-approval%20RFC%20-%20Template.docx?d=w2ea4411bb1e14b24b0d5726ec412953f&amp;csf=1&amp;e=WBVdjh" TargetMode="External"/><Relationship Id="rId57" Type="http://schemas.openxmlformats.org/officeDocument/2006/relationships/hyperlink" Target="../../../../:w:/r/sites/itdocumentationrepository/Delade%20dokument/CAB/RFC/10.%20Open%20and%20New/Finance/RFC%20-%20JPK%20VAT.DOCX?d=w198d18e588a649a080b529cedf17f067&amp;csf=1&amp;e=rLLkqh" TargetMode="External"/><Relationship Id="rId10" Type="http://schemas.openxmlformats.org/officeDocument/2006/relationships/hyperlink" Target="../../../../:w:/r/sites/itdocumentationrepository/Delade%20dokument/CAB/RFC/Open/RFC%20-%20Payment%20Files%20in%20xjfbs%20for%20invoices%20in%20PLN%201190,1810,1800.docx?d=waa17ba3082e24208ace806d4f559d6be&amp;csf=1&amp;e=cjgl4T" TargetMode="External"/><Relationship Id="rId31" Type="http://schemas.openxmlformats.org/officeDocument/2006/relationships/hyperlink" Target="../../../../:w:/r/sites/itdocumentationrepository/Delade%20dokument/CAB/RFC/Open%20and%20New/RFC%20-%20store%20historical%20value%20for%20base%20cost%20unit%20and%20base%20cost%20start.docx?d=wf3b869b05cbe41b18d96ffb2bed44421&amp;csf=1&amp;e=S6V0zf" TargetMode="External"/><Relationship Id="rId44" Type="http://schemas.openxmlformats.org/officeDocument/2006/relationships/hyperlink" Target="../../../../:w:/r/sites/itdocumentationrepository/_layouts/15/Doc.aspx?sourcedoc=%7B7F3BD9CE-515F-4A4D-8946-3814F63B1C07%7D&amp;file=RFC%20Calculated%20Transfer%20factor%20in%20Jeeves%20VA%20pre-calculations%20190617%20ver%202.docx&amp;action=default&amp;mobileredirect=true&amp;cid=dab9bf62-6264-431b-bf44-0f1227304bc7" TargetMode="External"/><Relationship Id="rId52" Type="http://schemas.openxmlformats.org/officeDocument/2006/relationships/hyperlink" Target="../../../../:w:/r/sites/itdocumentationrepository/Delade%20dokument/CAB/RFC/10.%20Open%20and%20New/Finance/RFC%20-%20Add%20field%20Display%20on%20web%20in%20programs.docx?d=wdcd4604236c04bc98370a8a376da9ebd&amp;csf=1&amp;e=X1nUSv" TargetMode="External"/><Relationship Id="rId60" Type="http://schemas.openxmlformats.org/officeDocument/2006/relationships/hyperlink" Target="../../../../:w:/r/sites/itdocumentationrepository/Delade%20dokument/CAB/RFC/10.%20Open%20and%20New/Finance/RFC%20-%20split%20payment.docx?d=w3268fde3033b4a53b264a77dda72ef87&amp;csf=1&amp;e=y0oUmq" TargetMode="External"/><Relationship Id="rId65" Type="http://schemas.openxmlformats.org/officeDocument/2006/relationships/hyperlink" Target="../../../../:w:/r/sites/itdocumentationrepository/Delade%20dokument/CAB/RFC/10.%20Open%20and%20New/Finance/RFC%20-%20Adj%20to%20BC%20follow%20up%20QV%20report.docx?d=w4dfb1973eddc4aed8fea25f0d43e6167&amp;csf=1&amp;e=3pjP8O" TargetMode="External"/><Relationship Id="rId73" Type="http://schemas.openxmlformats.org/officeDocument/2006/relationships/hyperlink" Target="../../../../:w:/r/sites/itdocumentationrepository/Delade%20dokument/CAB/RFC/10.%20Open%20and%20New/Finance/RFC%20-%201810,%201190,%201800%20Payment%20Files%20in%20xjfbs%20for%20invoices%20in%20PLN%20EUR%20and%20other%20curr.docx?d=w80727e84c4ae4bc288540106fe547794&amp;csf=1&amp;web=1&amp;e=KsLLwX" TargetMode="External"/><Relationship Id="rId4" Type="http://schemas.openxmlformats.org/officeDocument/2006/relationships/hyperlink" Target="../../../../:w:/r/sites/itdocumentationrepository/Delade%20dokument/CAB/RFC/Open/RFC%20-%201810,%201190,%201800%20detailed%20Income%20Statement%20in%20QV.docx?d=w8f1a5ad74a7f439fa9cda55efed1ed2b&amp;csf=1&amp;e=32bz5e%0a%0ahttps://hldisplay.sharepoint.com/:x:/r/sites/itdocumentationrepository/Delade%20dokument/CAB/RFC/Open/RFC%20details%201810,%201190,%201800%20detailed%20Income%20Statement%20in%20QV.xlsx?d=wc58a6a07f8e447119a7f5bcaa7b2f0c1&amp;csf=1&amp;e=1olDcv" TargetMode="External"/><Relationship Id="rId9" Type="http://schemas.openxmlformats.org/officeDocument/2006/relationships/hyperlink" Target="../../../../:w:/r/sites/itdocumentationrepository/Delade%20dokument/CAB/RFC/Open/RFC%20-%20%20VAT%20check%20-%20Point%20of%20Delivery%201810,%201190.docx?d=w5bb0bd74f5dd42b78639ae60514ab4c6&amp;csf=1&amp;e=nb3WHn" TargetMode="External"/><Relationship Id="rId13" Type="http://schemas.openxmlformats.org/officeDocument/2006/relationships/hyperlink" Target="../../../../:w:/r/sites/itdocumentationrepository/Delade%20dokument/CAB/RFC/Open/RFC%20-authorization%20regarding%20bank%20account%20on%20supplier.docx?d=w09f27e7f44f1445faccecee5211b94ad&amp;csf=1&amp;e=WAegUC" TargetMode="External"/><Relationship Id="rId18" Type="http://schemas.openxmlformats.org/officeDocument/2006/relationships/hyperlink" Target="../../../../:w:/r/sites/itdocumentationrepository/_layouts/15/Doc.aspx?sourcedoc=%7B97652F5D-1B83-4414-9D7C-C4E4D968AC4E%7D&amp;file=RFC%20-%20Report%20for%20MO%20difference%20justification%20-%20Olivier%20Pedroncini.docx&amp;action=default&amp;mobileredirect=true" TargetMode="External"/><Relationship Id="rId39" Type="http://schemas.openxmlformats.org/officeDocument/2006/relationships/hyperlink" Target="../../../../:w:/r/sites/itdocumentationrepository/Delade%20dokument/CAB/RFC/20.%20Approved/Finance/7574%20RFC%20-%20F11%20in%20RPT%20Print%20changes.docx?d=w4ed595564cd2434988d6537553468090&amp;csf=1&amp;e=G9hDJX" TargetMode="External"/><Relationship Id="rId34" Type="http://schemas.openxmlformats.org/officeDocument/2006/relationships/hyperlink" Target="../../../../:w:/r/sites/itdocumentationrepository/Delade%20dokument/CAB/RFC/10.%20Open%20and%20New/RFC%20-VAT%20field%20in%20viewupdrows.docx?d=w511027a285c14fef88ae3ed9346b986d&amp;csf=1&amp;e=5a5691" TargetMode="External"/><Relationship Id="rId50" Type="http://schemas.openxmlformats.org/officeDocument/2006/relationships/hyperlink" Target="../../../../:w:/r/sites/itdocumentationrepository/Delade%20dokument/CAB/RFC/10.%20Open%20and%20New/Finance/RFC%20-%20price%20list%20update%20investigation.docx?d=wba256bfdae0d42699367d18db0e07e42&amp;csf=1&amp;e=9RSAc5" TargetMode="External"/><Relationship Id="rId55" Type="http://schemas.openxmlformats.org/officeDocument/2006/relationships/hyperlink" Target="../../../../:w:/r/sites/itdocumentationrepository/Delade%20dokument/CAB/RFC/10.%20Open%20and%20New/Finance/RFC%20-%20TF%20on%20deliveries%20from%20co%20outside%201J.docx?d=wf48a664e1a0c4191a0b8f96740eedf14&amp;csf=1&amp;e=ghGJl1" TargetMode="External"/><Relationship Id="rId76" Type="http://schemas.openxmlformats.org/officeDocument/2006/relationships/hyperlink" Target="https://hldisplay.sharepoint.com/:w:/r/sites/itdocumentationrepository/Delade%20dokument/CAB/RFC/10.%20Open%20and%20New/Finance/RFC%20-%20VAt%20register%20Dubaj%20QV%20changes.docx?d=w934997f451ec40688f44a762629c5d7b&amp;csf=1&amp;web=1&amp;e=bgIlCx" TargetMode="External"/><Relationship Id="rId7" Type="http://schemas.openxmlformats.org/officeDocument/2006/relationships/hyperlink" Target="../../../../:w:/r/sites/itdocumentationrepository/Delade%20dokument/CAB/RFC/Open/RFC%20-%201810,%201190%20-%20Account%20Statement%20for%200%20value.docx?d=w44015bbbfcf547e79827b2d7d830a5f8&amp;csf=1&amp;e=M7XVQb" TargetMode="External"/><Relationship Id="rId71" Type="http://schemas.openxmlformats.org/officeDocument/2006/relationships/hyperlink" Target="../../../../:w:/r/sites/itdocumentationrepository/Delade%20dokument/CAB/RFC/20.%20Approved/Finance/8006%20-%20RFC%20-%20archive%203700%20docx.docx?d=wcb67cb966f3d41cabd964b123aee40e2&amp;csf=1&amp;web=1&amp;e=qgQaM3"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w:/s/itdocumentationrepository/EeBaVPAxv0BDvbH_468sbdwBGZPkBSklY9IuqBebfmg9ag?e=oU9hZQ" TargetMode="External"/><Relationship Id="rId13" Type="http://schemas.openxmlformats.org/officeDocument/2006/relationships/drawing" Target="../drawings/drawing1.xml"/><Relationship Id="rId3" Type="http://schemas.openxmlformats.org/officeDocument/2006/relationships/hyperlink" Target="../../../../:w:/s/itdocumentationrepository/EZSV9FsR36VBtP58-D_j3x0BdTht59eXd9IiZ-thneIn_Q?e=OY41By" TargetMode="External"/><Relationship Id="rId7" Type="http://schemas.openxmlformats.org/officeDocument/2006/relationships/hyperlink" Target="../../../../:w:/s/itdocumentationrepository/EUyW6sjCzZRKgOmh2Qa-umIBzG_cvz1hos9fRMYGdGb-2w?e=SbMgKQ" TargetMode="External"/><Relationship Id="rId12" Type="http://schemas.openxmlformats.org/officeDocument/2006/relationships/hyperlink" Target="../../../../:w:/r/sites/itdocumentationrepository/_layouts/15/Doc.aspx?sourcedoc=%7B988729EE-7320-485B-8B93-C0E1EA06E6EB%7D&amp;file=Request%20for%20Change%20-%20Connected%20Screens%20Linkedin.docx&amp;action=default&amp;mobileredirect=true" TargetMode="External"/><Relationship Id="rId2" Type="http://schemas.openxmlformats.org/officeDocument/2006/relationships/hyperlink" Target="../../../../:w:/s/itdocumentationrepository/EV8V0e1rTqhNohGVE3QGwGMBi1Lui9mdIsJn564fYQcRMw?e=3rl6Gh%0a%0ahttps://hldisplay.sharepoint.com/:x:/s/itdocumentationrepository/EX4oo_tvuW1FjqmkAP2BuuwBaxAoyApRLrTyfDxQ_44hfg?e=yLZHy4" TargetMode="External"/><Relationship Id="rId1" Type="http://schemas.openxmlformats.org/officeDocument/2006/relationships/hyperlink" Target="../../../../:w:/s/itdocumentationrepository/EVXPIhQZunZLkNk05X5W6SUBtlgDo4mI_LDTGVjUntIkAg?e=kqs4rb" TargetMode="External"/><Relationship Id="rId6" Type="http://schemas.openxmlformats.org/officeDocument/2006/relationships/hyperlink" Target="../../../../:w:/s/itdocumentationrepository/EfXKhYSSoE9NlUt7QpOqm1EBOVeYCswG-2nreKw99e5Q7A?e=G1Ea8Q" TargetMode="External"/><Relationship Id="rId11" Type="http://schemas.openxmlformats.org/officeDocument/2006/relationships/hyperlink" Target="../../../../:w:/s/itdocumentationrepository/Ea878sB5Lx1EgoDuVjBgxQABBYRVw_Q4DWN1ZCMczHojYA?e=cC3Z5a" TargetMode="External"/><Relationship Id="rId5" Type="http://schemas.openxmlformats.org/officeDocument/2006/relationships/hyperlink" Target="../../../../:w:/s/itdocumentationrepository/EcLL_0YPTjVOmelTWzE4sBwBCfkyql9kwLxlbeSosBp_-A?e=5xKCoF" TargetMode="External"/><Relationship Id="rId10" Type="http://schemas.openxmlformats.org/officeDocument/2006/relationships/hyperlink" Target="../../../../:w:/s/itdocumentationrepository/EfpLKJp6-d9Ln-X7kfeinp0B-l9euW-DZeTpWQxdYKghlQ?e=1tpv76%0a%0ahttps://hldisplay.sharepoint.com/:w:/s/itdocumentationrepository/EQA0sb6oMSpJhm__1srRyQoBmxUYmKC4uih756o74RrRrg?e=k7e1r0" TargetMode="External"/><Relationship Id="rId4" Type="http://schemas.openxmlformats.org/officeDocument/2006/relationships/hyperlink" Target="../../../../:w:/s/itdocumentationrepository/EaYMiN7gtyxFtJP21SrV-bUByGwvxubsBT9O7a0To9LpLQ?e=lQXdHN" TargetMode="External"/><Relationship Id="rId9" Type="http://schemas.openxmlformats.org/officeDocument/2006/relationships/hyperlink" Target="../../../../:w:/s/itdocumentationrepository/EVBrbghk36RMiwG8AO65OXABIrPYkdqCQzqKmOKSkhr-jA?e=XdXaZO"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AC57"/>
  <sheetViews>
    <sheetView workbookViewId="0">
      <pane ySplit="1" topLeftCell="A7" activePane="bottomLeft" state="frozen"/>
      <selection pane="bottomLeft" activeCell="M58" sqref="M58"/>
    </sheetView>
  </sheetViews>
  <sheetFormatPr defaultColWidth="14.42578125" defaultRowHeight="15.75" customHeight="1"/>
  <cols>
    <col min="1" max="1" width="10.140625" customWidth="1"/>
    <col min="2" max="2" width="17.85546875" customWidth="1"/>
    <col min="3" max="3" width="11.85546875" customWidth="1"/>
    <col min="4" max="4" width="44.28515625" customWidth="1"/>
    <col min="5" max="5" width="55.28515625" customWidth="1"/>
    <col min="6" max="6" width="7.7109375" customWidth="1"/>
    <col min="7" max="7" width="9.140625" customWidth="1"/>
    <col min="8" max="8" width="13.5703125" customWidth="1"/>
    <col min="9" max="9" width="17.28515625" customWidth="1"/>
    <col min="10" max="10" width="14.28515625" customWidth="1"/>
    <col min="11" max="11" width="42.140625" customWidth="1"/>
    <col min="12" max="12" width="72.85546875" customWidth="1"/>
    <col min="13" max="13" width="75.7109375" customWidth="1"/>
  </cols>
  <sheetData>
    <row r="1" spans="1:29" ht="39.6">
      <c r="A1" s="1" t="s">
        <v>0</v>
      </c>
      <c r="B1" s="1" t="s">
        <v>1</v>
      </c>
      <c r="C1" s="1" t="s">
        <v>2</v>
      </c>
      <c r="D1" s="1" t="s">
        <v>3</v>
      </c>
      <c r="E1" s="1" t="s">
        <v>4</v>
      </c>
      <c r="F1" s="1" t="s">
        <v>5</v>
      </c>
      <c r="G1" s="1" t="s">
        <v>6</v>
      </c>
      <c r="H1" s="1" t="s">
        <v>7</v>
      </c>
      <c r="I1" s="1" t="s">
        <v>8</v>
      </c>
      <c r="J1" s="1" t="s">
        <v>9</v>
      </c>
      <c r="K1" s="3" t="s">
        <v>10</v>
      </c>
      <c r="L1" s="1" t="s">
        <v>11</v>
      </c>
      <c r="M1" s="1" t="s">
        <v>12</v>
      </c>
      <c r="N1" s="2"/>
      <c r="O1" s="2"/>
      <c r="P1" s="2"/>
      <c r="Q1" s="2"/>
      <c r="R1" s="2"/>
      <c r="S1" s="2"/>
      <c r="T1" s="2"/>
      <c r="U1" s="2"/>
      <c r="V1" s="2"/>
      <c r="W1" s="2"/>
      <c r="X1" s="2"/>
      <c r="Y1" s="2"/>
      <c r="Z1" s="2"/>
      <c r="AA1" s="2"/>
      <c r="AB1" s="2"/>
      <c r="AC1" s="2"/>
    </row>
    <row r="2" spans="1:29" ht="39.6" hidden="1">
      <c r="A2" s="4"/>
      <c r="B2" s="4" t="s">
        <v>13</v>
      </c>
      <c r="C2" s="7" t="s">
        <v>14</v>
      </c>
      <c r="D2" s="8" t="s">
        <v>15</v>
      </c>
      <c r="E2" s="8" t="s">
        <v>16</v>
      </c>
      <c r="F2" s="5">
        <v>4</v>
      </c>
      <c r="G2" s="6" t="s">
        <v>17</v>
      </c>
      <c r="H2" s="7"/>
      <c r="I2" s="7" t="s">
        <v>18</v>
      </c>
      <c r="J2" s="7" t="s">
        <v>19</v>
      </c>
      <c r="K2" s="7"/>
      <c r="L2" s="7" t="s">
        <v>20</v>
      </c>
      <c r="M2" s="8"/>
    </row>
    <row r="3" spans="1:29" ht="32.450000000000003" hidden="1">
      <c r="A3" s="4"/>
      <c r="B3" s="4" t="s">
        <v>21</v>
      </c>
      <c r="C3" s="7" t="s">
        <v>22</v>
      </c>
      <c r="D3" s="8" t="s">
        <v>23</v>
      </c>
      <c r="E3" s="8" t="s">
        <v>24</v>
      </c>
      <c r="F3" s="5">
        <v>5</v>
      </c>
      <c r="G3" s="6" t="s">
        <v>17</v>
      </c>
      <c r="H3" s="7"/>
      <c r="I3" s="7" t="s">
        <v>25</v>
      </c>
      <c r="J3" s="7" t="s">
        <v>26</v>
      </c>
      <c r="K3" s="7">
        <v>4940</v>
      </c>
      <c r="L3" s="7" t="s">
        <v>27</v>
      </c>
      <c r="M3" s="8"/>
    </row>
    <row r="4" spans="1:29" ht="32.450000000000003" hidden="1">
      <c r="A4" s="4"/>
      <c r="B4" s="4" t="s">
        <v>28</v>
      </c>
      <c r="C4" s="7" t="s">
        <v>29</v>
      </c>
      <c r="D4" s="8" t="s">
        <v>30</v>
      </c>
      <c r="E4" s="8" t="s">
        <v>31</v>
      </c>
      <c r="F4" s="5">
        <v>4</v>
      </c>
      <c r="G4" s="6" t="s">
        <v>32</v>
      </c>
      <c r="H4" s="7"/>
      <c r="I4" s="7" t="s">
        <v>25</v>
      </c>
      <c r="J4" s="7" t="s">
        <v>26</v>
      </c>
      <c r="K4" s="7">
        <v>4941</v>
      </c>
      <c r="L4" s="7" t="s">
        <v>33</v>
      </c>
      <c r="M4" s="8"/>
    </row>
    <row r="5" spans="1:29" ht="32.450000000000003" hidden="1">
      <c r="A5" s="4"/>
      <c r="B5" s="4" t="s">
        <v>34</v>
      </c>
      <c r="C5" s="7" t="s">
        <v>29</v>
      </c>
      <c r="D5" s="8" t="s">
        <v>35</v>
      </c>
      <c r="E5" s="8" t="s">
        <v>36</v>
      </c>
      <c r="F5" s="5">
        <v>5</v>
      </c>
      <c r="G5" s="6" t="s">
        <v>32</v>
      </c>
      <c r="H5" s="7"/>
      <c r="I5" s="7" t="s">
        <v>25</v>
      </c>
      <c r="J5" s="7" t="s">
        <v>26</v>
      </c>
      <c r="K5" s="21">
        <v>4902</v>
      </c>
      <c r="L5" s="7" t="s">
        <v>37</v>
      </c>
      <c r="M5" s="8"/>
    </row>
    <row r="6" spans="1:29" ht="32.450000000000003" hidden="1">
      <c r="A6" s="4"/>
      <c r="B6" s="4" t="s">
        <v>38</v>
      </c>
      <c r="C6" s="7" t="s">
        <v>39</v>
      </c>
      <c r="D6" s="8" t="s">
        <v>40</v>
      </c>
      <c r="E6" s="8" t="s">
        <v>41</v>
      </c>
      <c r="F6" s="7">
        <v>5</v>
      </c>
      <c r="G6" s="7" t="s">
        <v>42</v>
      </c>
      <c r="H6" s="7"/>
      <c r="I6" s="7" t="s">
        <v>43</v>
      </c>
      <c r="J6" s="7" t="s">
        <v>26</v>
      </c>
      <c r="K6" s="7">
        <v>4897</v>
      </c>
      <c r="L6" s="7" t="s">
        <v>44</v>
      </c>
      <c r="M6" s="9" t="s">
        <v>45</v>
      </c>
    </row>
    <row r="7" spans="1:29" ht="53.45">
      <c r="A7" s="11"/>
      <c r="B7" s="11" t="s">
        <v>46</v>
      </c>
      <c r="C7" s="7" t="s">
        <v>39</v>
      </c>
      <c r="D7" s="27" t="s">
        <v>47</v>
      </c>
      <c r="E7" s="8" t="s">
        <v>48</v>
      </c>
      <c r="F7" s="7">
        <v>3</v>
      </c>
      <c r="G7" s="7" t="s">
        <v>17</v>
      </c>
      <c r="H7" s="7"/>
      <c r="I7" s="7" t="s">
        <v>25</v>
      </c>
      <c r="J7" s="7" t="s">
        <v>49</v>
      </c>
      <c r="K7" s="21">
        <v>4942</v>
      </c>
      <c r="L7" s="7" t="s">
        <v>50</v>
      </c>
      <c r="M7" s="9" t="s">
        <v>51</v>
      </c>
    </row>
    <row r="8" spans="1:29" ht="52.9">
      <c r="A8" s="12"/>
      <c r="B8" s="12" t="s">
        <v>52</v>
      </c>
      <c r="C8" s="7" t="s">
        <v>39</v>
      </c>
      <c r="D8" s="7" t="s">
        <v>53</v>
      </c>
      <c r="E8" s="8" t="s">
        <v>54</v>
      </c>
      <c r="F8" s="7">
        <v>4</v>
      </c>
      <c r="G8" s="7" t="s">
        <v>55</v>
      </c>
      <c r="H8" s="7"/>
      <c r="I8" s="7"/>
      <c r="J8" s="7" t="s">
        <v>49</v>
      </c>
      <c r="K8" s="21"/>
      <c r="L8" s="7"/>
      <c r="M8" s="8"/>
    </row>
    <row r="9" spans="1:29" ht="48.6" hidden="1">
      <c r="A9" s="4"/>
      <c r="B9" s="4" t="s">
        <v>56</v>
      </c>
      <c r="C9" s="7" t="s">
        <v>39</v>
      </c>
      <c r="D9" s="7" t="s">
        <v>57</v>
      </c>
      <c r="E9" s="8" t="s">
        <v>58</v>
      </c>
      <c r="F9" s="7">
        <v>4</v>
      </c>
      <c r="G9" s="7" t="s">
        <v>42</v>
      </c>
      <c r="H9" s="7"/>
      <c r="I9" s="7" t="s">
        <v>25</v>
      </c>
      <c r="J9" s="7" t="s">
        <v>26</v>
      </c>
      <c r="K9" s="7">
        <v>4916</v>
      </c>
      <c r="L9" s="7"/>
      <c r="M9" s="9" t="s">
        <v>59</v>
      </c>
    </row>
    <row r="10" spans="1:29" ht="48.6" hidden="1">
      <c r="A10" s="4"/>
      <c r="B10" s="4" t="s">
        <v>60</v>
      </c>
      <c r="C10" s="7" t="s">
        <v>61</v>
      </c>
      <c r="D10" s="7" t="s">
        <v>62</v>
      </c>
      <c r="E10" s="8" t="s">
        <v>63</v>
      </c>
      <c r="F10" s="5">
        <v>5</v>
      </c>
      <c r="G10" s="6" t="s">
        <v>32</v>
      </c>
      <c r="H10" s="7"/>
      <c r="I10" s="7" t="s">
        <v>64</v>
      </c>
      <c r="J10" s="7" t="s">
        <v>26</v>
      </c>
      <c r="K10" s="7">
        <v>4945</v>
      </c>
      <c r="L10" s="7"/>
      <c r="M10" s="8"/>
    </row>
    <row r="11" spans="1:29" ht="48.6" hidden="1">
      <c r="A11" s="4"/>
      <c r="B11" s="4" t="s">
        <v>65</v>
      </c>
      <c r="C11" s="7" t="s">
        <v>61</v>
      </c>
      <c r="D11" s="13" t="s">
        <v>66</v>
      </c>
      <c r="E11" s="8" t="s">
        <v>67</v>
      </c>
      <c r="F11" s="5">
        <v>5</v>
      </c>
      <c r="G11" s="6" t="s">
        <v>32</v>
      </c>
      <c r="H11" s="7"/>
      <c r="I11" s="7" t="s">
        <v>25</v>
      </c>
      <c r="J11" s="7" t="s">
        <v>26</v>
      </c>
      <c r="K11" s="7">
        <v>4944</v>
      </c>
      <c r="L11" s="7"/>
      <c r="M11" s="8"/>
    </row>
    <row r="12" spans="1:29" ht="46.9">
      <c r="A12" s="12"/>
      <c r="B12" s="12" t="s">
        <v>68</v>
      </c>
      <c r="C12" s="7" t="s">
        <v>69</v>
      </c>
      <c r="D12" s="7" t="s">
        <v>70</v>
      </c>
      <c r="E12" s="8" t="s">
        <v>71</v>
      </c>
      <c r="F12" s="7">
        <v>4</v>
      </c>
      <c r="G12" s="7" t="s">
        <v>32</v>
      </c>
      <c r="H12" s="7"/>
      <c r="I12" s="7"/>
      <c r="J12" s="7" t="s">
        <v>49</v>
      </c>
      <c r="K12" s="21" t="s">
        <v>72</v>
      </c>
      <c r="L12" s="7" t="s">
        <v>73</v>
      </c>
      <c r="M12" s="8"/>
    </row>
    <row r="13" spans="1:29" ht="79.150000000000006" hidden="1">
      <c r="A13" s="4"/>
      <c r="B13" s="4" t="s">
        <v>74</v>
      </c>
      <c r="C13" s="7" t="s">
        <v>75</v>
      </c>
      <c r="D13" s="8" t="s">
        <v>76</v>
      </c>
      <c r="E13" s="8" t="s">
        <v>77</v>
      </c>
      <c r="F13" s="5">
        <v>4</v>
      </c>
      <c r="G13" s="6" t="s">
        <v>78</v>
      </c>
      <c r="H13" s="7"/>
      <c r="I13" s="7" t="s">
        <v>25</v>
      </c>
      <c r="J13" s="7" t="s">
        <v>19</v>
      </c>
      <c r="K13" s="21">
        <v>4972</v>
      </c>
      <c r="L13" s="7" t="s">
        <v>79</v>
      </c>
      <c r="M13" s="9" t="s">
        <v>80</v>
      </c>
    </row>
    <row r="14" spans="1:29" ht="48.6" hidden="1">
      <c r="A14" s="4"/>
      <c r="B14" s="4" t="s">
        <v>81</v>
      </c>
      <c r="C14" s="7" t="s">
        <v>75</v>
      </c>
      <c r="D14" s="7" t="s">
        <v>82</v>
      </c>
      <c r="E14" s="8" t="s">
        <v>83</v>
      </c>
      <c r="F14" s="5">
        <v>4</v>
      </c>
      <c r="G14" s="6" t="s">
        <v>78</v>
      </c>
      <c r="H14" s="7"/>
      <c r="I14" s="7" t="s">
        <v>25</v>
      </c>
      <c r="J14" s="7" t="s">
        <v>19</v>
      </c>
      <c r="K14" s="21">
        <v>4973</v>
      </c>
      <c r="L14" s="7" t="s">
        <v>84</v>
      </c>
      <c r="M14" s="8"/>
    </row>
    <row r="15" spans="1:29" ht="26.45" hidden="1">
      <c r="A15" s="12"/>
      <c r="B15" s="12" t="s">
        <v>85</v>
      </c>
      <c r="C15" s="7" t="s">
        <v>39</v>
      </c>
      <c r="D15" s="11" t="s">
        <v>86</v>
      </c>
      <c r="E15" s="14" t="s">
        <v>87</v>
      </c>
      <c r="F15" s="7">
        <v>3</v>
      </c>
      <c r="G15" s="7" t="s">
        <v>88</v>
      </c>
      <c r="H15" s="7"/>
      <c r="I15" s="7" t="s">
        <v>25</v>
      </c>
      <c r="J15" s="7" t="s">
        <v>26</v>
      </c>
      <c r="K15" s="21">
        <v>5021</v>
      </c>
      <c r="L15" s="7" t="s">
        <v>89</v>
      </c>
      <c r="M15" s="8"/>
    </row>
    <row r="16" spans="1:29" ht="15.75" hidden="1" customHeight="1"/>
    <row r="17" spans="1:13" ht="66.599999999999994" hidden="1">
      <c r="A17" s="15"/>
      <c r="B17" s="15" t="s">
        <v>85</v>
      </c>
      <c r="C17" s="7" t="s">
        <v>90</v>
      </c>
      <c r="D17" s="8" t="s">
        <v>91</v>
      </c>
      <c r="E17" s="8" t="s">
        <v>92</v>
      </c>
      <c r="F17" s="5">
        <v>4</v>
      </c>
      <c r="G17" s="6" t="s">
        <v>93</v>
      </c>
      <c r="H17" s="7"/>
      <c r="I17" s="7" t="s">
        <v>94</v>
      </c>
      <c r="J17" s="7" t="s">
        <v>19</v>
      </c>
      <c r="K17" s="7" t="s">
        <v>95</v>
      </c>
      <c r="L17" s="7"/>
      <c r="M17" s="9" t="s">
        <v>96</v>
      </c>
    </row>
    <row r="18" spans="1:13" ht="27">
      <c r="A18" s="15"/>
      <c r="B18" s="15" t="s">
        <v>85</v>
      </c>
      <c r="C18" s="7" t="s">
        <v>90</v>
      </c>
      <c r="D18" s="8" t="s">
        <v>97</v>
      </c>
      <c r="E18" s="8" t="s">
        <v>98</v>
      </c>
      <c r="F18" s="7">
        <v>4</v>
      </c>
      <c r="G18" s="7" t="s">
        <v>93</v>
      </c>
      <c r="H18" s="7"/>
      <c r="I18" s="7" t="s">
        <v>25</v>
      </c>
      <c r="J18" s="7" t="s">
        <v>99</v>
      </c>
      <c r="K18" s="21">
        <v>5017</v>
      </c>
      <c r="L18" s="7"/>
      <c r="M18" s="9" t="s">
        <v>100</v>
      </c>
    </row>
    <row r="19" spans="1:13" ht="52.9" hidden="1">
      <c r="A19" s="16"/>
      <c r="B19" s="16" t="s">
        <v>85</v>
      </c>
      <c r="C19" s="7" t="s">
        <v>90</v>
      </c>
      <c r="D19" s="7" t="s">
        <v>101</v>
      </c>
      <c r="E19" s="8" t="s">
        <v>102</v>
      </c>
      <c r="F19" s="5">
        <v>4</v>
      </c>
      <c r="G19" s="6" t="s">
        <v>93</v>
      </c>
      <c r="H19" s="7"/>
      <c r="I19" s="7" t="s">
        <v>103</v>
      </c>
      <c r="J19" s="7" t="s">
        <v>19</v>
      </c>
      <c r="K19" s="7" t="s">
        <v>104</v>
      </c>
      <c r="L19" s="7"/>
      <c r="M19" s="8" t="s">
        <v>105</v>
      </c>
    </row>
    <row r="20" spans="1:13" ht="32.450000000000003" hidden="1">
      <c r="A20" s="4"/>
      <c r="B20" s="4" t="s">
        <v>106</v>
      </c>
      <c r="C20" s="7" t="s">
        <v>39</v>
      </c>
      <c r="D20" s="7"/>
      <c r="E20" s="7"/>
      <c r="F20" s="7">
        <v>4</v>
      </c>
      <c r="G20" s="7" t="s">
        <v>107</v>
      </c>
      <c r="H20" s="7"/>
      <c r="I20" s="7" t="s">
        <v>25</v>
      </c>
      <c r="J20" s="7" t="s">
        <v>26</v>
      </c>
      <c r="K20" s="21">
        <v>5032</v>
      </c>
      <c r="L20" s="7" t="s">
        <v>108</v>
      </c>
      <c r="M20" s="9" t="s">
        <v>109</v>
      </c>
    </row>
    <row r="21" spans="1:13" ht="15.6" hidden="1">
      <c r="A21" s="12"/>
      <c r="B21" s="12" t="s">
        <v>110</v>
      </c>
      <c r="C21" s="7" t="s">
        <v>39</v>
      </c>
      <c r="D21" s="7" t="s">
        <v>111</v>
      </c>
      <c r="E21" s="7"/>
      <c r="F21" s="7">
        <v>3</v>
      </c>
      <c r="G21" s="7" t="s">
        <v>107</v>
      </c>
      <c r="H21" s="7"/>
      <c r="I21" s="7" t="s">
        <v>25</v>
      </c>
      <c r="J21" s="7" t="s">
        <v>26</v>
      </c>
      <c r="K21" s="21" t="s">
        <v>112</v>
      </c>
      <c r="L21" s="7" t="s">
        <v>108</v>
      </c>
      <c r="M21" s="8"/>
    </row>
    <row r="22" spans="1:13" ht="66" hidden="1">
      <c r="A22" s="4"/>
      <c r="B22" s="4" t="s">
        <v>113</v>
      </c>
      <c r="C22" s="7" t="s">
        <v>39</v>
      </c>
      <c r="D22" s="13" t="s">
        <v>114</v>
      </c>
      <c r="E22" s="13" t="s">
        <v>115</v>
      </c>
      <c r="F22" s="7">
        <v>3</v>
      </c>
      <c r="G22" s="7" t="s">
        <v>116</v>
      </c>
      <c r="H22" s="7"/>
      <c r="I22" s="7" t="s">
        <v>25</v>
      </c>
      <c r="J22" s="7" t="s">
        <v>19</v>
      </c>
      <c r="K22" s="21">
        <v>5068</v>
      </c>
      <c r="L22" s="7" t="s">
        <v>84</v>
      </c>
      <c r="M22" s="8"/>
    </row>
    <row r="23" spans="1:13" ht="26.45" hidden="1">
      <c r="A23" s="4"/>
      <c r="B23" s="4" t="s">
        <v>85</v>
      </c>
      <c r="C23" s="7" t="s">
        <v>39</v>
      </c>
      <c r="D23" s="7" t="s">
        <v>117</v>
      </c>
      <c r="E23" s="7" t="s">
        <v>118</v>
      </c>
      <c r="F23" s="7">
        <v>3</v>
      </c>
      <c r="G23" s="7" t="s">
        <v>42</v>
      </c>
      <c r="H23" s="7"/>
      <c r="I23" s="7" t="s">
        <v>25</v>
      </c>
      <c r="J23" s="7" t="s">
        <v>26</v>
      </c>
      <c r="K23" s="21" t="s">
        <v>119</v>
      </c>
      <c r="L23" s="7"/>
      <c r="M23" s="8"/>
    </row>
    <row r="24" spans="1:13" ht="39.6" hidden="1">
      <c r="A24" s="4"/>
      <c r="B24" s="4" t="s">
        <v>85</v>
      </c>
      <c r="C24" s="7" t="s">
        <v>39</v>
      </c>
      <c r="D24" s="7" t="s">
        <v>120</v>
      </c>
      <c r="E24" s="7" t="s">
        <v>121</v>
      </c>
      <c r="F24" s="7">
        <v>3</v>
      </c>
      <c r="G24" s="7" t="s">
        <v>122</v>
      </c>
      <c r="H24" s="7"/>
      <c r="I24" s="7" t="s">
        <v>25</v>
      </c>
      <c r="J24" s="7" t="s">
        <v>26</v>
      </c>
      <c r="K24" s="21">
        <v>5174</v>
      </c>
      <c r="L24" s="7" t="s">
        <v>79</v>
      </c>
      <c r="M24" s="8"/>
    </row>
    <row r="25" spans="1:13" ht="26.45" hidden="1">
      <c r="A25" s="7"/>
      <c r="B25" s="7" t="s">
        <v>123</v>
      </c>
      <c r="C25" s="7" t="s">
        <v>124</v>
      </c>
      <c r="D25" s="7" t="s">
        <v>125</v>
      </c>
      <c r="E25" s="7" t="s">
        <v>126</v>
      </c>
      <c r="F25" s="7">
        <v>5</v>
      </c>
      <c r="G25" s="7" t="s">
        <v>42</v>
      </c>
      <c r="H25" s="7"/>
      <c r="I25" s="7" t="s">
        <v>25</v>
      </c>
      <c r="J25" s="7" t="s">
        <v>26</v>
      </c>
      <c r="K25" s="2">
        <v>5058</v>
      </c>
      <c r="L25" s="7"/>
      <c r="M25" s="8"/>
    </row>
    <row r="26" spans="1:13" ht="118.9" hidden="1">
      <c r="A26" s="15"/>
      <c r="B26" s="15" t="s">
        <v>127</v>
      </c>
      <c r="C26" s="7" t="s">
        <v>39</v>
      </c>
      <c r="D26" s="17" t="s">
        <v>128</v>
      </c>
      <c r="E26" s="14" t="s">
        <v>129</v>
      </c>
      <c r="F26" s="7">
        <v>5</v>
      </c>
      <c r="G26" s="7" t="s">
        <v>32</v>
      </c>
      <c r="H26" s="7"/>
      <c r="I26" s="7" t="s">
        <v>130</v>
      </c>
      <c r="J26" s="7" t="s">
        <v>19</v>
      </c>
      <c r="K26" s="7"/>
      <c r="L26" s="7" t="s">
        <v>25</v>
      </c>
      <c r="M26" s="8"/>
    </row>
    <row r="27" spans="1:13" ht="79.900000000000006" hidden="1">
      <c r="A27" s="18"/>
      <c r="B27" s="18" t="s">
        <v>127</v>
      </c>
      <c r="C27" s="1" t="s">
        <v>39</v>
      </c>
      <c r="D27" s="19" t="s">
        <v>131</v>
      </c>
      <c r="E27" s="20" t="s">
        <v>132</v>
      </c>
      <c r="F27" s="7">
        <v>4</v>
      </c>
      <c r="G27" s="7" t="s">
        <v>133</v>
      </c>
      <c r="H27" s="7"/>
      <c r="I27" s="7" t="s">
        <v>25</v>
      </c>
      <c r="J27" s="7" t="s">
        <v>26</v>
      </c>
      <c r="K27" s="21">
        <v>5137</v>
      </c>
      <c r="L27" s="7"/>
      <c r="M27" s="8"/>
    </row>
    <row r="28" spans="1:13" ht="26.45" hidden="1">
      <c r="A28" s="7"/>
      <c r="B28" s="7" t="s">
        <v>134</v>
      </c>
      <c r="C28" s="7" t="s">
        <v>135</v>
      </c>
      <c r="D28" s="7" t="s">
        <v>136</v>
      </c>
      <c r="E28" s="7" t="s">
        <v>137</v>
      </c>
      <c r="F28" s="7">
        <v>3</v>
      </c>
      <c r="G28" s="7" t="s">
        <v>32</v>
      </c>
      <c r="H28" s="7"/>
      <c r="I28" s="7" t="s">
        <v>25</v>
      </c>
      <c r="J28" s="7" t="s">
        <v>26</v>
      </c>
      <c r="K28" s="21" t="s">
        <v>138</v>
      </c>
      <c r="L28" s="7" t="s">
        <v>139</v>
      </c>
      <c r="M28" s="8"/>
    </row>
    <row r="29" spans="1:13" ht="26.45" hidden="1">
      <c r="A29" s="1"/>
      <c r="B29" s="1" t="s">
        <v>140</v>
      </c>
      <c r="C29" s="1" t="s">
        <v>135</v>
      </c>
      <c r="D29" s="1" t="s">
        <v>141</v>
      </c>
      <c r="E29" s="1" t="s">
        <v>142</v>
      </c>
      <c r="F29" s="7">
        <v>5</v>
      </c>
      <c r="G29" s="7" t="s">
        <v>32</v>
      </c>
      <c r="H29" s="7"/>
      <c r="I29" s="7" t="s">
        <v>25</v>
      </c>
      <c r="J29" s="7" t="s">
        <v>26</v>
      </c>
      <c r="K29" s="21">
        <v>5232</v>
      </c>
      <c r="L29" s="7" t="s">
        <v>143</v>
      </c>
      <c r="M29" s="8"/>
    </row>
    <row r="30" spans="1:13" ht="39.6" hidden="1">
      <c r="A30" s="7"/>
      <c r="B30" s="7" t="s">
        <v>144</v>
      </c>
      <c r="C30" s="7" t="s">
        <v>39</v>
      </c>
      <c r="D30" s="7" t="s">
        <v>145</v>
      </c>
      <c r="E30" s="7" t="s">
        <v>146</v>
      </c>
      <c r="F30" s="7">
        <v>5</v>
      </c>
      <c r="G30" s="7" t="s">
        <v>42</v>
      </c>
      <c r="H30" s="7"/>
      <c r="I30" s="7" t="s">
        <v>147</v>
      </c>
      <c r="J30" s="7" t="s">
        <v>26</v>
      </c>
      <c r="K30" s="21">
        <v>5179</v>
      </c>
      <c r="L30" s="7"/>
      <c r="M30" s="8"/>
    </row>
    <row r="31" spans="1:13" ht="26.45" hidden="1">
      <c r="A31" s="7"/>
      <c r="B31" s="7" t="s">
        <v>110</v>
      </c>
      <c r="C31" s="7" t="s">
        <v>39</v>
      </c>
      <c r="D31" s="7" t="s">
        <v>148</v>
      </c>
      <c r="E31" s="7" t="s">
        <v>149</v>
      </c>
      <c r="F31" s="7">
        <v>3</v>
      </c>
      <c r="G31" s="7" t="s">
        <v>42</v>
      </c>
      <c r="H31" s="7"/>
      <c r="I31" s="7" t="s">
        <v>25</v>
      </c>
      <c r="J31" s="7" t="s">
        <v>26</v>
      </c>
      <c r="K31" s="21" t="s">
        <v>150</v>
      </c>
      <c r="L31" s="7"/>
      <c r="M31" s="8"/>
    </row>
    <row r="32" spans="1:13" ht="39.6" hidden="1">
      <c r="A32" s="7"/>
      <c r="B32" s="7" t="s">
        <v>151</v>
      </c>
      <c r="C32" s="7" t="s">
        <v>39</v>
      </c>
      <c r="D32" s="7" t="s">
        <v>152</v>
      </c>
      <c r="E32" s="7" t="s">
        <v>153</v>
      </c>
      <c r="F32" s="7">
        <v>3</v>
      </c>
      <c r="G32" s="7" t="s">
        <v>42</v>
      </c>
      <c r="H32" s="7"/>
      <c r="I32" s="7" t="s">
        <v>25</v>
      </c>
      <c r="J32" s="7" t="s">
        <v>26</v>
      </c>
      <c r="K32" s="21">
        <v>5184</v>
      </c>
      <c r="L32" s="7"/>
      <c r="M32" s="8"/>
    </row>
    <row r="33" spans="1:13" ht="39.6" hidden="1">
      <c r="A33" s="7"/>
      <c r="B33" s="7" t="s">
        <v>154</v>
      </c>
      <c r="C33" s="7" t="s">
        <v>39</v>
      </c>
      <c r="D33" s="7" t="s">
        <v>155</v>
      </c>
      <c r="E33" s="7" t="s">
        <v>156</v>
      </c>
      <c r="F33" s="7">
        <v>5</v>
      </c>
      <c r="G33" s="7" t="s">
        <v>42</v>
      </c>
      <c r="H33" s="7"/>
      <c r="I33" s="7" t="s">
        <v>25</v>
      </c>
      <c r="J33" s="7" t="s">
        <v>26</v>
      </c>
      <c r="K33" s="21">
        <v>5226</v>
      </c>
      <c r="L33" s="7"/>
      <c r="M33" s="8"/>
    </row>
    <row r="34" spans="1:13" ht="66">
      <c r="A34" s="7"/>
      <c r="B34" s="7" t="s">
        <v>157</v>
      </c>
      <c r="C34" s="7" t="s">
        <v>158</v>
      </c>
      <c r="D34" s="7" t="s">
        <v>159</v>
      </c>
      <c r="E34" s="7" t="s">
        <v>160</v>
      </c>
      <c r="F34" s="7">
        <v>4</v>
      </c>
      <c r="G34" s="7" t="s">
        <v>133</v>
      </c>
      <c r="H34" s="7"/>
      <c r="I34" s="7"/>
      <c r="J34" s="7" t="s">
        <v>49</v>
      </c>
      <c r="K34" s="21"/>
      <c r="L34" s="7"/>
      <c r="M34" s="8"/>
    </row>
    <row r="35" spans="1:13" ht="26.45" hidden="1">
      <c r="A35" s="7"/>
      <c r="B35" s="7" t="s">
        <v>161</v>
      </c>
      <c r="C35" s="7" t="s">
        <v>39</v>
      </c>
      <c r="D35" s="7" t="s">
        <v>162</v>
      </c>
      <c r="E35" s="7" t="s">
        <v>163</v>
      </c>
      <c r="F35" s="7">
        <v>4</v>
      </c>
      <c r="G35" s="7" t="s">
        <v>42</v>
      </c>
      <c r="H35" s="7"/>
      <c r="I35" s="7" t="s">
        <v>25</v>
      </c>
      <c r="J35" s="7" t="s">
        <v>26</v>
      </c>
      <c r="K35" s="21">
        <v>5230</v>
      </c>
      <c r="L35" s="7"/>
      <c r="M35" s="8"/>
    </row>
    <row r="36" spans="1:13" ht="13.15">
      <c r="A36" s="7"/>
      <c r="B36" s="7" t="s">
        <v>164</v>
      </c>
      <c r="C36" s="7" t="s">
        <v>39</v>
      </c>
      <c r="D36" s="7" t="s">
        <v>165</v>
      </c>
      <c r="E36" s="7"/>
      <c r="F36" s="7">
        <v>4</v>
      </c>
      <c r="G36" s="7" t="s">
        <v>133</v>
      </c>
      <c r="H36" s="7"/>
      <c r="I36" s="7"/>
      <c r="J36" s="7" t="s">
        <v>49</v>
      </c>
      <c r="K36" s="21"/>
      <c r="L36" s="7"/>
      <c r="M36" s="8"/>
    </row>
    <row r="37" spans="1:13" ht="26.45">
      <c r="A37" s="22"/>
      <c r="B37" s="22" t="s">
        <v>166</v>
      </c>
      <c r="C37" s="7" t="s">
        <v>39</v>
      </c>
      <c r="D37" s="13" t="s">
        <v>167</v>
      </c>
      <c r="E37" s="7" t="s">
        <v>168</v>
      </c>
      <c r="F37" s="7">
        <v>4</v>
      </c>
      <c r="G37" s="7" t="s">
        <v>133</v>
      </c>
      <c r="H37" s="7"/>
      <c r="I37" s="7" t="s">
        <v>25</v>
      </c>
      <c r="J37" s="7" t="s">
        <v>49</v>
      </c>
      <c r="K37" s="21"/>
      <c r="L37" s="7"/>
      <c r="M37" s="8"/>
    </row>
    <row r="38" spans="1:13" ht="26.45" hidden="1">
      <c r="A38" s="7"/>
      <c r="B38" s="7" t="s">
        <v>169</v>
      </c>
      <c r="C38" s="7" t="s">
        <v>39</v>
      </c>
      <c r="D38" s="7" t="s">
        <v>170</v>
      </c>
      <c r="E38" s="7" t="s">
        <v>171</v>
      </c>
      <c r="F38" s="7">
        <v>4</v>
      </c>
      <c r="G38" s="7" t="s">
        <v>42</v>
      </c>
      <c r="H38" s="7"/>
      <c r="I38" s="7"/>
      <c r="J38" s="7" t="s">
        <v>26</v>
      </c>
      <c r="K38" s="21" t="s">
        <v>172</v>
      </c>
      <c r="L38" s="7"/>
      <c r="M38" s="8"/>
    </row>
    <row r="39" spans="1:13" ht="52.9">
      <c r="A39" s="7"/>
      <c r="B39" s="7" t="s">
        <v>173</v>
      </c>
      <c r="C39" s="7" t="s">
        <v>39</v>
      </c>
      <c r="D39" s="7" t="s">
        <v>174</v>
      </c>
      <c r="E39" s="23" t="s">
        <v>175</v>
      </c>
      <c r="F39" s="7">
        <v>4</v>
      </c>
      <c r="G39" s="7" t="s">
        <v>32</v>
      </c>
      <c r="H39" s="7"/>
      <c r="I39" s="7"/>
      <c r="J39" s="7" t="s">
        <v>49</v>
      </c>
      <c r="K39" s="21" t="s">
        <v>176</v>
      </c>
      <c r="L39" s="7"/>
      <c r="M39" s="8"/>
    </row>
    <row r="40" spans="1:13" ht="13.15">
      <c r="A40" s="7"/>
      <c r="B40" s="7" t="s">
        <v>177</v>
      </c>
      <c r="C40" s="7" t="s">
        <v>39</v>
      </c>
      <c r="D40" s="7" t="s">
        <v>178</v>
      </c>
      <c r="E40" s="7"/>
      <c r="F40" s="7">
        <v>3</v>
      </c>
      <c r="G40" s="7"/>
      <c r="H40" s="7"/>
      <c r="I40" s="7" t="s">
        <v>25</v>
      </c>
      <c r="J40" s="7" t="s">
        <v>49</v>
      </c>
      <c r="K40" s="21"/>
      <c r="L40" s="7"/>
      <c r="M40" s="8"/>
    </row>
    <row r="41" spans="1:13" ht="26.45" hidden="1">
      <c r="A41" s="7"/>
      <c r="B41" s="7" t="s">
        <v>179</v>
      </c>
      <c r="C41" s="7" t="s">
        <v>39</v>
      </c>
      <c r="D41" s="7" t="s">
        <v>180</v>
      </c>
      <c r="E41" s="7" t="s">
        <v>181</v>
      </c>
      <c r="F41" s="7">
        <v>4</v>
      </c>
      <c r="G41" s="7" t="s">
        <v>42</v>
      </c>
      <c r="H41" s="7"/>
      <c r="I41" s="7" t="s">
        <v>25</v>
      </c>
      <c r="J41" s="7" t="s">
        <v>26</v>
      </c>
      <c r="K41" s="21">
        <v>5364</v>
      </c>
      <c r="L41" s="7"/>
      <c r="M41" s="8"/>
    </row>
    <row r="42" spans="1:13" ht="52.9" hidden="1">
      <c r="A42" s="7"/>
      <c r="B42" s="7" t="s">
        <v>182</v>
      </c>
      <c r="C42" s="7" t="s">
        <v>39</v>
      </c>
      <c r="D42" s="7" t="s">
        <v>183</v>
      </c>
      <c r="E42" s="7" t="s">
        <v>184</v>
      </c>
      <c r="F42" s="7">
        <v>4</v>
      </c>
      <c r="G42" s="7" t="s">
        <v>42</v>
      </c>
      <c r="H42" s="7"/>
      <c r="I42" s="7" t="s">
        <v>130</v>
      </c>
      <c r="J42" s="7" t="s">
        <v>19</v>
      </c>
      <c r="K42" s="21" t="s">
        <v>185</v>
      </c>
      <c r="L42" s="7"/>
      <c r="M42" s="8"/>
    </row>
    <row r="43" spans="1:13" ht="39.6" hidden="1">
      <c r="A43" s="7"/>
      <c r="B43" s="7" t="s">
        <v>186</v>
      </c>
      <c r="C43" s="7" t="s">
        <v>187</v>
      </c>
      <c r="D43" s="7" t="s">
        <v>188</v>
      </c>
      <c r="E43" s="7"/>
      <c r="F43" s="7">
        <v>4</v>
      </c>
      <c r="G43" s="7" t="s">
        <v>133</v>
      </c>
      <c r="H43" s="7"/>
      <c r="I43" s="7" t="s">
        <v>25</v>
      </c>
      <c r="J43" s="7" t="s">
        <v>26</v>
      </c>
      <c r="K43" s="21">
        <v>5374</v>
      </c>
      <c r="L43" s="7" t="s">
        <v>189</v>
      </c>
      <c r="M43" s="8"/>
    </row>
    <row r="44" spans="1:13" ht="52.9" hidden="1">
      <c r="A44" s="7"/>
      <c r="B44" s="7" t="s">
        <v>190</v>
      </c>
      <c r="C44" s="7" t="s">
        <v>191</v>
      </c>
      <c r="D44" s="7" t="s">
        <v>192</v>
      </c>
      <c r="E44" s="7" t="s">
        <v>193</v>
      </c>
      <c r="F44" s="7">
        <v>4</v>
      </c>
      <c r="G44" s="7" t="s">
        <v>133</v>
      </c>
      <c r="H44" s="7"/>
      <c r="I44" s="7" t="s">
        <v>130</v>
      </c>
      <c r="J44" s="7" t="s">
        <v>19</v>
      </c>
      <c r="K44" s="21"/>
      <c r="L44" s="7"/>
      <c r="M44" s="8"/>
    </row>
    <row r="45" spans="1:13" ht="52.9" hidden="1">
      <c r="A45" s="7"/>
      <c r="B45" s="7" t="s">
        <v>169</v>
      </c>
      <c r="C45" s="7" t="s">
        <v>39</v>
      </c>
      <c r="D45" s="7" t="s">
        <v>194</v>
      </c>
      <c r="E45" s="7" t="s">
        <v>195</v>
      </c>
      <c r="F45" s="7">
        <v>3</v>
      </c>
      <c r="G45" s="7" t="s">
        <v>42</v>
      </c>
      <c r="H45" s="7"/>
      <c r="I45" s="7" t="s">
        <v>43</v>
      </c>
      <c r="J45" s="7" t="s">
        <v>19</v>
      </c>
      <c r="K45" s="21" t="s">
        <v>196</v>
      </c>
      <c r="L45" s="7"/>
      <c r="M45" s="8"/>
    </row>
    <row r="46" spans="1:13" ht="52.9" hidden="1">
      <c r="A46" s="7"/>
      <c r="B46" s="7" t="s">
        <v>197</v>
      </c>
      <c r="C46" s="7" t="s">
        <v>39</v>
      </c>
      <c r="D46" s="7" t="s">
        <v>198</v>
      </c>
      <c r="E46" s="7" t="s">
        <v>199</v>
      </c>
      <c r="F46" s="7">
        <v>4</v>
      </c>
      <c r="G46" s="7" t="s">
        <v>42</v>
      </c>
      <c r="H46" s="7"/>
      <c r="I46" s="7" t="s">
        <v>43</v>
      </c>
      <c r="J46" s="7" t="s">
        <v>26</v>
      </c>
      <c r="K46" s="21" t="s">
        <v>200</v>
      </c>
      <c r="L46" s="7"/>
      <c r="M46" s="8"/>
    </row>
    <row r="47" spans="1:13" ht="92.45" hidden="1">
      <c r="A47" s="7"/>
      <c r="B47" s="7" t="s">
        <v>169</v>
      </c>
      <c r="C47" s="7" t="s">
        <v>39</v>
      </c>
      <c r="D47" s="7" t="s">
        <v>201</v>
      </c>
      <c r="E47" s="7" t="s">
        <v>202</v>
      </c>
      <c r="F47" s="7">
        <v>4</v>
      </c>
      <c r="G47" s="7" t="s">
        <v>42</v>
      </c>
      <c r="H47" s="7"/>
      <c r="I47" s="7" t="s">
        <v>203</v>
      </c>
      <c r="J47" s="7" t="s">
        <v>19</v>
      </c>
      <c r="K47" s="21" t="s">
        <v>204</v>
      </c>
      <c r="L47" s="7"/>
      <c r="M47" s="8"/>
    </row>
    <row r="48" spans="1:13" ht="145.15" hidden="1">
      <c r="A48" s="7"/>
      <c r="B48" s="7" t="s">
        <v>205</v>
      </c>
      <c r="C48" s="7" t="s">
        <v>206</v>
      </c>
      <c r="D48" s="7" t="s">
        <v>207</v>
      </c>
      <c r="E48" s="7" t="s">
        <v>208</v>
      </c>
      <c r="F48" s="7">
        <v>5</v>
      </c>
      <c r="G48" s="7" t="s">
        <v>32</v>
      </c>
      <c r="H48" s="7"/>
      <c r="I48" s="7"/>
      <c r="J48" s="7" t="s">
        <v>209</v>
      </c>
      <c r="K48" s="21">
        <v>5438</v>
      </c>
      <c r="L48" s="7" t="s">
        <v>210</v>
      </c>
      <c r="M48" s="8"/>
    </row>
    <row r="49" spans="1:13" ht="52.9">
      <c r="A49" s="7"/>
      <c r="B49" s="7" t="s">
        <v>211</v>
      </c>
      <c r="C49" s="7" t="s">
        <v>39</v>
      </c>
      <c r="D49" s="7" t="s">
        <v>212</v>
      </c>
      <c r="E49" s="7" t="s">
        <v>213</v>
      </c>
      <c r="F49" s="7">
        <v>4</v>
      </c>
      <c r="G49" s="7" t="s">
        <v>133</v>
      </c>
      <c r="H49" s="7"/>
      <c r="I49" s="7"/>
      <c r="J49" s="7" t="s">
        <v>49</v>
      </c>
      <c r="K49" s="21" t="s">
        <v>214</v>
      </c>
      <c r="L49" s="7"/>
      <c r="M49" s="8"/>
    </row>
    <row r="50" spans="1:13" ht="26.45" hidden="1">
      <c r="A50" s="7"/>
      <c r="B50" s="7" t="s">
        <v>215</v>
      </c>
      <c r="C50" s="7" t="s">
        <v>216</v>
      </c>
      <c r="D50" s="7" t="s">
        <v>217</v>
      </c>
      <c r="E50" s="7" t="s">
        <v>218</v>
      </c>
      <c r="F50" s="7">
        <v>5</v>
      </c>
      <c r="G50" s="7" t="s">
        <v>219</v>
      </c>
      <c r="H50" s="7"/>
      <c r="I50" s="7" t="s">
        <v>43</v>
      </c>
      <c r="J50" s="7" t="s">
        <v>19</v>
      </c>
      <c r="K50" s="21" t="s">
        <v>220</v>
      </c>
      <c r="L50" s="7" t="s">
        <v>221</v>
      </c>
      <c r="M50" s="8"/>
    </row>
    <row r="51" spans="1:13" ht="26.45" hidden="1">
      <c r="A51" s="7"/>
      <c r="B51" s="7" t="s">
        <v>222</v>
      </c>
      <c r="C51" s="7" t="s">
        <v>223</v>
      </c>
      <c r="D51" s="7" t="s">
        <v>224</v>
      </c>
      <c r="E51" s="7" t="s">
        <v>225</v>
      </c>
      <c r="F51" s="7">
        <v>5</v>
      </c>
      <c r="G51" s="7" t="s">
        <v>133</v>
      </c>
      <c r="H51" s="7" t="s">
        <v>133</v>
      </c>
      <c r="I51" s="7" t="s">
        <v>43</v>
      </c>
      <c r="J51" s="7" t="s">
        <v>26</v>
      </c>
      <c r="K51" s="21">
        <v>5484</v>
      </c>
      <c r="L51" s="7"/>
      <c r="M51" s="7"/>
    </row>
    <row r="52" spans="1:13" ht="26.45" hidden="1">
      <c r="A52" s="7"/>
      <c r="B52" s="7" t="s">
        <v>106</v>
      </c>
      <c r="C52" s="7" t="s">
        <v>39</v>
      </c>
      <c r="D52" s="7" t="s">
        <v>226</v>
      </c>
      <c r="E52" s="7" t="s">
        <v>227</v>
      </c>
      <c r="F52" s="7">
        <v>4</v>
      </c>
      <c r="G52" s="7" t="s">
        <v>228</v>
      </c>
      <c r="H52" s="7" t="s">
        <v>229</v>
      </c>
      <c r="I52" s="7" t="s">
        <v>230</v>
      </c>
      <c r="J52" s="7" t="s">
        <v>19</v>
      </c>
      <c r="K52" s="21" t="s">
        <v>231</v>
      </c>
      <c r="L52" s="7"/>
      <c r="M52" s="7"/>
    </row>
    <row r="53" spans="1:13" ht="13.15" hidden="1">
      <c r="A53" s="7"/>
      <c r="B53" s="7" t="s">
        <v>232</v>
      </c>
      <c r="C53" s="7" t="s">
        <v>39</v>
      </c>
      <c r="D53" s="7" t="s">
        <v>233</v>
      </c>
      <c r="E53" s="7" t="s">
        <v>234</v>
      </c>
      <c r="F53" s="7">
        <v>5</v>
      </c>
      <c r="G53" s="7" t="s">
        <v>42</v>
      </c>
      <c r="H53" s="7" t="s">
        <v>235</v>
      </c>
      <c r="I53" s="7" t="s">
        <v>25</v>
      </c>
      <c r="J53" s="7" t="s">
        <v>26</v>
      </c>
      <c r="K53" s="21">
        <v>5498</v>
      </c>
      <c r="L53" s="7"/>
      <c r="M53" s="7"/>
    </row>
    <row r="54" spans="1:13" ht="15.75" hidden="1" customHeight="1"/>
    <row r="55" spans="1:13" ht="15.75" hidden="1" customHeight="1"/>
    <row r="56" spans="1:13" ht="15.75" hidden="1" customHeight="1"/>
    <row r="57" spans="1:13" ht="15.75" hidden="1" customHeight="1"/>
  </sheetData>
  <autoFilter ref="A1:AC57" xr:uid="{00000000-0009-0000-0000-000003000000}">
    <filterColumn colId="9">
      <filters>
        <filter val="IN PROGRESS"/>
        <filter val="OPEN"/>
      </filters>
    </filterColumn>
  </autoFilter>
  <conditionalFormatting sqref="J2:J15 J17:J53">
    <cfRule type="containsText" dxfId="1141" priority="221" operator="containsText" text="OPEN">
      <formula>NOT(ISERROR(SEARCH(("OPEN"),(J2))))</formula>
    </cfRule>
  </conditionalFormatting>
  <conditionalFormatting sqref="J2:J15 J17:J53">
    <cfRule type="containsText" dxfId="1140" priority="222" operator="containsText" text="IN PROGRESS">
      <formula>NOT(ISERROR(SEARCH(("IN PROGRESS"),(J2))))</formula>
    </cfRule>
  </conditionalFormatting>
  <conditionalFormatting sqref="J2:J15 J17:J53">
    <cfRule type="containsText" dxfId="1139" priority="223" operator="containsText" text="IMPLEMENTED">
      <formula>NOT(ISERROR(SEARCH(("IMPLEMENTED"),(J2))))</formula>
    </cfRule>
  </conditionalFormatting>
  <conditionalFormatting sqref="J2:J15 J17:J53">
    <cfRule type="containsText" dxfId="1138" priority="224" operator="containsText" text="REJECTED">
      <formula>NOT(ISERROR(SEARCH(("REJECTED"),(J2))))</formula>
    </cfRule>
  </conditionalFormatting>
  <dataValidations count="1">
    <dataValidation type="list" allowBlank="1" sqref="J49:J53 J2:J15 J17:J47" xr:uid="{00000000-0002-0000-0300-000000000000}">
      <formula1>"OPEN,IN PROGRESS,IMPLEMENTED,REJECTED"</formula1>
    </dataValidation>
  </dataValidations>
  <hyperlinks>
    <hyperlink ref="M6" r:id="rId1" xr:uid="{00000000-0004-0000-0300-000000000000}"/>
    <hyperlink ref="M7" r:id="rId2" xr:uid="{00000000-0004-0000-0300-000001000000}"/>
    <hyperlink ref="M9" r:id="rId3" xr:uid="{00000000-0004-0000-0300-000002000000}"/>
    <hyperlink ref="M13" r:id="rId4" location="gid=1776109920" xr:uid="{00000000-0004-0000-0300-000003000000}"/>
    <hyperlink ref="M17" r:id="rId5" xr:uid="{00000000-0004-0000-0300-000004000000}"/>
    <hyperlink ref="M18" r:id="rId6" xr:uid="{00000000-0004-0000-0300-000005000000}"/>
    <hyperlink ref="M20" r:id="rId7" xr:uid="{00000000-0004-0000-0300-000006000000}"/>
  </hyperlinks>
  <pageMargins left="0" right="0" top="0" bottom="0" header="0" footer="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W160"/>
  <sheetViews>
    <sheetView topLeftCell="L1" zoomScale="80" zoomScaleNormal="80" workbookViewId="0">
      <pane ySplit="3" topLeftCell="J149" activePane="bottomLeft" state="frozen"/>
      <selection pane="bottomLeft" activeCell="M155" sqref="M155"/>
      <selection activeCell="L1" sqref="L1"/>
    </sheetView>
  </sheetViews>
  <sheetFormatPr defaultColWidth="14.42578125" defaultRowHeight="15.75" customHeight="1"/>
  <cols>
    <col min="1" max="1" width="10.7109375" customWidth="1"/>
    <col min="2" max="2" width="16.7109375" customWidth="1"/>
    <col min="3" max="6" width="16.7109375" style="41" customWidth="1"/>
    <col min="7" max="7" width="14.7109375" style="41" customWidth="1"/>
    <col min="8" max="8" width="10.7109375" style="41" customWidth="1"/>
    <col min="9" max="9" width="11.85546875" style="41" customWidth="1"/>
    <col min="10" max="10" width="40.7109375" style="41" customWidth="1"/>
    <col min="11" max="11" width="47.7109375" style="41" customWidth="1"/>
    <col min="12" max="12" width="6.7109375" customWidth="1"/>
    <col min="13" max="13" width="9" bestFit="1" customWidth="1"/>
    <col min="14" max="14" width="8.7109375" customWidth="1"/>
    <col min="15" max="15" width="10.7109375" bestFit="1" customWidth="1"/>
    <col min="16" max="16" width="8.7109375" customWidth="1"/>
    <col min="17" max="17" width="11" style="43" bestFit="1" customWidth="1"/>
    <col min="18" max="18" width="10.7109375" customWidth="1"/>
    <col min="19" max="19" width="14.7109375" customWidth="1"/>
    <col min="20" max="20" width="17.42578125" style="41" bestFit="1" customWidth="1"/>
    <col min="21" max="21" width="43.85546875" style="41" customWidth="1"/>
    <col min="22" max="22" width="54.140625" style="41" customWidth="1"/>
    <col min="23" max="23" width="75.7109375" style="41" customWidth="1"/>
  </cols>
  <sheetData>
    <row r="1" spans="1:23" ht="15.75" customHeight="1">
      <c r="A1" s="391" t="s">
        <v>1116</v>
      </c>
      <c r="B1" s="391"/>
      <c r="C1" s="392" t="s">
        <v>1859</v>
      </c>
      <c r="D1" s="392"/>
      <c r="E1" s="377"/>
      <c r="F1" s="112"/>
      <c r="G1" s="112"/>
      <c r="H1" s="112"/>
    </row>
    <row r="2" spans="1:23" ht="15.75" customHeight="1">
      <c r="A2" s="391" t="s">
        <v>1118</v>
      </c>
      <c r="B2" s="391"/>
      <c r="C2" s="392" t="s">
        <v>1389</v>
      </c>
      <c r="D2" s="392"/>
      <c r="E2" s="377"/>
      <c r="F2" s="112"/>
      <c r="G2" s="112"/>
      <c r="H2" s="112"/>
    </row>
    <row r="3" spans="1:23" s="130" customFormat="1" ht="39.950000000000003" customHeight="1">
      <c r="A3" s="138" t="s">
        <v>0</v>
      </c>
      <c r="B3" s="138" t="s">
        <v>1119</v>
      </c>
      <c r="C3" s="139" t="s">
        <v>1120</v>
      </c>
      <c r="D3" s="139" t="s">
        <v>1121</v>
      </c>
      <c r="E3" s="139" t="s">
        <v>1122</v>
      </c>
      <c r="F3" s="139" t="s">
        <v>1123</v>
      </c>
      <c r="G3" s="140" t="s">
        <v>1124</v>
      </c>
      <c r="H3" s="140" t="s">
        <v>1125</v>
      </c>
      <c r="I3" s="139" t="s">
        <v>1126</v>
      </c>
      <c r="J3" s="138" t="s">
        <v>3</v>
      </c>
      <c r="K3" s="138" t="s">
        <v>4</v>
      </c>
      <c r="L3" s="138" t="s">
        <v>5</v>
      </c>
      <c r="M3" s="138" t="s">
        <v>1127</v>
      </c>
      <c r="N3" s="131" t="s">
        <v>1128</v>
      </c>
      <c r="O3" s="132" t="s">
        <v>1129</v>
      </c>
      <c r="P3" s="133" t="s">
        <v>8</v>
      </c>
      <c r="Q3" s="155" t="s">
        <v>1130</v>
      </c>
      <c r="R3" s="134" t="s">
        <v>1131</v>
      </c>
      <c r="S3" s="135" t="s">
        <v>1132</v>
      </c>
      <c r="T3" s="136" t="s">
        <v>1133</v>
      </c>
      <c r="U3" s="136" t="s">
        <v>1134</v>
      </c>
      <c r="V3" s="137" t="s">
        <v>11</v>
      </c>
      <c r="W3" s="136" t="s">
        <v>1135</v>
      </c>
    </row>
    <row r="4" spans="1:23" ht="13.15" hidden="1">
      <c r="C4" s="127"/>
      <c r="D4" s="127"/>
      <c r="E4" s="127"/>
      <c r="F4" s="127"/>
      <c r="G4" s="127"/>
      <c r="H4" s="127"/>
      <c r="T4" s="7"/>
      <c r="V4" s="7"/>
      <c r="W4" s="7"/>
    </row>
    <row r="5" spans="1:23" ht="39.6" hidden="1">
      <c r="A5" s="8" t="s">
        <v>1617</v>
      </c>
      <c r="B5" s="8" t="s">
        <v>4005</v>
      </c>
      <c r="C5" s="127"/>
      <c r="D5" s="127"/>
      <c r="E5" s="127"/>
      <c r="F5" s="127"/>
      <c r="G5" s="127"/>
      <c r="H5" s="127" t="s">
        <v>1696</v>
      </c>
      <c r="I5" s="151" t="s">
        <v>1022</v>
      </c>
      <c r="J5" s="8" t="s">
        <v>4006</v>
      </c>
      <c r="K5" s="8" t="s">
        <v>4007</v>
      </c>
      <c r="L5" s="8">
        <v>5</v>
      </c>
      <c r="M5" s="8" t="s">
        <v>340</v>
      </c>
      <c r="N5" s="8">
        <v>12</v>
      </c>
      <c r="O5" s="141">
        <f t="shared" ref="O5:O49" si="0">N5*30*2</f>
        <v>720</v>
      </c>
      <c r="P5" s="7" t="s">
        <v>325</v>
      </c>
      <c r="R5" s="7" t="s">
        <v>1634</v>
      </c>
      <c r="S5" s="7" t="s">
        <v>26</v>
      </c>
      <c r="T5" s="7">
        <v>7078</v>
      </c>
      <c r="U5" s="7" t="s">
        <v>4008</v>
      </c>
      <c r="V5" s="7"/>
      <c r="W5" s="8"/>
    </row>
    <row r="6" spans="1:23" ht="39.6" hidden="1">
      <c r="A6" s="8" t="s">
        <v>4009</v>
      </c>
      <c r="B6" s="8" t="s">
        <v>4010</v>
      </c>
      <c r="C6" s="127"/>
      <c r="D6" s="127"/>
      <c r="E6" s="127"/>
      <c r="F6" s="127"/>
      <c r="G6" s="127"/>
      <c r="H6" s="127" t="s">
        <v>1681</v>
      </c>
      <c r="I6" s="8" t="s">
        <v>1022</v>
      </c>
      <c r="J6" s="8" t="s">
        <v>4011</v>
      </c>
      <c r="K6" s="8" t="s">
        <v>4012</v>
      </c>
      <c r="L6" s="8">
        <v>4</v>
      </c>
      <c r="M6" s="8" t="s">
        <v>42</v>
      </c>
      <c r="N6" s="8">
        <v>32</v>
      </c>
      <c r="O6" s="141">
        <f t="shared" si="0"/>
        <v>1920</v>
      </c>
      <c r="P6" s="7" t="s">
        <v>325</v>
      </c>
      <c r="R6" s="7" t="s">
        <v>4013</v>
      </c>
      <c r="S6" s="7" t="s">
        <v>26</v>
      </c>
      <c r="T6" s="7"/>
      <c r="U6" s="7">
        <v>7094</v>
      </c>
      <c r="V6" s="7"/>
      <c r="W6" s="8"/>
    </row>
    <row r="7" spans="1:23" ht="105.6">
      <c r="A7" s="8" t="s">
        <v>1674</v>
      </c>
      <c r="B7" s="8" t="s">
        <v>4005</v>
      </c>
      <c r="C7" s="127"/>
      <c r="D7" s="127"/>
      <c r="E7" s="127"/>
      <c r="F7" s="127"/>
      <c r="G7" s="127"/>
      <c r="H7" s="127"/>
      <c r="I7" s="8" t="s">
        <v>1022</v>
      </c>
      <c r="J7" s="8" t="s">
        <v>4014</v>
      </c>
      <c r="K7" s="8" t="s">
        <v>4015</v>
      </c>
      <c r="L7" s="8">
        <v>3</v>
      </c>
      <c r="M7" s="8" t="s">
        <v>798</v>
      </c>
      <c r="N7" s="8">
        <v>8</v>
      </c>
      <c r="O7" s="141">
        <f t="shared" si="0"/>
        <v>480</v>
      </c>
      <c r="P7" s="7" t="s">
        <v>325</v>
      </c>
      <c r="R7" s="35">
        <v>43830</v>
      </c>
      <c r="S7" s="7" t="s">
        <v>492</v>
      </c>
      <c r="T7" s="7">
        <v>7341</v>
      </c>
      <c r="U7" s="7" t="s">
        <v>4016</v>
      </c>
      <c r="V7" s="7"/>
      <c r="W7" s="87" t="s">
        <v>4017</v>
      </c>
    </row>
    <row r="8" spans="1:23" ht="39.6" hidden="1">
      <c r="A8" s="8" t="s">
        <v>4018</v>
      </c>
      <c r="B8" s="8" t="s">
        <v>4005</v>
      </c>
      <c r="C8" s="127" t="s">
        <v>642</v>
      </c>
      <c r="D8" s="127" t="s">
        <v>1389</v>
      </c>
      <c r="E8" s="127"/>
      <c r="F8" s="127" t="s">
        <v>1785</v>
      </c>
      <c r="G8" s="127"/>
      <c r="H8" s="127" t="s">
        <v>2378</v>
      </c>
      <c r="I8" s="8" t="s">
        <v>1022</v>
      </c>
      <c r="J8" s="8" t="s">
        <v>4019</v>
      </c>
      <c r="K8" s="8" t="s">
        <v>4020</v>
      </c>
      <c r="L8" s="8">
        <v>4</v>
      </c>
      <c r="M8" s="8" t="s">
        <v>340</v>
      </c>
      <c r="N8" s="8">
        <v>32</v>
      </c>
      <c r="O8" s="141">
        <f t="shared" si="0"/>
        <v>1920</v>
      </c>
      <c r="P8" s="7" t="s">
        <v>325</v>
      </c>
      <c r="Q8" s="43" t="s">
        <v>4021</v>
      </c>
      <c r="R8" s="7" t="s">
        <v>4013</v>
      </c>
      <c r="S8" s="7" t="s">
        <v>26</v>
      </c>
      <c r="T8" s="7" t="s">
        <v>4022</v>
      </c>
      <c r="U8" s="7" t="s">
        <v>4023</v>
      </c>
      <c r="V8" s="7"/>
      <c r="W8" s="8"/>
    </row>
    <row r="9" spans="1:23" ht="92.45" hidden="1">
      <c r="A9" s="8" t="s">
        <v>2492</v>
      </c>
      <c r="B9" s="8" t="s">
        <v>4024</v>
      </c>
      <c r="C9" s="127"/>
      <c r="D9" s="127"/>
      <c r="E9" s="127"/>
      <c r="F9" s="127"/>
      <c r="G9" s="127"/>
      <c r="H9" s="127"/>
      <c r="I9" s="8"/>
      <c r="J9" s="8" t="s">
        <v>4025</v>
      </c>
      <c r="K9" s="8" t="s">
        <v>4026</v>
      </c>
      <c r="L9" s="8">
        <v>5</v>
      </c>
      <c r="M9" s="8" t="s">
        <v>42</v>
      </c>
      <c r="N9" s="8"/>
      <c r="O9" s="141">
        <f t="shared" si="0"/>
        <v>0</v>
      </c>
      <c r="P9" s="7" t="s">
        <v>325</v>
      </c>
      <c r="R9" s="7"/>
      <c r="S9" s="7" t="s">
        <v>26</v>
      </c>
      <c r="T9" s="7"/>
      <c r="U9" s="21"/>
      <c r="V9" s="7"/>
      <c r="W9" s="87" t="s">
        <v>4027</v>
      </c>
    </row>
    <row r="10" spans="1:23" ht="145.15" hidden="1">
      <c r="A10" s="8" t="s">
        <v>2492</v>
      </c>
      <c r="B10" s="8" t="s">
        <v>4028</v>
      </c>
      <c r="C10" s="127"/>
      <c r="D10" s="127"/>
      <c r="E10" s="127"/>
      <c r="F10" s="127"/>
      <c r="G10" s="127"/>
      <c r="H10" s="127"/>
      <c r="I10" s="8"/>
      <c r="J10" s="8" t="s">
        <v>4029</v>
      </c>
      <c r="K10" s="8" t="s">
        <v>4026</v>
      </c>
      <c r="L10" s="8">
        <v>5</v>
      </c>
      <c r="M10" s="8" t="s">
        <v>340</v>
      </c>
      <c r="N10" s="8"/>
      <c r="O10" s="141">
        <f t="shared" si="0"/>
        <v>0</v>
      </c>
      <c r="P10" s="7" t="s">
        <v>325</v>
      </c>
      <c r="R10" s="7"/>
      <c r="S10" s="7" t="s">
        <v>26</v>
      </c>
      <c r="T10" s="7"/>
      <c r="U10" s="7"/>
      <c r="V10" s="7"/>
      <c r="W10" s="9"/>
    </row>
    <row r="11" spans="1:23" s="165" customFormat="1" ht="26.45" hidden="1">
      <c r="A11" s="159" t="s">
        <v>3835</v>
      </c>
      <c r="B11" s="159" t="s">
        <v>154</v>
      </c>
      <c r="C11" s="160"/>
      <c r="D11" s="160"/>
      <c r="E11" s="160"/>
      <c r="F11" s="160"/>
      <c r="G11" s="160"/>
      <c r="H11" s="160"/>
      <c r="I11" s="159" t="s">
        <v>39</v>
      </c>
      <c r="J11" s="159" t="s">
        <v>3836</v>
      </c>
      <c r="K11" s="159" t="s">
        <v>3837</v>
      </c>
      <c r="L11" s="159">
        <v>4</v>
      </c>
      <c r="M11" s="159" t="s">
        <v>798</v>
      </c>
      <c r="N11" s="159">
        <v>24</v>
      </c>
      <c r="O11" s="161">
        <f t="shared" si="0"/>
        <v>1440</v>
      </c>
      <c r="P11" s="159"/>
      <c r="Q11" s="162"/>
      <c r="R11" s="159"/>
      <c r="S11" s="44" t="s">
        <v>19</v>
      </c>
      <c r="T11" s="44"/>
      <c r="U11" s="44" t="s">
        <v>3838</v>
      </c>
      <c r="V11" s="44"/>
      <c r="W11" s="169"/>
    </row>
    <row r="12" spans="1:23" ht="66" hidden="1">
      <c r="A12" s="8" t="s">
        <v>3472</v>
      </c>
      <c r="B12" s="8" t="s">
        <v>470</v>
      </c>
      <c r="C12" s="127"/>
      <c r="D12" s="127"/>
      <c r="E12" s="127"/>
      <c r="F12" s="127"/>
      <c r="G12" s="127"/>
      <c r="H12" s="127" t="s">
        <v>1681</v>
      </c>
      <c r="I12" s="8" t="s">
        <v>39</v>
      </c>
      <c r="J12" s="8" t="s">
        <v>4030</v>
      </c>
      <c r="K12" s="8" t="s">
        <v>4031</v>
      </c>
      <c r="L12" s="8">
        <v>5</v>
      </c>
      <c r="M12" s="8" t="s">
        <v>1004</v>
      </c>
      <c r="N12" s="8">
        <v>16</v>
      </c>
      <c r="O12" s="141">
        <f t="shared" si="0"/>
        <v>960</v>
      </c>
      <c r="P12" s="7" t="s">
        <v>325</v>
      </c>
      <c r="R12" s="7" t="s">
        <v>4032</v>
      </c>
      <c r="S12" s="7" t="s">
        <v>26</v>
      </c>
      <c r="T12" s="7">
        <v>7226</v>
      </c>
      <c r="U12" s="7" t="s">
        <v>4033</v>
      </c>
      <c r="V12" s="7"/>
      <c r="W12" s="108" t="s">
        <v>4034</v>
      </c>
    </row>
    <row r="13" spans="1:23" ht="52.9" hidden="1">
      <c r="A13" s="7" t="s">
        <v>1843</v>
      </c>
      <c r="B13" s="7" t="s">
        <v>357</v>
      </c>
      <c r="C13" s="127"/>
      <c r="D13" s="127"/>
      <c r="E13" s="127"/>
      <c r="F13" s="127" t="s">
        <v>1785</v>
      </c>
      <c r="G13" s="127"/>
      <c r="H13" s="127" t="s">
        <v>1144</v>
      </c>
      <c r="I13" s="7" t="s">
        <v>1022</v>
      </c>
      <c r="J13" s="7" t="s">
        <v>4035</v>
      </c>
      <c r="K13" s="58" t="s">
        <v>4036</v>
      </c>
      <c r="L13" s="7">
        <v>3</v>
      </c>
      <c r="M13" s="7" t="s">
        <v>240</v>
      </c>
      <c r="N13" s="7">
        <v>4</v>
      </c>
      <c r="O13" s="141">
        <f t="shared" si="0"/>
        <v>240</v>
      </c>
      <c r="P13" s="7" t="s">
        <v>325</v>
      </c>
      <c r="R13" s="7"/>
      <c r="S13" s="55" t="s">
        <v>26</v>
      </c>
      <c r="T13" s="7"/>
      <c r="U13" s="61" t="s">
        <v>4037</v>
      </c>
      <c r="V13" s="7"/>
      <c r="W13" s="39" t="s">
        <v>4038</v>
      </c>
    </row>
    <row r="14" spans="1:23" ht="26.45" hidden="1">
      <c r="A14" s="8" t="s">
        <v>3501</v>
      </c>
      <c r="B14" s="8" t="s">
        <v>357</v>
      </c>
      <c r="C14" s="127"/>
      <c r="D14" s="127"/>
      <c r="E14" s="127"/>
      <c r="F14" s="127" t="s">
        <v>1264</v>
      </c>
      <c r="G14" s="127"/>
      <c r="H14" s="127" t="s">
        <v>1144</v>
      </c>
      <c r="I14" s="8" t="s">
        <v>1022</v>
      </c>
      <c r="J14" s="8" t="s">
        <v>3502</v>
      </c>
      <c r="K14" s="8" t="s">
        <v>3503</v>
      </c>
      <c r="L14" s="8">
        <v>5</v>
      </c>
      <c r="M14" s="8" t="s">
        <v>240</v>
      </c>
      <c r="N14" s="8">
        <v>4</v>
      </c>
      <c r="O14" s="141">
        <f t="shared" si="0"/>
        <v>240</v>
      </c>
      <c r="P14" s="7" t="s">
        <v>325</v>
      </c>
      <c r="R14" s="7" t="s">
        <v>3504</v>
      </c>
      <c r="S14" s="7" t="s">
        <v>26</v>
      </c>
      <c r="T14" s="7">
        <v>7253</v>
      </c>
      <c r="U14" s="21"/>
      <c r="V14" s="7"/>
      <c r="W14" s="8"/>
    </row>
    <row r="15" spans="1:23" s="165" customFormat="1" ht="26.45" hidden="1">
      <c r="A15" s="159" t="s">
        <v>3501</v>
      </c>
      <c r="B15" s="159" t="s">
        <v>357</v>
      </c>
      <c r="C15" s="160"/>
      <c r="D15" s="160"/>
      <c r="E15" s="160"/>
      <c r="F15" s="160" t="s">
        <v>1264</v>
      </c>
      <c r="G15" s="160"/>
      <c r="H15" s="160"/>
      <c r="I15" s="159" t="s">
        <v>1395</v>
      </c>
      <c r="J15" s="159" t="s">
        <v>3502</v>
      </c>
      <c r="K15" s="159" t="s">
        <v>3503</v>
      </c>
      <c r="L15" s="159">
        <v>5</v>
      </c>
      <c r="M15" s="159" t="s">
        <v>240</v>
      </c>
      <c r="N15" s="159">
        <v>2</v>
      </c>
      <c r="O15" s="161">
        <f t="shared" ref="O15:O16" si="1">N15*30*2</f>
        <v>120</v>
      </c>
      <c r="P15" s="44" t="s">
        <v>325</v>
      </c>
      <c r="Q15" s="162"/>
      <c r="R15" s="44" t="s">
        <v>3504</v>
      </c>
      <c r="S15" s="44" t="s">
        <v>19</v>
      </c>
      <c r="T15" s="44">
        <v>7254</v>
      </c>
      <c r="U15" s="163" t="s">
        <v>4039</v>
      </c>
      <c r="V15" s="44"/>
      <c r="W15" s="159"/>
    </row>
    <row r="16" spans="1:23" s="165" customFormat="1" ht="26.45" hidden="1">
      <c r="A16" s="159" t="s">
        <v>3501</v>
      </c>
      <c r="B16" s="159" t="s">
        <v>357</v>
      </c>
      <c r="C16" s="160"/>
      <c r="D16" s="160"/>
      <c r="E16" s="160"/>
      <c r="F16" s="160" t="s">
        <v>1264</v>
      </c>
      <c r="G16" s="160"/>
      <c r="H16" s="160" t="s">
        <v>1696</v>
      </c>
      <c r="I16" s="159" t="s">
        <v>3506</v>
      </c>
      <c r="J16" s="159" t="s">
        <v>3502</v>
      </c>
      <c r="K16" s="159" t="s">
        <v>3503</v>
      </c>
      <c r="L16" s="159">
        <v>5</v>
      </c>
      <c r="M16" s="159" t="s">
        <v>240</v>
      </c>
      <c r="N16" s="159">
        <v>2</v>
      </c>
      <c r="O16" s="161">
        <f t="shared" si="1"/>
        <v>120</v>
      </c>
      <c r="P16" s="44" t="s">
        <v>325</v>
      </c>
      <c r="Q16" s="162"/>
      <c r="R16" s="44" t="s">
        <v>3504</v>
      </c>
      <c r="S16" s="44" t="s">
        <v>26</v>
      </c>
      <c r="T16" s="44">
        <v>7255</v>
      </c>
      <c r="U16" s="163" t="s">
        <v>4039</v>
      </c>
      <c r="V16" s="44"/>
      <c r="W16" s="159"/>
    </row>
    <row r="17" spans="1:23" ht="66" hidden="1">
      <c r="A17" s="8" t="s">
        <v>3256</v>
      </c>
      <c r="B17" s="8" t="s">
        <v>3257</v>
      </c>
      <c r="C17" s="127"/>
      <c r="D17" s="127"/>
      <c r="E17" s="127"/>
      <c r="F17" s="127"/>
      <c r="G17" s="127"/>
      <c r="H17" s="127"/>
      <c r="I17" s="8" t="s">
        <v>3995</v>
      </c>
      <c r="J17" s="8" t="s">
        <v>4040</v>
      </c>
      <c r="K17" s="8"/>
      <c r="L17" s="8">
        <v>4</v>
      </c>
      <c r="M17" s="8" t="s">
        <v>3262</v>
      </c>
      <c r="N17" s="8"/>
      <c r="O17" s="141">
        <f t="shared" si="0"/>
        <v>0</v>
      </c>
      <c r="P17" s="7"/>
      <c r="R17" s="7"/>
      <c r="S17" s="7" t="s">
        <v>26</v>
      </c>
      <c r="T17" s="7" t="s">
        <v>4041</v>
      </c>
      <c r="U17" s="7" t="s">
        <v>4042</v>
      </c>
      <c r="V17" s="7" t="s">
        <v>4043</v>
      </c>
      <c r="W17" s="87" t="s">
        <v>4044</v>
      </c>
    </row>
    <row r="18" spans="1:23" ht="38.25" hidden="1" customHeight="1">
      <c r="A18" s="8"/>
      <c r="B18" s="8" t="s">
        <v>3257</v>
      </c>
      <c r="C18" s="127"/>
      <c r="D18" s="127"/>
      <c r="E18" s="127"/>
      <c r="F18" s="127"/>
      <c r="G18" s="127"/>
      <c r="H18" s="127"/>
      <c r="I18" s="8" t="s">
        <v>3995</v>
      </c>
      <c r="J18" s="8" t="s">
        <v>4045</v>
      </c>
      <c r="K18" s="8"/>
      <c r="L18" s="8"/>
      <c r="M18" s="8"/>
      <c r="N18" s="8"/>
      <c r="O18" s="141"/>
      <c r="P18" s="7" t="s">
        <v>325</v>
      </c>
      <c r="Q18" s="43" t="s">
        <v>4046</v>
      </c>
      <c r="R18" s="7"/>
      <c r="S18" s="7" t="s">
        <v>26</v>
      </c>
      <c r="T18" s="7" t="s">
        <v>4047</v>
      </c>
      <c r="U18" s="7" t="s">
        <v>4048</v>
      </c>
      <c r="V18" s="7"/>
      <c r="W18" s="87"/>
    </row>
    <row r="19" spans="1:23" ht="52.9" hidden="1">
      <c r="A19" s="8" t="s">
        <v>3256</v>
      </c>
      <c r="B19" s="8" t="s">
        <v>3257</v>
      </c>
      <c r="C19" s="127"/>
      <c r="D19" s="127"/>
      <c r="E19" s="127"/>
      <c r="F19" s="127"/>
      <c r="G19" s="127"/>
      <c r="H19" s="127"/>
      <c r="I19" s="8" t="s">
        <v>3995</v>
      </c>
      <c r="J19" s="8" t="s">
        <v>4049</v>
      </c>
      <c r="K19" s="8"/>
      <c r="L19" s="8">
        <v>4</v>
      </c>
      <c r="M19" s="8" t="s">
        <v>3262</v>
      </c>
      <c r="N19" s="8"/>
      <c r="O19" s="141">
        <f t="shared" si="0"/>
        <v>0</v>
      </c>
      <c r="P19" s="7"/>
      <c r="R19" s="7"/>
      <c r="S19" s="7" t="s">
        <v>492</v>
      </c>
      <c r="T19" s="56" t="s">
        <v>4050</v>
      </c>
      <c r="U19" s="21" t="s">
        <v>4051</v>
      </c>
      <c r="V19" s="7" t="s">
        <v>4052</v>
      </c>
      <c r="W19" s="87" t="s">
        <v>4053</v>
      </c>
    </row>
    <row r="20" spans="1:23" ht="66" hidden="1">
      <c r="A20" s="8"/>
      <c r="B20" s="8"/>
      <c r="C20" s="127"/>
      <c r="D20" s="127"/>
      <c r="E20" s="127"/>
      <c r="F20" s="127"/>
      <c r="G20" s="127"/>
      <c r="H20" s="127" t="s">
        <v>1246</v>
      </c>
      <c r="I20" s="8" t="s">
        <v>3995</v>
      </c>
      <c r="J20" s="8" t="s">
        <v>4054</v>
      </c>
      <c r="K20" s="8" t="s">
        <v>4055</v>
      </c>
      <c r="L20" s="8">
        <v>4</v>
      </c>
      <c r="M20" s="8"/>
      <c r="N20" s="8"/>
      <c r="O20" s="141"/>
      <c r="P20" s="7" t="s">
        <v>325</v>
      </c>
      <c r="Q20" s="43">
        <v>43613</v>
      </c>
      <c r="R20" s="7" t="s">
        <v>4056</v>
      </c>
      <c r="S20" s="7" t="s">
        <v>26</v>
      </c>
      <c r="T20" s="56"/>
      <c r="U20" s="21" t="s">
        <v>4057</v>
      </c>
      <c r="V20" s="7"/>
      <c r="W20" s="87"/>
    </row>
    <row r="21" spans="1:23" ht="52.9" hidden="1">
      <c r="A21" s="8" t="s">
        <v>3256</v>
      </c>
      <c r="B21" s="8" t="s">
        <v>3257</v>
      </c>
      <c r="C21" s="127"/>
      <c r="D21" s="127"/>
      <c r="E21" s="127"/>
      <c r="F21" s="127"/>
      <c r="G21" s="127"/>
      <c r="H21" s="127"/>
      <c r="I21" s="8" t="s">
        <v>3995</v>
      </c>
      <c r="J21" s="8" t="s">
        <v>4058</v>
      </c>
      <c r="K21" s="8"/>
      <c r="L21" s="8">
        <v>3</v>
      </c>
      <c r="M21" s="8" t="s">
        <v>3262</v>
      </c>
      <c r="N21" s="8"/>
      <c r="O21" s="141">
        <f t="shared" si="0"/>
        <v>0</v>
      </c>
      <c r="P21" s="7" t="s">
        <v>25</v>
      </c>
      <c r="Q21" s="43">
        <v>43489</v>
      </c>
      <c r="R21" s="7"/>
      <c r="S21" s="7" t="s">
        <v>26</v>
      </c>
      <c r="T21" s="7"/>
      <c r="U21" s="21" t="s">
        <v>4059</v>
      </c>
      <c r="V21" s="7"/>
      <c r="W21" s="87" t="s">
        <v>4060</v>
      </c>
    </row>
    <row r="22" spans="1:23" s="165" customFormat="1" ht="52.9" hidden="1">
      <c r="A22" s="159" t="s">
        <v>3256</v>
      </c>
      <c r="B22" s="159" t="s">
        <v>3257</v>
      </c>
      <c r="C22" s="160"/>
      <c r="D22" s="160"/>
      <c r="E22" s="160"/>
      <c r="F22" s="160"/>
      <c r="G22" s="160"/>
      <c r="H22" s="160"/>
      <c r="I22" s="159" t="s">
        <v>3259</v>
      </c>
      <c r="J22" s="159" t="s">
        <v>3260</v>
      </c>
      <c r="K22" s="159"/>
      <c r="L22" s="159"/>
      <c r="M22" s="159" t="s">
        <v>3262</v>
      </c>
      <c r="N22" s="159"/>
      <c r="O22" s="161">
        <f t="shared" si="0"/>
        <v>0</v>
      </c>
      <c r="P22" s="44"/>
      <c r="Q22" s="162"/>
      <c r="R22" s="44"/>
      <c r="S22" s="44" t="s">
        <v>26</v>
      </c>
      <c r="T22" s="44"/>
      <c r="U22" s="163" t="s">
        <v>4061</v>
      </c>
      <c r="V22" s="44"/>
      <c r="W22" s="164" t="s">
        <v>3264</v>
      </c>
    </row>
    <row r="23" spans="1:23" ht="26.45" hidden="1">
      <c r="A23" s="47" t="s">
        <v>4062</v>
      </c>
      <c r="B23" s="47" t="s">
        <v>4063</v>
      </c>
      <c r="C23" s="127"/>
      <c r="D23" s="127"/>
      <c r="E23" s="127"/>
      <c r="F23" s="127"/>
      <c r="G23" s="127"/>
      <c r="H23" s="127"/>
      <c r="I23" s="7" t="s">
        <v>3995</v>
      </c>
      <c r="J23" s="7" t="s">
        <v>4064</v>
      </c>
      <c r="K23" s="8" t="s">
        <v>4065</v>
      </c>
      <c r="L23" s="8">
        <v>4</v>
      </c>
      <c r="M23" s="7" t="s">
        <v>4066</v>
      </c>
      <c r="N23" s="7"/>
      <c r="O23" s="141">
        <v>0</v>
      </c>
      <c r="P23" s="7" t="s">
        <v>25</v>
      </c>
      <c r="Q23" s="43">
        <v>43489</v>
      </c>
      <c r="R23" s="7" t="s">
        <v>4067</v>
      </c>
      <c r="S23" s="7" t="s">
        <v>26</v>
      </c>
      <c r="T23" s="7"/>
      <c r="U23" s="7" t="s">
        <v>4068</v>
      </c>
      <c r="V23" s="7"/>
      <c r="W23" s="9"/>
    </row>
    <row r="24" spans="1:23" ht="39.6" hidden="1">
      <c r="A24" s="109" t="s">
        <v>4069</v>
      </c>
      <c r="B24" s="47" t="s">
        <v>4070</v>
      </c>
      <c r="C24" s="127"/>
      <c r="D24" s="127"/>
      <c r="E24" s="127"/>
      <c r="F24" s="127"/>
      <c r="G24" s="127"/>
      <c r="H24" s="127"/>
      <c r="I24" s="7" t="s">
        <v>3995</v>
      </c>
      <c r="J24" s="41" t="s">
        <v>4071</v>
      </c>
      <c r="K24" s="47" t="s">
        <v>4072</v>
      </c>
      <c r="L24" s="8">
        <v>3</v>
      </c>
      <c r="M24" s="7" t="s">
        <v>4066</v>
      </c>
      <c r="N24" s="7"/>
      <c r="O24" s="141">
        <f t="shared" si="0"/>
        <v>0</v>
      </c>
      <c r="P24" s="7" t="s">
        <v>25</v>
      </c>
      <c r="Q24" s="43">
        <v>43489</v>
      </c>
      <c r="R24" s="166">
        <v>43466</v>
      </c>
      <c r="S24" s="7" t="s">
        <v>26</v>
      </c>
      <c r="T24" s="7"/>
      <c r="U24" s="23" t="s">
        <v>4073</v>
      </c>
      <c r="V24" s="7"/>
      <c r="W24" s="8"/>
    </row>
    <row r="25" spans="1:23" s="165" customFormat="1" ht="153" hidden="1" customHeight="1">
      <c r="A25" s="165" t="s">
        <v>3265</v>
      </c>
      <c r="B25" s="165" t="s">
        <v>3266</v>
      </c>
      <c r="C25" s="160"/>
      <c r="D25" s="160"/>
      <c r="E25" s="160"/>
      <c r="F25" s="160"/>
      <c r="G25" s="160"/>
      <c r="H25" s="160"/>
      <c r="I25" s="165" t="s">
        <v>2188</v>
      </c>
      <c r="J25" s="44" t="s">
        <v>3267</v>
      </c>
      <c r="K25" s="44" t="s">
        <v>3268</v>
      </c>
      <c r="L25" s="159">
        <v>3</v>
      </c>
      <c r="M25" s="165" t="s">
        <v>3262</v>
      </c>
      <c r="O25" s="161">
        <f t="shared" si="0"/>
        <v>0</v>
      </c>
      <c r="Q25" s="162"/>
      <c r="S25" s="44" t="s">
        <v>19</v>
      </c>
      <c r="T25" s="44"/>
      <c r="U25" s="44" t="s">
        <v>3269</v>
      </c>
      <c r="V25" s="44"/>
      <c r="W25" s="167" t="s">
        <v>3270</v>
      </c>
    </row>
    <row r="26" spans="1:23" ht="23.25" hidden="1" customHeight="1">
      <c r="A26" s="111">
        <v>43435</v>
      </c>
      <c r="B26" t="s">
        <v>3257</v>
      </c>
      <c r="C26" s="127"/>
      <c r="D26" s="127"/>
      <c r="E26" s="127"/>
      <c r="F26" s="127"/>
      <c r="G26" s="127"/>
      <c r="H26" s="127"/>
      <c r="I26" t="s">
        <v>3995</v>
      </c>
      <c r="J26" s="41" t="s">
        <v>4074</v>
      </c>
      <c r="K26" s="41" t="s">
        <v>4075</v>
      </c>
      <c r="L26" s="8">
        <v>3</v>
      </c>
      <c r="M26" t="s">
        <v>4076</v>
      </c>
      <c r="O26" s="141">
        <v>3500</v>
      </c>
      <c r="P26" t="s">
        <v>325</v>
      </c>
      <c r="R26" s="158">
        <v>43497</v>
      </c>
      <c r="S26" s="7" t="s">
        <v>26</v>
      </c>
      <c r="T26" s="7"/>
    </row>
    <row r="27" spans="1:23" ht="25.5" hidden="1" customHeight="1">
      <c r="A27" t="s">
        <v>1858</v>
      </c>
      <c r="B27" t="s">
        <v>154</v>
      </c>
      <c r="C27" s="128"/>
      <c r="D27" s="127"/>
      <c r="E27" s="127"/>
      <c r="F27" s="128" t="s">
        <v>1264</v>
      </c>
      <c r="G27" s="128"/>
      <c r="H27" s="128" t="s">
        <v>1238</v>
      </c>
      <c r="I27" s="41" t="s">
        <v>1022</v>
      </c>
      <c r="J27" s="41" t="s">
        <v>4077</v>
      </c>
      <c r="K27" s="41" t="s">
        <v>4078</v>
      </c>
      <c r="L27" s="8">
        <v>3</v>
      </c>
      <c r="M27" t="s">
        <v>240</v>
      </c>
      <c r="N27">
        <v>4</v>
      </c>
      <c r="O27" s="141">
        <f t="shared" si="0"/>
        <v>240</v>
      </c>
      <c r="P27" t="s">
        <v>325</v>
      </c>
      <c r="Q27" s="43">
        <v>43524</v>
      </c>
      <c r="R27" t="s">
        <v>4079</v>
      </c>
      <c r="S27" s="7" t="s">
        <v>26</v>
      </c>
      <c r="T27" s="7">
        <v>7527</v>
      </c>
      <c r="U27" s="41" t="s">
        <v>4080</v>
      </c>
      <c r="W27" s="39" t="s">
        <v>4081</v>
      </c>
    </row>
    <row r="28" spans="1:23" ht="66" hidden="1">
      <c r="A28" t="s">
        <v>1858</v>
      </c>
      <c r="B28" t="s">
        <v>470</v>
      </c>
      <c r="C28" s="128"/>
      <c r="D28" s="127"/>
      <c r="E28" s="127"/>
      <c r="F28" s="128"/>
      <c r="G28" s="128"/>
      <c r="H28" s="128"/>
      <c r="I28" t="s">
        <v>3995</v>
      </c>
      <c r="J28" s="41" t="s">
        <v>4082</v>
      </c>
      <c r="K28" s="41" t="s">
        <v>4083</v>
      </c>
      <c r="L28" s="8">
        <v>3</v>
      </c>
      <c r="M28" t="s">
        <v>974</v>
      </c>
      <c r="O28" s="141">
        <f t="shared" si="0"/>
        <v>0</v>
      </c>
      <c r="R28" s="89">
        <v>43484</v>
      </c>
      <c r="S28" s="7" t="s">
        <v>19</v>
      </c>
      <c r="T28" s="7" t="s">
        <v>4084</v>
      </c>
      <c r="U28" s="41" t="s">
        <v>4085</v>
      </c>
      <c r="W28" s="39" t="s">
        <v>4086</v>
      </c>
    </row>
    <row r="29" spans="1:23" ht="79.150000000000006" hidden="1">
      <c r="A29" t="s">
        <v>4087</v>
      </c>
      <c r="B29" t="s">
        <v>2671</v>
      </c>
      <c r="C29" s="128"/>
      <c r="D29" s="127"/>
      <c r="E29" s="127"/>
      <c r="F29" s="128" t="s">
        <v>2673</v>
      </c>
      <c r="G29" s="128"/>
      <c r="H29" s="128"/>
      <c r="I29" t="s">
        <v>2603</v>
      </c>
      <c r="J29" s="41" t="s">
        <v>2674</v>
      </c>
      <c r="K29" s="41" t="s">
        <v>2675</v>
      </c>
      <c r="L29" s="8">
        <v>4</v>
      </c>
      <c r="M29" t="s">
        <v>42</v>
      </c>
      <c r="O29" s="141">
        <f t="shared" si="0"/>
        <v>0</v>
      </c>
      <c r="S29" s="7" t="s">
        <v>19</v>
      </c>
      <c r="T29" s="7"/>
      <c r="U29" t="s">
        <v>4088</v>
      </c>
      <c r="W29" s="39" t="s">
        <v>2677</v>
      </c>
    </row>
    <row r="30" spans="1:23" ht="26.45" hidden="1">
      <c r="A30" t="s">
        <v>4089</v>
      </c>
      <c r="B30" t="s">
        <v>2671</v>
      </c>
      <c r="C30" s="127"/>
      <c r="D30" s="127"/>
      <c r="E30" s="127"/>
      <c r="F30" s="128" t="s">
        <v>2673</v>
      </c>
      <c r="G30" s="127"/>
      <c r="H30" s="127" t="s">
        <v>1681</v>
      </c>
      <c r="I30" t="s">
        <v>2603</v>
      </c>
      <c r="J30" s="41" t="s">
        <v>4090</v>
      </c>
      <c r="K30" s="41" t="s">
        <v>4091</v>
      </c>
      <c r="L30" s="8">
        <v>5</v>
      </c>
      <c r="M30" t="s">
        <v>42</v>
      </c>
      <c r="O30" s="141">
        <f t="shared" si="0"/>
        <v>0</v>
      </c>
      <c r="P30" t="s">
        <v>25</v>
      </c>
      <c r="Q30" s="43">
        <v>43489</v>
      </c>
      <c r="R30" s="158">
        <v>43466</v>
      </c>
      <c r="S30" s="7" t="s">
        <v>26</v>
      </c>
      <c r="T30" s="7"/>
      <c r="U30"/>
      <c r="W30" s="39" t="s">
        <v>4092</v>
      </c>
    </row>
    <row r="31" spans="1:23" ht="15.75" hidden="1" customHeight="1">
      <c r="A31" s="54" t="s">
        <v>4093</v>
      </c>
      <c r="B31" s="54" t="s">
        <v>807</v>
      </c>
      <c r="C31" s="127" t="s">
        <v>1389</v>
      </c>
      <c r="D31" s="127"/>
      <c r="E31" s="127"/>
      <c r="F31" s="127" t="s">
        <v>1785</v>
      </c>
      <c r="G31" s="127"/>
      <c r="H31" s="127" t="s">
        <v>1144</v>
      </c>
      <c r="I31" t="s">
        <v>1022</v>
      </c>
      <c r="J31" s="41" t="s">
        <v>4094</v>
      </c>
      <c r="L31" s="8"/>
      <c r="N31">
        <v>2</v>
      </c>
      <c r="O31" s="141">
        <f t="shared" si="0"/>
        <v>120</v>
      </c>
      <c r="S31" s="7" t="s">
        <v>26</v>
      </c>
      <c r="T31" s="7">
        <v>7184</v>
      </c>
      <c r="U31"/>
    </row>
    <row r="32" spans="1:23" ht="33" hidden="1" customHeight="1">
      <c r="B32" s="54" t="s">
        <v>4095</v>
      </c>
      <c r="C32" s="127" t="s">
        <v>1389</v>
      </c>
      <c r="D32" s="127"/>
      <c r="E32" s="127"/>
      <c r="F32" s="127" t="s">
        <v>1785</v>
      </c>
      <c r="G32" s="127"/>
      <c r="H32" s="127" t="s">
        <v>1144</v>
      </c>
      <c r="I32" t="s">
        <v>1022</v>
      </c>
      <c r="J32" s="41" t="s">
        <v>4096</v>
      </c>
      <c r="L32" s="8"/>
      <c r="N32">
        <v>11</v>
      </c>
      <c r="O32" s="141">
        <f t="shared" si="0"/>
        <v>660</v>
      </c>
      <c r="S32" s="7" t="s">
        <v>26</v>
      </c>
      <c r="T32" s="7">
        <v>7218</v>
      </c>
      <c r="U32"/>
    </row>
    <row r="33" spans="1:23" ht="26.45" hidden="1">
      <c r="A33" t="s">
        <v>4097</v>
      </c>
      <c r="B33" t="s">
        <v>4070</v>
      </c>
      <c r="C33" s="127"/>
      <c r="D33" s="127"/>
      <c r="E33" s="127"/>
      <c r="F33" s="127"/>
      <c r="G33" s="127" t="s">
        <v>3989</v>
      </c>
      <c r="H33" s="127"/>
      <c r="I33" t="s">
        <v>3995</v>
      </c>
      <c r="J33" s="41" t="s">
        <v>4098</v>
      </c>
      <c r="K33" s="41" t="s">
        <v>4099</v>
      </c>
      <c r="L33" s="8">
        <v>3</v>
      </c>
      <c r="M33" s="7" t="s">
        <v>4076</v>
      </c>
      <c r="O33" s="141">
        <f t="shared" si="0"/>
        <v>0</v>
      </c>
      <c r="P33" t="s">
        <v>325</v>
      </c>
      <c r="S33" s="7" t="s">
        <v>26</v>
      </c>
      <c r="T33" s="7" t="s">
        <v>4100</v>
      </c>
      <c r="U33" s="41" t="s">
        <v>4101</v>
      </c>
    </row>
    <row r="34" spans="1:23" ht="52.9" hidden="1">
      <c r="A34" t="s">
        <v>4102</v>
      </c>
      <c r="B34" t="s">
        <v>3257</v>
      </c>
      <c r="C34" s="127"/>
      <c r="D34" s="127"/>
      <c r="E34" s="127"/>
      <c r="F34" s="127"/>
      <c r="G34" s="127"/>
      <c r="H34" s="127"/>
      <c r="I34" s="41" t="s">
        <v>3995</v>
      </c>
      <c r="J34" s="41" t="s">
        <v>4103</v>
      </c>
      <c r="K34" s="41" t="s">
        <v>4104</v>
      </c>
      <c r="L34" s="8">
        <v>2</v>
      </c>
      <c r="M34" s="7" t="s">
        <v>4066</v>
      </c>
      <c r="O34" s="141">
        <f t="shared" si="0"/>
        <v>0</v>
      </c>
      <c r="P34" t="s">
        <v>325</v>
      </c>
      <c r="S34" s="7" t="s">
        <v>19</v>
      </c>
      <c r="T34" s="7" t="s">
        <v>4105</v>
      </c>
      <c r="U34" s="41" t="s">
        <v>4106</v>
      </c>
    </row>
    <row r="35" spans="1:23" ht="15.75" hidden="1" customHeight="1">
      <c r="A35" t="s">
        <v>4107</v>
      </c>
      <c r="B35" t="s">
        <v>3257</v>
      </c>
      <c r="C35"/>
      <c r="D35" s="127"/>
      <c r="E35" s="127"/>
      <c r="F35" t="s">
        <v>1184</v>
      </c>
      <c r="G35"/>
      <c r="H35"/>
      <c r="I35" s="41" t="s">
        <v>3995</v>
      </c>
      <c r="J35" s="41" t="s">
        <v>4108</v>
      </c>
      <c r="L35" s="8">
        <v>3</v>
      </c>
      <c r="M35" s="7" t="s">
        <v>4066</v>
      </c>
      <c r="O35" s="141">
        <f t="shared" si="0"/>
        <v>0</v>
      </c>
      <c r="S35" s="7" t="s">
        <v>492</v>
      </c>
      <c r="T35" s="7" t="s">
        <v>4109</v>
      </c>
    </row>
    <row r="36" spans="1:23" ht="26.45" hidden="1">
      <c r="A36" t="s">
        <v>4110</v>
      </c>
      <c r="B36" t="s">
        <v>4070</v>
      </c>
      <c r="C36" s="127"/>
      <c r="D36" s="127"/>
      <c r="E36" s="127"/>
      <c r="F36" s="127" t="s">
        <v>1785</v>
      </c>
      <c r="G36" s="127"/>
      <c r="H36" s="127"/>
      <c r="I36" t="s">
        <v>3995</v>
      </c>
      <c r="J36" s="41" t="s">
        <v>4111</v>
      </c>
      <c r="K36" s="41" t="s">
        <v>4112</v>
      </c>
      <c r="L36" s="8">
        <v>2</v>
      </c>
      <c r="M36" s="7" t="s">
        <v>4066</v>
      </c>
      <c r="O36" s="141">
        <f t="shared" si="0"/>
        <v>0</v>
      </c>
      <c r="P36" t="s">
        <v>325</v>
      </c>
      <c r="R36" t="s">
        <v>4113</v>
      </c>
      <c r="S36" s="7" t="s">
        <v>26</v>
      </c>
      <c r="T36" s="7" t="s">
        <v>4114</v>
      </c>
      <c r="U36" s="41" t="s">
        <v>4115</v>
      </c>
    </row>
    <row r="37" spans="1:23" ht="79.150000000000006" hidden="1">
      <c r="A37" t="s">
        <v>4116</v>
      </c>
      <c r="B37" t="s">
        <v>3257</v>
      </c>
      <c r="C37" s="127"/>
      <c r="D37" s="127"/>
      <c r="E37" s="127"/>
      <c r="F37" s="127" t="s">
        <v>1443</v>
      </c>
      <c r="G37" s="127"/>
      <c r="H37" s="127"/>
      <c r="I37" t="s">
        <v>3995</v>
      </c>
      <c r="J37" s="41" t="s">
        <v>4117</v>
      </c>
      <c r="K37" s="41" t="s">
        <v>4118</v>
      </c>
      <c r="L37" s="8">
        <v>2</v>
      </c>
      <c r="M37" s="7" t="s">
        <v>974</v>
      </c>
      <c r="O37" s="141">
        <f t="shared" si="0"/>
        <v>0</v>
      </c>
      <c r="P37" t="s">
        <v>325</v>
      </c>
      <c r="R37" t="s">
        <v>4119</v>
      </c>
      <c r="S37" s="7" t="s">
        <v>26</v>
      </c>
      <c r="T37" s="7" t="s">
        <v>4120</v>
      </c>
      <c r="U37" s="41" t="s">
        <v>4121</v>
      </c>
    </row>
    <row r="38" spans="1:23" ht="13.15" hidden="1">
      <c r="A38" t="s">
        <v>4122</v>
      </c>
      <c r="B38" t="s">
        <v>4070</v>
      </c>
      <c r="C38" s="129"/>
      <c r="D38" s="127"/>
      <c r="E38" s="127"/>
      <c r="F38" s="129" t="s">
        <v>1785</v>
      </c>
      <c r="G38" s="129"/>
      <c r="H38" s="129"/>
      <c r="I38" t="s">
        <v>3995</v>
      </c>
      <c r="J38" s="41" t="s">
        <v>4123</v>
      </c>
      <c r="K38" s="41" t="s">
        <v>4124</v>
      </c>
      <c r="L38" s="8">
        <v>2</v>
      </c>
      <c r="M38" s="7" t="s">
        <v>4066</v>
      </c>
      <c r="O38" s="141">
        <f t="shared" si="0"/>
        <v>0</v>
      </c>
      <c r="P38" t="s">
        <v>325</v>
      </c>
      <c r="R38" t="s">
        <v>4125</v>
      </c>
      <c r="S38" s="7" t="s">
        <v>26</v>
      </c>
      <c r="T38" s="55" t="s">
        <v>4126</v>
      </c>
    </row>
    <row r="39" spans="1:23" ht="52.9" hidden="1">
      <c r="A39" t="s">
        <v>4127</v>
      </c>
      <c r="B39" t="s">
        <v>4128</v>
      </c>
      <c r="C39" s="129" t="s">
        <v>642</v>
      </c>
      <c r="D39" s="127"/>
      <c r="E39" s="127"/>
      <c r="F39" s="129" t="s">
        <v>1785</v>
      </c>
      <c r="G39" s="129"/>
      <c r="H39" s="129" t="s">
        <v>1696</v>
      </c>
      <c r="I39" t="s">
        <v>1022</v>
      </c>
      <c r="J39" s="41" t="s">
        <v>4129</v>
      </c>
      <c r="K39" s="41" t="s">
        <v>4130</v>
      </c>
      <c r="L39" s="8">
        <v>3</v>
      </c>
      <c r="M39" t="s">
        <v>240</v>
      </c>
      <c r="N39">
        <v>1</v>
      </c>
      <c r="O39" s="141">
        <f t="shared" si="0"/>
        <v>60</v>
      </c>
      <c r="P39" t="s">
        <v>325</v>
      </c>
      <c r="Q39" s="43">
        <v>43489</v>
      </c>
      <c r="R39" t="s">
        <v>2535</v>
      </c>
      <c r="S39" s="7" t="s">
        <v>26</v>
      </c>
      <c r="T39" s="55">
        <v>7404</v>
      </c>
      <c r="V39" s="41" t="s">
        <v>1985</v>
      </c>
      <c r="W39" s="39" t="s">
        <v>4131</v>
      </c>
    </row>
    <row r="40" spans="1:23" ht="79.150000000000006" hidden="1">
      <c r="A40" t="s">
        <v>4132</v>
      </c>
      <c r="B40" t="s">
        <v>197</v>
      </c>
      <c r="C40" s="192"/>
      <c r="D40" s="152"/>
      <c r="E40" s="152"/>
      <c r="F40" s="192"/>
      <c r="G40" s="192"/>
      <c r="H40" s="192"/>
      <c r="I40" t="s">
        <v>1395</v>
      </c>
      <c r="J40" s="41" t="s">
        <v>4133</v>
      </c>
      <c r="K40" s="41" t="s">
        <v>4134</v>
      </c>
      <c r="L40" s="47">
        <v>4</v>
      </c>
      <c r="M40" t="s">
        <v>42</v>
      </c>
      <c r="N40">
        <v>32</v>
      </c>
      <c r="O40" s="168">
        <f>N40*30*2</f>
        <v>1920</v>
      </c>
      <c r="P40" t="s">
        <v>325</v>
      </c>
      <c r="Q40" s="43">
        <v>43529</v>
      </c>
      <c r="R40" t="s">
        <v>4135</v>
      </c>
      <c r="S40" s="7" t="s">
        <v>26</v>
      </c>
      <c r="T40" s="193">
        <v>7415</v>
      </c>
      <c r="U40" s="41" t="s">
        <v>4136</v>
      </c>
      <c r="W40" s="190"/>
    </row>
    <row r="41" spans="1:23" ht="118.5" hidden="1" customHeight="1">
      <c r="A41" t="s">
        <v>4137</v>
      </c>
      <c r="B41" t="s">
        <v>3266</v>
      </c>
      <c r="C41" s="127" t="s">
        <v>1389</v>
      </c>
      <c r="D41" s="127"/>
      <c r="E41" s="127"/>
      <c r="F41" s="127" t="s">
        <v>1785</v>
      </c>
      <c r="G41" s="127"/>
      <c r="H41" s="127"/>
      <c r="I41" t="s">
        <v>3995</v>
      </c>
      <c r="J41" s="41" t="s">
        <v>4138</v>
      </c>
      <c r="K41" s="41" t="s">
        <v>4139</v>
      </c>
      <c r="L41" s="8">
        <v>4</v>
      </c>
      <c r="M41" t="s">
        <v>574</v>
      </c>
      <c r="N41">
        <v>4</v>
      </c>
      <c r="O41" s="141">
        <v>0</v>
      </c>
      <c r="S41" s="7" t="s">
        <v>26</v>
      </c>
      <c r="T41" s="7"/>
      <c r="U41" s="41" t="s">
        <v>4140</v>
      </c>
      <c r="W41" s="39" t="s">
        <v>4141</v>
      </c>
    </row>
    <row r="42" spans="1:23" ht="39.6" hidden="1">
      <c r="A42" t="s">
        <v>4137</v>
      </c>
      <c r="B42" t="s">
        <v>4095</v>
      </c>
      <c r="C42" s="127" t="s">
        <v>1389</v>
      </c>
      <c r="D42" s="127"/>
      <c r="E42" s="127"/>
      <c r="F42" s="127" t="s">
        <v>1785</v>
      </c>
      <c r="G42" s="127"/>
      <c r="H42" s="127" t="s">
        <v>1681</v>
      </c>
      <c r="I42" t="s">
        <v>3995</v>
      </c>
      <c r="J42" s="41" t="s">
        <v>4142</v>
      </c>
      <c r="K42" s="41" t="s">
        <v>4143</v>
      </c>
      <c r="L42" s="8">
        <v>4</v>
      </c>
      <c r="M42" t="s">
        <v>574</v>
      </c>
      <c r="N42">
        <v>20</v>
      </c>
      <c r="O42" s="141">
        <f t="shared" si="0"/>
        <v>1200</v>
      </c>
      <c r="P42" t="s">
        <v>25</v>
      </c>
      <c r="R42" t="s">
        <v>3805</v>
      </c>
      <c r="S42" s="7" t="s">
        <v>26</v>
      </c>
      <c r="T42" s="7"/>
      <c r="U42"/>
    </row>
    <row r="43" spans="1:23" ht="26.45" hidden="1">
      <c r="A43" t="s">
        <v>4137</v>
      </c>
      <c r="B43" t="s">
        <v>642</v>
      </c>
      <c r="C43" s="127" t="s">
        <v>1389</v>
      </c>
      <c r="D43" s="127"/>
      <c r="E43" s="127"/>
      <c r="F43" s="127" t="s">
        <v>1785</v>
      </c>
      <c r="G43" s="127"/>
      <c r="H43" s="127" t="s">
        <v>1681</v>
      </c>
      <c r="I43" t="s">
        <v>1022</v>
      </c>
      <c r="J43" s="41" t="s">
        <v>4144</v>
      </c>
      <c r="L43" s="8">
        <v>4</v>
      </c>
      <c r="M43" t="s">
        <v>574</v>
      </c>
      <c r="N43">
        <v>24</v>
      </c>
      <c r="O43" s="141">
        <f t="shared" si="0"/>
        <v>1440</v>
      </c>
      <c r="P43" t="s">
        <v>25</v>
      </c>
      <c r="R43" t="s">
        <v>3805</v>
      </c>
      <c r="S43" s="7" t="s">
        <v>26</v>
      </c>
      <c r="T43" s="7"/>
      <c r="U43"/>
    </row>
    <row r="44" spans="1:23" ht="108" hidden="1" customHeight="1">
      <c r="A44" t="s">
        <v>4145</v>
      </c>
      <c r="B44" t="s">
        <v>642</v>
      </c>
      <c r="C44" s="127"/>
      <c r="D44" s="127"/>
      <c r="E44" s="127"/>
      <c r="F44" s="127" t="s">
        <v>1785</v>
      </c>
      <c r="G44" s="127"/>
      <c r="H44" s="127" t="s">
        <v>1986</v>
      </c>
      <c r="I44" t="s">
        <v>1022</v>
      </c>
      <c r="J44" s="41" t="s">
        <v>4146</v>
      </c>
      <c r="K44" s="41" t="s">
        <v>4147</v>
      </c>
      <c r="L44">
        <v>5</v>
      </c>
      <c r="M44" t="s">
        <v>340</v>
      </c>
      <c r="N44">
        <v>20</v>
      </c>
      <c r="O44" s="141">
        <f t="shared" si="0"/>
        <v>1200</v>
      </c>
      <c r="P44" t="s">
        <v>325</v>
      </c>
      <c r="Q44" s="43">
        <v>43489</v>
      </c>
      <c r="R44" t="s">
        <v>3843</v>
      </c>
      <c r="S44" t="s">
        <v>26</v>
      </c>
      <c r="T44" s="7" t="s">
        <v>4148</v>
      </c>
      <c r="U44" s="41" t="s">
        <v>4149</v>
      </c>
      <c r="W44" s="39" t="s">
        <v>4150</v>
      </c>
    </row>
    <row r="45" spans="1:23" ht="54.75" hidden="1" customHeight="1">
      <c r="A45" t="s">
        <v>4145</v>
      </c>
      <c r="B45" t="s">
        <v>642</v>
      </c>
      <c r="C45" s="127"/>
      <c r="D45" s="127"/>
      <c r="E45" s="127"/>
      <c r="F45" s="127" t="s">
        <v>1785</v>
      </c>
      <c r="G45" s="127"/>
      <c r="H45" s="127" t="s">
        <v>1986</v>
      </c>
      <c r="I45" t="s">
        <v>1395</v>
      </c>
      <c r="J45" s="41" t="s">
        <v>4151</v>
      </c>
      <c r="K45" s="41" t="s">
        <v>4152</v>
      </c>
      <c r="L45">
        <v>4</v>
      </c>
      <c r="M45" t="s">
        <v>340</v>
      </c>
      <c r="N45">
        <v>40</v>
      </c>
      <c r="O45" s="141">
        <f t="shared" si="0"/>
        <v>2400</v>
      </c>
      <c r="P45" t="s">
        <v>325</v>
      </c>
      <c r="Q45" s="43">
        <v>43489</v>
      </c>
      <c r="R45" t="s">
        <v>4135</v>
      </c>
      <c r="S45" t="s">
        <v>26</v>
      </c>
      <c r="T45" s="7" t="s">
        <v>4153</v>
      </c>
      <c r="U45" s="41" t="s">
        <v>4154</v>
      </c>
      <c r="W45" s="39" t="s">
        <v>4155</v>
      </c>
    </row>
    <row r="46" spans="1:23" ht="41.25" hidden="1" customHeight="1">
      <c r="A46" t="s">
        <v>4145</v>
      </c>
      <c r="B46" t="s">
        <v>642</v>
      </c>
      <c r="C46" s="127"/>
      <c r="D46" s="127"/>
      <c r="E46" s="127"/>
      <c r="F46" s="127" t="s">
        <v>1785</v>
      </c>
      <c r="G46" s="127"/>
      <c r="H46" s="127" t="s">
        <v>1948</v>
      </c>
      <c r="I46" s="41" t="s">
        <v>1395</v>
      </c>
      <c r="J46" s="41" t="s">
        <v>4156</v>
      </c>
      <c r="K46" s="41" t="s">
        <v>4157</v>
      </c>
      <c r="L46">
        <v>4</v>
      </c>
      <c r="M46" t="s">
        <v>340</v>
      </c>
      <c r="N46">
        <v>20</v>
      </c>
      <c r="O46" s="141">
        <f t="shared" si="0"/>
        <v>1200</v>
      </c>
      <c r="P46" t="s">
        <v>325</v>
      </c>
      <c r="Q46" s="43">
        <v>43489</v>
      </c>
      <c r="R46" t="s">
        <v>3843</v>
      </c>
      <c r="S46" t="s">
        <v>26</v>
      </c>
      <c r="T46" s="7">
        <v>7483</v>
      </c>
      <c r="U46" s="41" t="s">
        <v>4158</v>
      </c>
      <c r="W46" s="39" t="s">
        <v>4159</v>
      </c>
    </row>
    <row r="47" spans="1:23" ht="15.75" hidden="1" customHeight="1">
      <c r="A47" t="s">
        <v>3825</v>
      </c>
      <c r="B47" t="s">
        <v>4160</v>
      </c>
      <c r="C47" s="127"/>
      <c r="D47" s="127"/>
      <c r="E47" s="127"/>
      <c r="F47" s="127" t="s">
        <v>1809</v>
      </c>
      <c r="G47" s="127"/>
      <c r="H47" s="127"/>
      <c r="I47" t="s">
        <v>1509</v>
      </c>
      <c r="J47" s="41" t="s">
        <v>4161</v>
      </c>
      <c r="P47" t="s">
        <v>3308</v>
      </c>
      <c r="S47" t="s">
        <v>19</v>
      </c>
      <c r="T47" s="7"/>
      <c r="U47"/>
      <c r="W47" s="39" t="s">
        <v>4162</v>
      </c>
    </row>
    <row r="48" spans="1:23" ht="39.6" hidden="1">
      <c r="A48" t="s">
        <v>4163</v>
      </c>
      <c r="B48" t="s">
        <v>197</v>
      </c>
      <c r="C48" s="127" t="s">
        <v>1389</v>
      </c>
      <c r="D48" s="127"/>
      <c r="E48" s="127"/>
      <c r="F48" s="127" t="s">
        <v>1785</v>
      </c>
      <c r="G48" s="127"/>
      <c r="H48" s="127"/>
      <c r="I48" t="s">
        <v>1022</v>
      </c>
      <c r="J48" s="41" t="s">
        <v>4164</v>
      </c>
      <c r="K48" s="41" t="s">
        <v>4165</v>
      </c>
      <c r="L48">
        <v>5</v>
      </c>
      <c r="M48" t="s">
        <v>42</v>
      </c>
      <c r="N48">
        <v>32</v>
      </c>
      <c r="O48" s="141">
        <f t="shared" si="0"/>
        <v>1920</v>
      </c>
      <c r="P48" t="s">
        <v>325</v>
      </c>
      <c r="Q48" s="43">
        <v>43524</v>
      </c>
      <c r="R48" t="s">
        <v>4135</v>
      </c>
      <c r="S48" t="s">
        <v>26</v>
      </c>
      <c r="T48" s="7">
        <v>7409</v>
      </c>
      <c r="U48" s="41" t="s">
        <v>4166</v>
      </c>
      <c r="W48" s="39" t="s">
        <v>4167</v>
      </c>
    </row>
    <row r="49" spans="1:23" ht="39.6" hidden="1">
      <c r="A49" t="s">
        <v>4168</v>
      </c>
      <c r="B49" t="s">
        <v>3257</v>
      </c>
      <c r="C49" s="127"/>
      <c r="D49" s="127"/>
      <c r="E49" s="127"/>
      <c r="F49" s="127"/>
      <c r="G49" s="127"/>
      <c r="H49" s="127"/>
      <c r="I49" t="s">
        <v>3995</v>
      </c>
      <c r="J49" s="41" t="s">
        <v>4169</v>
      </c>
      <c r="K49" s="41" t="s">
        <v>4170</v>
      </c>
      <c r="L49">
        <v>1</v>
      </c>
      <c r="M49" t="s">
        <v>4171</v>
      </c>
      <c r="N49">
        <v>12</v>
      </c>
      <c r="O49" s="141">
        <f t="shared" si="0"/>
        <v>720</v>
      </c>
      <c r="P49" t="s">
        <v>325</v>
      </c>
      <c r="Q49" s="43">
        <v>43552</v>
      </c>
      <c r="R49" s="43">
        <v>43585</v>
      </c>
      <c r="S49" t="s">
        <v>26</v>
      </c>
      <c r="T49" s="7" t="s">
        <v>4172</v>
      </c>
      <c r="U49" s="41" t="s">
        <v>4173</v>
      </c>
    </row>
    <row r="50" spans="1:23" ht="15.75" hidden="1" customHeight="1">
      <c r="A50" t="s">
        <v>4174</v>
      </c>
      <c r="B50" t="s">
        <v>4175</v>
      </c>
      <c r="C50" s="127"/>
      <c r="D50" s="127"/>
      <c r="E50" s="127"/>
      <c r="F50" s="127"/>
      <c r="G50" s="127"/>
      <c r="H50" s="127"/>
      <c r="I50" t="s">
        <v>3995</v>
      </c>
      <c r="J50" s="41" t="s">
        <v>4176</v>
      </c>
      <c r="K50" s="41" t="s">
        <v>4177</v>
      </c>
      <c r="M50" t="s">
        <v>4178</v>
      </c>
      <c r="N50">
        <v>4</v>
      </c>
      <c r="O50" s="141">
        <v>350</v>
      </c>
      <c r="P50" t="s">
        <v>325</v>
      </c>
      <c r="Q50" s="43">
        <v>43552</v>
      </c>
      <c r="R50" s="43">
        <v>43569</v>
      </c>
      <c r="S50" t="s">
        <v>26</v>
      </c>
      <c r="T50" s="7" t="s">
        <v>4179</v>
      </c>
      <c r="U50" s="41" t="s">
        <v>4180</v>
      </c>
    </row>
    <row r="51" spans="1:23" ht="38.25" hidden="1" customHeight="1">
      <c r="A51" t="s">
        <v>4174</v>
      </c>
      <c r="B51" t="s">
        <v>4175</v>
      </c>
      <c r="C51" s="127"/>
      <c r="D51" s="127"/>
      <c r="E51" s="127"/>
      <c r="F51" s="127"/>
      <c r="G51" s="127"/>
      <c r="H51" s="127"/>
      <c r="I51" t="s">
        <v>3995</v>
      </c>
      <c r="J51" s="41" t="s">
        <v>4181</v>
      </c>
      <c r="K51" s="41" t="s">
        <v>4182</v>
      </c>
      <c r="M51" t="s">
        <v>4178</v>
      </c>
      <c r="N51">
        <v>2</v>
      </c>
      <c r="O51" s="141"/>
      <c r="P51" t="s">
        <v>325</v>
      </c>
      <c r="Q51" s="43">
        <v>43552</v>
      </c>
      <c r="R51" s="43">
        <v>43556</v>
      </c>
      <c r="S51" t="s">
        <v>26</v>
      </c>
      <c r="T51" s="21" t="s">
        <v>4183</v>
      </c>
      <c r="U51" s="41" t="s">
        <v>4184</v>
      </c>
    </row>
    <row r="52" spans="1:23" ht="43.5" hidden="1" customHeight="1">
      <c r="A52" t="s">
        <v>4174</v>
      </c>
      <c r="B52" t="s">
        <v>4175</v>
      </c>
      <c r="C52" s="127"/>
      <c r="D52" s="127"/>
      <c r="E52" s="127"/>
      <c r="F52" s="127"/>
      <c r="G52" s="127"/>
      <c r="H52" s="127"/>
      <c r="I52" t="s">
        <v>3995</v>
      </c>
      <c r="J52" s="41" t="s">
        <v>4185</v>
      </c>
      <c r="K52" s="41" t="s">
        <v>4186</v>
      </c>
      <c r="M52" t="s">
        <v>4178</v>
      </c>
      <c r="N52">
        <v>3</v>
      </c>
      <c r="O52" s="141"/>
      <c r="P52" t="s">
        <v>325</v>
      </c>
      <c r="Q52" s="43">
        <v>43552</v>
      </c>
      <c r="R52" s="43">
        <v>43586</v>
      </c>
      <c r="S52" t="s">
        <v>26</v>
      </c>
      <c r="T52" s="7" t="s">
        <v>4187</v>
      </c>
      <c r="U52" s="41" t="s">
        <v>4188</v>
      </c>
    </row>
    <row r="53" spans="1:23" ht="33" hidden="1" customHeight="1">
      <c r="A53" t="s">
        <v>4189</v>
      </c>
      <c r="B53" t="s">
        <v>1389</v>
      </c>
      <c r="C53" s="127"/>
      <c r="D53" s="127"/>
      <c r="E53" s="127"/>
      <c r="F53" s="127" t="s">
        <v>1785</v>
      </c>
      <c r="G53" s="127"/>
      <c r="H53" s="127"/>
      <c r="I53" s="41" t="s">
        <v>3995</v>
      </c>
      <c r="J53" s="41" t="s">
        <v>4190</v>
      </c>
      <c r="K53" s="41" t="s">
        <v>4191</v>
      </c>
      <c r="L53">
        <v>4</v>
      </c>
      <c r="M53" t="s">
        <v>574</v>
      </c>
      <c r="N53">
        <v>4</v>
      </c>
      <c r="O53" s="141">
        <f>N53*60</f>
        <v>240</v>
      </c>
      <c r="P53" t="s">
        <v>325</v>
      </c>
      <c r="Q53" s="43">
        <v>43552</v>
      </c>
      <c r="R53" s="43">
        <v>43630</v>
      </c>
      <c r="S53" t="s">
        <v>26</v>
      </c>
      <c r="T53" s="7">
        <v>7480</v>
      </c>
      <c r="U53" s="41" t="s">
        <v>4192</v>
      </c>
    </row>
    <row r="54" spans="1:23" ht="31.5" hidden="1" customHeight="1">
      <c r="A54" t="s">
        <v>4193</v>
      </c>
      <c r="B54" t="s">
        <v>3257</v>
      </c>
      <c r="C54" s="127"/>
      <c r="D54" s="127"/>
      <c r="E54" s="127"/>
      <c r="F54" s="127"/>
      <c r="G54" s="127"/>
      <c r="H54" s="127"/>
      <c r="I54" t="s">
        <v>3995</v>
      </c>
      <c r="J54" s="41" t="s">
        <v>4194</v>
      </c>
      <c r="K54" s="41" t="s">
        <v>4195</v>
      </c>
      <c r="N54">
        <v>1</v>
      </c>
      <c r="O54" s="141"/>
      <c r="P54" t="s">
        <v>325</v>
      </c>
      <c r="Q54" s="43">
        <v>43556</v>
      </c>
      <c r="R54" s="43">
        <v>43556</v>
      </c>
      <c r="S54" t="s">
        <v>26</v>
      </c>
      <c r="T54" s="7" t="s">
        <v>4196</v>
      </c>
      <c r="U54" s="41" t="s">
        <v>4197</v>
      </c>
    </row>
    <row r="55" spans="1:23" ht="158.44999999999999" hidden="1">
      <c r="A55" t="s">
        <v>4193</v>
      </c>
      <c r="B55" t="s">
        <v>4175</v>
      </c>
      <c r="C55" s="127"/>
      <c r="D55" s="127"/>
      <c r="E55" s="127"/>
      <c r="F55" s="127"/>
      <c r="G55" s="127"/>
      <c r="H55" s="127"/>
      <c r="I55" s="41" t="s">
        <v>3995</v>
      </c>
      <c r="J55" s="41" t="s">
        <v>4198</v>
      </c>
      <c r="K55" s="41" t="s">
        <v>4199</v>
      </c>
      <c r="L55">
        <v>4</v>
      </c>
      <c r="M55" t="s">
        <v>4200</v>
      </c>
      <c r="N55">
        <v>4</v>
      </c>
      <c r="O55" s="141">
        <f>N55*60</f>
        <v>240</v>
      </c>
      <c r="P55" t="s">
        <v>325</v>
      </c>
      <c r="Q55" s="43" t="s">
        <v>3851</v>
      </c>
      <c r="R55" s="43">
        <v>43738</v>
      </c>
      <c r="S55" t="s">
        <v>26</v>
      </c>
      <c r="T55" s="7" t="s">
        <v>4201</v>
      </c>
      <c r="U55" s="41" t="s">
        <v>4202</v>
      </c>
    </row>
    <row r="56" spans="1:23" ht="39.6" hidden="1">
      <c r="A56" t="s">
        <v>4193</v>
      </c>
      <c r="B56" t="s">
        <v>3257</v>
      </c>
      <c r="C56" s="127"/>
      <c r="D56" s="127"/>
      <c r="E56" s="127"/>
      <c r="F56" s="127" t="s">
        <v>1785</v>
      </c>
      <c r="G56" s="127" t="s">
        <v>1143</v>
      </c>
      <c r="H56" s="127"/>
      <c r="I56" t="s">
        <v>3995</v>
      </c>
      <c r="J56" s="41" t="s">
        <v>4203</v>
      </c>
      <c r="K56" s="41" t="s">
        <v>4204</v>
      </c>
      <c r="L56">
        <v>3</v>
      </c>
      <c r="M56" t="s">
        <v>1512</v>
      </c>
      <c r="N56">
        <v>5</v>
      </c>
      <c r="O56">
        <v>410</v>
      </c>
      <c r="P56" t="s">
        <v>325</v>
      </c>
      <c r="Q56" s="43" t="s">
        <v>3851</v>
      </c>
      <c r="R56" s="43">
        <v>43617</v>
      </c>
      <c r="S56" t="s">
        <v>26</v>
      </c>
      <c r="T56" s="7" t="s">
        <v>4205</v>
      </c>
    </row>
    <row r="57" spans="1:23" ht="39" hidden="1" customHeight="1">
      <c r="A57" t="s">
        <v>4206</v>
      </c>
      <c r="B57" t="s">
        <v>3266</v>
      </c>
      <c r="C57" s="127" t="s">
        <v>1389</v>
      </c>
      <c r="D57" s="127"/>
      <c r="E57" s="127"/>
      <c r="F57" s="127" t="s">
        <v>1785</v>
      </c>
      <c r="G57" s="127"/>
      <c r="H57" s="127" t="s">
        <v>1238</v>
      </c>
      <c r="I57" s="41" t="s">
        <v>3995</v>
      </c>
      <c r="J57" s="41" t="s">
        <v>4207</v>
      </c>
      <c r="K57" s="41" t="s">
        <v>4208</v>
      </c>
      <c r="L57">
        <v>4</v>
      </c>
      <c r="M57" t="s">
        <v>4209</v>
      </c>
      <c r="O57" s="141">
        <f t="shared" ref="O57:O58" si="2">N57*60</f>
        <v>0</v>
      </c>
      <c r="P57" t="s">
        <v>325</v>
      </c>
      <c r="Q57" s="43" t="s">
        <v>3851</v>
      </c>
      <c r="S57" t="s">
        <v>26</v>
      </c>
      <c r="T57" s="7"/>
      <c r="U57" s="41" t="s">
        <v>4210</v>
      </c>
      <c r="W57" s="39" t="s">
        <v>4211</v>
      </c>
    </row>
    <row r="58" spans="1:23" ht="39.6" hidden="1">
      <c r="A58" t="s">
        <v>4212</v>
      </c>
      <c r="B58" t="s">
        <v>807</v>
      </c>
      <c r="C58" s="127" t="s">
        <v>642</v>
      </c>
      <c r="D58" s="127" t="s">
        <v>1389</v>
      </c>
      <c r="E58" s="127"/>
      <c r="F58" s="127"/>
      <c r="G58" s="127"/>
      <c r="H58" s="127" t="s">
        <v>1986</v>
      </c>
      <c r="I58" t="s">
        <v>1022</v>
      </c>
      <c r="J58" s="41" t="s">
        <v>4213</v>
      </c>
      <c r="K58" s="41" t="s">
        <v>4214</v>
      </c>
      <c r="L58">
        <v>5</v>
      </c>
      <c r="M58" t="s">
        <v>963</v>
      </c>
      <c r="N58">
        <v>2.5</v>
      </c>
      <c r="O58" s="141">
        <f t="shared" si="2"/>
        <v>150</v>
      </c>
      <c r="P58" t="s">
        <v>325</v>
      </c>
      <c r="Q58" s="43">
        <v>43573</v>
      </c>
      <c r="R58" s="43">
        <v>43574</v>
      </c>
      <c r="S58" t="s">
        <v>26</v>
      </c>
      <c r="T58" s="7">
        <v>7469</v>
      </c>
      <c r="U58" s="41" t="s">
        <v>4215</v>
      </c>
      <c r="W58" s="39" t="s">
        <v>4216</v>
      </c>
    </row>
    <row r="59" spans="1:23" ht="39.6" hidden="1">
      <c r="B59" t="s">
        <v>587</v>
      </c>
      <c r="C59" s="127" t="s">
        <v>3257</v>
      </c>
      <c r="D59" s="127"/>
      <c r="E59" s="127"/>
      <c r="F59" s="127" t="s">
        <v>1809</v>
      </c>
      <c r="G59" s="127"/>
      <c r="H59" s="127"/>
      <c r="I59" t="s">
        <v>3995</v>
      </c>
      <c r="J59" s="41" t="s">
        <v>4217</v>
      </c>
      <c r="K59" s="41" t="s">
        <v>4218</v>
      </c>
      <c r="M59" t="s">
        <v>1512</v>
      </c>
      <c r="N59">
        <v>4</v>
      </c>
      <c r="O59" s="141"/>
      <c r="P59" t="s">
        <v>325</v>
      </c>
      <c r="Q59" s="43" t="s">
        <v>3851</v>
      </c>
      <c r="S59" t="s">
        <v>26</v>
      </c>
      <c r="T59" s="7" t="s">
        <v>4219</v>
      </c>
      <c r="U59" s="41" t="s">
        <v>4220</v>
      </c>
    </row>
    <row r="60" spans="1:23" ht="52.5" hidden="1" customHeight="1">
      <c r="A60" t="s">
        <v>3851</v>
      </c>
      <c r="B60" t="s">
        <v>4221</v>
      </c>
      <c r="C60" s="127" t="s">
        <v>1859</v>
      </c>
      <c r="D60" s="127"/>
      <c r="E60" s="127"/>
      <c r="F60" s="127"/>
      <c r="G60" s="127"/>
      <c r="H60" s="127"/>
      <c r="I60" t="s">
        <v>3995</v>
      </c>
      <c r="J60" s="41" t="s">
        <v>4222</v>
      </c>
      <c r="K60" s="41" t="s">
        <v>4223</v>
      </c>
      <c r="L60">
        <v>5</v>
      </c>
      <c r="M60" t="s">
        <v>235</v>
      </c>
      <c r="O60" s="141">
        <v>0</v>
      </c>
      <c r="P60" t="s">
        <v>325</v>
      </c>
      <c r="Q60" s="43" t="s">
        <v>3851</v>
      </c>
      <c r="S60" t="s">
        <v>26</v>
      </c>
      <c r="T60" s="7" t="s">
        <v>4224</v>
      </c>
      <c r="U60" s="41" t="s">
        <v>4225</v>
      </c>
      <c r="W60" s="39" t="s">
        <v>4226</v>
      </c>
    </row>
    <row r="61" spans="1:23" ht="24.75" customHeight="1">
      <c r="A61" t="s">
        <v>3851</v>
      </c>
      <c r="B61" t="s">
        <v>4227</v>
      </c>
      <c r="C61" s="127" t="s">
        <v>1389</v>
      </c>
      <c r="D61" s="127"/>
      <c r="E61" s="127"/>
      <c r="F61" s="127" t="s">
        <v>1785</v>
      </c>
      <c r="G61" s="127"/>
      <c r="H61" s="127"/>
      <c r="I61" s="41" t="s">
        <v>3995</v>
      </c>
      <c r="J61" s="41" t="s">
        <v>4228</v>
      </c>
      <c r="L61">
        <v>5</v>
      </c>
      <c r="M61" t="s">
        <v>235</v>
      </c>
      <c r="N61">
        <v>20</v>
      </c>
      <c r="O61" s="141">
        <f>N61*60</f>
        <v>1200</v>
      </c>
      <c r="P61" t="s">
        <v>325</v>
      </c>
      <c r="Q61" s="43" t="s">
        <v>4229</v>
      </c>
      <c r="R61" s="158">
        <v>43831</v>
      </c>
      <c r="S61" t="s">
        <v>492</v>
      </c>
      <c r="T61" s="7"/>
      <c r="U61" s="41" t="s">
        <v>4230</v>
      </c>
    </row>
    <row r="62" spans="1:23" ht="26.45" hidden="1">
      <c r="A62" t="s">
        <v>2796</v>
      </c>
      <c r="B62" t="s">
        <v>197</v>
      </c>
      <c r="C62" s="127"/>
      <c r="D62" s="127"/>
      <c r="E62" s="127"/>
      <c r="F62" s="127"/>
      <c r="G62" s="127"/>
      <c r="H62" s="127" t="s">
        <v>1292</v>
      </c>
      <c r="I62" s="41" t="s">
        <v>3839</v>
      </c>
      <c r="J62" s="41" t="s">
        <v>4231</v>
      </c>
      <c r="K62" s="41" t="s">
        <v>4232</v>
      </c>
      <c r="L62">
        <v>4</v>
      </c>
      <c r="M62" t="s">
        <v>42</v>
      </c>
      <c r="N62">
        <v>6</v>
      </c>
      <c r="O62" s="141">
        <f>N62*60</f>
        <v>360</v>
      </c>
      <c r="P62" t="s">
        <v>325</v>
      </c>
      <c r="Q62" s="43" t="s">
        <v>4229</v>
      </c>
      <c r="R62" t="s">
        <v>4233</v>
      </c>
      <c r="S62" t="s">
        <v>26</v>
      </c>
      <c r="T62" s="7">
        <v>7525</v>
      </c>
      <c r="W62" s="39" t="s">
        <v>4234</v>
      </c>
    </row>
    <row r="63" spans="1:23" ht="66" hidden="1">
      <c r="A63" s="43">
        <v>43613</v>
      </c>
      <c r="B63" t="s">
        <v>4175</v>
      </c>
      <c r="C63" s="127" t="s">
        <v>1389</v>
      </c>
      <c r="D63" s="127" t="s">
        <v>1389</v>
      </c>
      <c r="E63" s="127"/>
      <c r="F63" s="127" t="s">
        <v>1785</v>
      </c>
      <c r="G63" s="127"/>
      <c r="H63" s="127"/>
      <c r="I63" s="41" t="s">
        <v>3995</v>
      </c>
      <c r="J63" s="41" t="s">
        <v>4235</v>
      </c>
      <c r="K63" s="41" t="s">
        <v>4236</v>
      </c>
      <c r="L63">
        <v>4</v>
      </c>
      <c r="M63" t="s">
        <v>4200</v>
      </c>
      <c r="N63">
        <v>2</v>
      </c>
      <c r="O63" s="141">
        <f>N63*60</f>
        <v>120</v>
      </c>
      <c r="P63" t="s">
        <v>325</v>
      </c>
      <c r="Q63" s="43" t="s">
        <v>4229</v>
      </c>
      <c r="R63" t="s">
        <v>4237</v>
      </c>
      <c r="S63" t="s">
        <v>26</v>
      </c>
      <c r="T63" s="7" t="s">
        <v>4238</v>
      </c>
      <c r="U63" s="41" t="s">
        <v>4239</v>
      </c>
      <c r="W63" s="39" t="s">
        <v>4240</v>
      </c>
    </row>
    <row r="64" spans="1:23" ht="40.5" hidden="1" customHeight="1">
      <c r="A64" t="s">
        <v>4241</v>
      </c>
      <c r="B64" t="s">
        <v>357</v>
      </c>
      <c r="C64" s="127" t="s">
        <v>3586</v>
      </c>
      <c r="D64" s="127" t="s">
        <v>1389</v>
      </c>
      <c r="E64" s="127"/>
      <c r="F64" s="127" t="s">
        <v>1785</v>
      </c>
      <c r="G64" s="127"/>
      <c r="H64" s="127" t="s">
        <v>1238</v>
      </c>
      <c r="I64" s="41" t="s">
        <v>1022</v>
      </c>
      <c r="J64" s="41" t="s">
        <v>4242</v>
      </c>
      <c r="K64" s="41" t="s">
        <v>4243</v>
      </c>
      <c r="L64">
        <v>3</v>
      </c>
      <c r="M64" t="s">
        <v>4244</v>
      </c>
      <c r="N64">
        <v>4</v>
      </c>
      <c r="O64" s="141">
        <f>N64*60</f>
        <v>240</v>
      </c>
      <c r="P64" t="s">
        <v>325</v>
      </c>
      <c r="Q64" s="43" t="s">
        <v>4229</v>
      </c>
      <c r="R64" t="s">
        <v>4056</v>
      </c>
      <c r="S64" t="s">
        <v>26</v>
      </c>
      <c r="T64" s="7">
        <v>7527</v>
      </c>
      <c r="W64" s="39" t="s">
        <v>4245</v>
      </c>
    </row>
    <row r="65" spans="1:23" ht="32.25" hidden="1" customHeight="1">
      <c r="A65" s="43">
        <v>43613</v>
      </c>
      <c r="B65" t="s">
        <v>1389</v>
      </c>
      <c r="C65" s="127" t="s">
        <v>1389</v>
      </c>
      <c r="D65" s="127" t="s">
        <v>1389</v>
      </c>
      <c r="E65" s="127"/>
      <c r="F65" s="127" t="s">
        <v>1785</v>
      </c>
      <c r="G65" s="127"/>
      <c r="H65" s="127" t="s">
        <v>1986</v>
      </c>
      <c r="I65" t="s">
        <v>3995</v>
      </c>
      <c r="J65" s="41" t="s">
        <v>4246</v>
      </c>
      <c r="K65" s="41" t="s">
        <v>4247</v>
      </c>
      <c r="L65">
        <v>4</v>
      </c>
      <c r="M65" t="s">
        <v>1392</v>
      </c>
      <c r="N65">
        <v>20</v>
      </c>
      <c r="O65" s="141">
        <f>N65*60</f>
        <v>1200</v>
      </c>
      <c r="P65" t="s">
        <v>325</v>
      </c>
      <c r="Q65" s="43">
        <v>43548</v>
      </c>
      <c r="R65" t="s">
        <v>4135</v>
      </c>
      <c r="S65" t="s">
        <v>26</v>
      </c>
      <c r="T65" s="7">
        <v>7359</v>
      </c>
    </row>
    <row r="66" spans="1:23" ht="25.5" hidden="1" customHeight="1">
      <c r="A66" s="43">
        <v>43613</v>
      </c>
      <c r="B66" t="s">
        <v>1389</v>
      </c>
      <c r="C66" s="127" t="s">
        <v>1389</v>
      </c>
      <c r="D66" s="127" t="s">
        <v>1389</v>
      </c>
      <c r="E66" s="127"/>
      <c r="F66" s="127" t="s">
        <v>1785</v>
      </c>
      <c r="G66" s="127"/>
      <c r="H66" s="127" t="s">
        <v>1986</v>
      </c>
      <c r="I66" t="s">
        <v>2603</v>
      </c>
      <c r="J66" s="41" t="s">
        <v>4248</v>
      </c>
      <c r="K66" s="41" t="s">
        <v>4249</v>
      </c>
      <c r="L66">
        <v>5</v>
      </c>
      <c r="M66" t="s">
        <v>1392</v>
      </c>
      <c r="N66">
        <v>24</v>
      </c>
      <c r="O66" s="141">
        <f t="shared" ref="O66:O71" si="3">N66*60</f>
        <v>1440</v>
      </c>
      <c r="P66" t="s">
        <v>325</v>
      </c>
      <c r="Q66" s="43">
        <v>43517</v>
      </c>
      <c r="R66" t="s">
        <v>4135</v>
      </c>
      <c r="S66" t="s">
        <v>26</v>
      </c>
      <c r="T66" s="7">
        <v>7370</v>
      </c>
    </row>
    <row r="67" spans="1:23" ht="33.75" hidden="1" customHeight="1">
      <c r="A67" s="43">
        <v>43613</v>
      </c>
      <c r="B67" t="s">
        <v>1389</v>
      </c>
      <c r="C67" s="127" t="s">
        <v>1389</v>
      </c>
      <c r="D67" s="127" t="s">
        <v>1389</v>
      </c>
      <c r="E67" s="127"/>
      <c r="F67" s="127" t="s">
        <v>1785</v>
      </c>
      <c r="G67" s="127"/>
      <c r="H67" s="127" t="s">
        <v>1986</v>
      </c>
      <c r="I67" t="s">
        <v>2603</v>
      </c>
      <c r="J67" s="41" t="s">
        <v>4250</v>
      </c>
      <c r="K67" s="41" t="s">
        <v>4251</v>
      </c>
      <c r="L67">
        <v>4</v>
      </c>
      <c r="M67" t="s">
        <v>1392</v>
      </c>
      <c r="N67">
        <v>20</v>
      </c>
      <c r="O67" s="141">
        <f t="shared" si="3"/>
        <v>1200</v>
      </c>
      <c r="P67" t="s">
        <v>325</v>
      </c>
      <c r="Q67" s="43">
        <v>43528</v>
      </c>
      <c r="R67" t="s">
        <v>4135</v>
      </c>
      <c r="S67" t="s">
        <v>26</v>
      </c>
      <c r="T67" s="7">
        <v>7391</v>
      </c>
    </row>
    <row r="68" spans="1:23" ht="30" hidden="1" customHeight="1">
      <c r="A68" s="43">
        <v>43613</v>
      </c>
      <c r="B68" t="s">
        <v>1389</v>
      </c>
      <c r="C68" s="127" t="s">
        <v>1389</v>
      </c>
      <c r="D68" s="127" t="s">
        <v>1389</v>
      </c>
      <c r="E68" s="127"/>
      <c r="F68" s="127" t="s">
        <v>1785</v>
      </c>
      <c r="G68" s="127"/>
      <c r="H68" s="127" t="s">
        <v>1986</v>
      </c>
      <c r="I68" t="s">
        <v>2603</v>
      </c>
      <c r="J68" s="41" t="s">
        <v>4252</v>
      </c>
      <c r="K68" s="41" t="s">
        <v>4253</v>
      </c>
      <c r="L68">
        <v>4</v>
      </c>
      <c r="M68" t="s">
        <v>1392</v>
      </c>
      <c r="N68">
        <v>6</v>
      </c>
      <c r="O68" s="141">
        <f t="shared" si="3"/>
        <v>360</v>
      </c>
      <c r="P68" t="s">
        <v>325</v>
      </c>
      <c r="Q68" s="43">
        <v>43528</v>
      </c>
      <c r="R68" t="s">
        <v>4135</v>
      </c>
      <c r="S68" t="s">
        <v>26</v>
      </c>
      <c r="T68" s="7">
        <v>7393</v>
      </c>
    </row>
    <row r="69" spans="1:23" ht="34.5" hidden="1" customHeight="1">
      <c r="A69" s="43">
        <v>43613</v>
      </c>
      <c r="B69" t="s">
        <v>1389</v>
      </c>
      <c r="C69" s="127" t="s">
        <v>1389</v>
      </c>
      <c r="D69" s="127" t="s">
        <v>1389</v>
      </c>
      <c r="E69" s="127"/>
      <c r="F69" s="127" t="s">
        <v>1785</v>
      </c>
      <c r="G69" s="127"/>
      <c r="H69" s="127" t="s">
        <v>1986</v>
      </c>
      <c r="I69" t="s">
        <v>1395</v>
      </c>
      <c r="J69" s="41" t="s">
        <v>4254</v>
      </c>
      <c r="K69" s="41" t="s">
        <v>4255</v>
      </c>
      <c r="L69">
        <v>4</v>
      </c>
      <c r="M69" t="s">
        <v>1392</v>
      </c>
      <c r="N69">
        <v>8</v>
      </c>
      <c r="O69" s="141">
        <f t="shared" si="3"/>
        <v>480</v>
      </c>
      <c r="P69" t="s">
        <v>325</v>
      </c>
      <c r="Q69" s="43">
        <v>43528</v>
      </c>
      <c r="R69" t="s">
        <v>4135</v>
      </c>
      <c r="S69" t="s">
        <v>26</v>
      </c>
      <c r="T69" s="7">
        <v>7400</v>
      </c>
    </row>
    <row r="70" spans="1:23" ht="30" hidden="1" customHeight="1">
      <c r="A70" s="43">
        <v>43613</v>
      </c>
      <c r="B70" t="s">
        <v>1389</v>
      </c>
      <c r="C70" s="127" t="s">
        <v>1389</v>
      </c>
      <c r="D70" s="127" t="s">
        <v>1389</v>
      </c>
      <c r="E70" s="127"/>
      <c r="F70" s="127" t="s">
        <v>1785</v>
      </c>
      <c r="G70" s="127"/>
      <c r="H70" s="127" t="s">
        <v>1986</v>
      </c>
      <c r="I70" t="s">
        <v>2603</v>
      </c>
      <c r="J70" s="41" t="s">
        <v>4256</v>
      </c>
      <c r="K70" s="41" t="s">
        <v>4257</v>
      </c>
      <c r="L70">
        <v>3</v>
      </c>
      <c r="M70" t="s">
        <v>1392</v>
      </c>
      <c r="N70">
        <v>12</v>
      </c>
      <c r="O70" s="141">
        <f t="shared" si="3"/>
        <v>720</v>
      </c>
      <c r="P70" t="s">
        <v>325</v>
      </c>
      <c r="Q70" s="43">
        <v>43496</v>
      </c>
      <c r="R70" t="s">
        <v>4135</v>
      </c>
      <c r="S70" t="s">
        <v>26</v>
      </c>
      <c r="T70" s="7">
        <v>7340</v>
      </c>
    </row>
    <row r="71" spans="1:23" ht="34.5" hidden="1" customHeight="1">
      <c r="A71" s="43">
        <v>43613</v>
      </c>
      <c r="B71" t="s">
        <v>1389</v>
      </c>
      <c r="C71" s="127" t="s">
        <v>1389</v>
      </c>
      <c r="D71" s="127" t="s">
        <v>1389</v>
      </c>
      <c r="E71" s="127"/>
      <c r="F71" s="127" t="s">
        <v>1785</v>
      </c>
      <c r="G71" s="127"/>
      <c r="H71" s="127" t="s">
        <v>1986</v>
      </c>
      <c r="I71" t="s">
        <v>2603</v>
      </c>
      <c r="J71" s="41" t="s">
        <v>4258</v>
      </c>
      <c r="K71" s="41" t="s">
        <v>4259</v>
      </c>
      <c r="L71">
        <v>3</v>
      </c>
      <c r="M71" t="s">
        <v>1392</v>
      </c>
      <c r="N71">
        <v>8</v>
      </c>
      <c r="O71" s="141">
        <f t="shared" si="3"/>
        <v>480</v>
      </c>
      <c r="P71" t="s">
        <v>325</v>
      </c>
      <c r="Q71" s="43">
        <v>43486</v>
      </c>
      <c r="R71" t="s">
        <v>4135</v>
      </c>
      <c r="S71" t="s">
        <v>26</v>
      </c>
      <c r="T71" s="7">
        <v>7347</v>
      </c>
    </row>
    <row r="72" spans="1:23" ht="26.25" hidden="1" customHeight="1">
      <c r="A72" s="43">
        <v>43613</v>
      </c>
      <c r="B72" t="s">
        <v>1389</v>
      </c>
      <c r="C72" s="127" t="s">
        <v>1389</v>
      </c>
      <c r="D72" s="127" t="s">
        <v>1389</v>
      </c>
      <c r="E72" s="127"/>
      <c r="F72" s="127" t="s">
        <v>1785</v>
      </c>
      <c r="G72" s="127"/>
      <c r="H72" s="127" t="s">
        <v>1986</v>
      </c>
      <c r="I72" t="s">
        <v>1022</v>
      </c>
      <c r="J72" s="41" t="s">
        <v>4260</v>
      </c>
      <c r="K72" s="41" t="s">
        <v>4261</v>
      </c>
      <c r="L72">
        <v>4</v>
      </c>
      <c r="M72" t="s">
        <v>1392</v>
      </c>
      <c r="N72">
        <v>8</v>
      </c>
      <c r="O72" s="141">
        <f>N72*60</f>
        <v>480</v>
      </c>
      <c r="P72" t="s">
        <v>325</v>
      </c>
      <c r="Q72" s="43">
        <v>43544</v>
      </c>
      <c r="R72" t="s">
        <v>4135</v>
      </c>
      <c r="S72" t="s">
        <v>26</v>
      </c>
      <c r="T72" s="7">
        <v>7389</v>
      </c>
    </row>
    <row r="73" spans="1:23" ht="25.5" hidden="1" customHeight="1">
      <c r="A73" s="43">
        <v>43613</v>
      </c>
      <c r="B73" t="s">
        <v>1389</v>
      </c>
      <c r="C73" s="127" t="s">
        <v>1389</v>
      </c>
      <c r="D73" s="127" t="s">
        <v>1389</v>
      </c>
      <c r="E73" s="127"/>
      <c r="F73" s="127" t="s">
        <v>1785</v>
      </c>
      <c r="G73" s="127"/>
      <c r="H73" s="127" t="s">
        <v>1986</v>
      </c>
      <c r="I73" t="s">
        <v>1509</v>
      </c>
      <c r="J73" s="41" t="s">
        <v>4262</v>
      </c>
      <c r="K73" s="41" t="s">
        <v>4263</v>
      </c>
      <c r="L73">
        <v>4</v>
      </c>
      <c r="M73" t="s">
        <v>1392</v>
      </c>
      <c r="N73">
        <v>10</v>
      </c>
      <c r="O73" s="141">
        <f>N73*60</f>
        <v>600</v>
      </c>
      <c r="P73" t="s">
        <v>325</v>
      </c>
      <c r="Q73" s="43">
        <v>43544</v>
      </c>
      <c r="R73" t="s">
        <v>4135</v>
      </c>
      <c r="S73" t="s">
        <v>26</v>
      </c>
      <c r="T73" s="7">
        <v>7390</v>
      </c>
    </row>
    <row r="74" spans="1:23" ht="15.75" hidden="1" customHeight="1">
      <c r="A74" s="43">
        <v>43613</v>
      </c>
      <c r="B74" t="s">
        <v>1389</v>
      </c>
      <c r="C74" s="127" t="s">
        <v>1389</v>
      </c>
      <c r="D74" s="127" t="s">
        <v>1389</v>
      </c>
      <c r="E74" s="127"/>
      <c r="F74" s="127" t="s">
        <v>1785</v>
      </c>
      <c r="G74" s="127"/>
      <c r="H74" s="127" t="s">
        <v>1986</v>
      </c>
      <c r="I74" t="s">
        <v>3995</v>
      </c>
      <c r="J74" s="41" t="s">
        <v>4264</v>
      </c>
      <c r="K74" s="41" t="s">
        <v>4265</v>
      </c>
      <c r="L74">
        <v>5</v>
      </c>
      <c r="M74" t="s">
        <v>1392</v>
      </c>
      <c r="N74">
        <v>8</v>
      </c>
      <c r="O74" s="141">
        <f>N74*60</f>
        <v>480</v>
      </c>
      <c r="P74" t="s">
        <v>325</v>
      </c>
      <c r="Q74" s="43">
        <v>43552</v>
      </c>
      <c r="R74" t="s">
        <v>4135</v>
      </c>
      <c r="S74" t="s">
        <v>26</v>
      </c>
      <c r="T74" s="7">
        <v>7431</v>
      </c>
    </row>
    <row r="75" spans="1:23" ht="15.75" hidden="1" customHeight="1">
      <c r="A75" s="43">
        <v>43613</v>
      </c>
      <c r="B75" t="s">
        <v>4266</v>
      </c>
      <c r="C75" s="127" t="s">
        <v>1389</v>
      </c>
      <c r="D75" s="127" t="s">
        <v>1389</v>
      </c>
      <c r="E75" s="127"/>
      <c r="F75" s="127" t="s">
        <v>1785</v>
      </c>
      <c r="G75" s="127"/>
      <c r="H75" s="127" t="s">
        <v>1986</v>
      </c>
      <c r="I75" t="s">
        <v>2603</v>
      </c>
      <c r="J75" s="41" t="s">
        <v>4267</v>
      </c>
      <c r="K75" s="41" t="s">
        <v>4268</v>
      </c>
      <c r="L75">
        <v>5</v>
      </c>
      <c r="M75" t="s">
        <v>1392</v>
      </c>
      <c r="N75">
        <v>12</v>
      </c>
      <c r="O75" s="141">
        <f>N75*60</f>
        <v>720</v>
      </c>
      <c r="P75" t="s">
        <v>325</v>
      </c>
      <c r="Q75" s="43">
        <v>43484</v>
      </c>
      <c r="R75" t="s">
        <v>4135</v>
      </c>
      <c r="S75" t="s">
        <v>26</v>
      </c>
      <c r="T75" s="7">
        <v>7308</v>
      </c>
    </row>
    <row r="76" spans="1:23" ht="28.5" hidden="1" customHeight="1">
      <c r="A76" s="43">
        <v>43613</v>
      </c>
      <c r="B76" t="s">
        <v>1389</v>
      </c>
      <c r="C76" s="127" t="s">
        <v>1389</v>
      </c>
      <c r="D76" s="127" t="s">
        <v>1389</v>
      </c>
      <c r="E76" s="127"/>
      <c r="F76" s="127" t="s">
        <v>1785</v>
      </c>
      <c r="G76" s="127"/>
      <c r="H76" s="127"/>
      <c r="I76" s="41" t="s">
        <v>3995</v>
      </c>
      <c r="J76" s="41" t="s">
        <v>4269</v>
      </c>
      <c r="K76" s="41" t="s">
        <v>4270</v>
      </c>
      <c r="L76">
        <v>4</v>
      </c>
      <c r="M76" t="s">
        <v>1392</v>
      </c>
      <c r="N76">
        <v>2</v>
      </c>
      <c r="O76" s="141">
        <f>N76*60</f>
        <v>120</v>
      </c>
      <c r="P76" t="s">
        <v>325</v>
      </c>
      <c r="Q76" s="43">
        <v>43613</v>
      </c>
      <c r="R76" t="s">
        <v>4271</v>
      </c>
      <c r="S76" t="s">
        <v>26</v>
      </c>
      <c r="T76" s="7">
        <v>7521</v>
      </c>
    </row>
    <row r="77" spans="1:23" ht="92.45" hidden="1">
      <c r="A77" s="43">
        <v>43613</v>
      </c>
      <c r="B77" t="s">
        <v>4175</v>
      </c>
      <c r="C77" s="127" t="s">
        <v>1389</v>
      </c>
      <c r="D77" s="127" t="s">
        <v>1389</v>
      </c>
      <c r="E77" s="127"/>
      <c r="F77" s="127" t="s">
        <v>1785</v>
      </c>
      <c r="G77" s="127"/>
      <c r="H77" s="127" t="s">
        <v>1948</v>
      </c>
      <c r="I77" t="s">
        <v>3995</v>
      </c>
      <c r="J77" s="41" t="s">
        <v>4272</v>
      </c>
      <c r="K77" s="41" t="s">
        <v>4273</v>
      </c>
      <c r="M77" t="s">
        <v>4200</v>
      </c>
      <c r="N77">
        <v>4</v>
      </c>
      <c r="O77" s="141">
        <v>330</v>
      </c>
      <c r="P77" t="s">
        <v>325</v>
      </c>
      <c r="Q77" s="43">
        <v>43613</v>
      </c>
      <c r="R77" t="s">
        <v>4271</v>
      </c>
      <c r="S77" t="s">
        <v>26</v>
      </c>
      <c r="T77" s="7" t="s">
        <v>4274</v>
      </c>
      <c r="U77" s="41" t="s">
        <v>4275</v>
      </c>
    </row>
    <row r="78" spans="1:23" ht="79.150000000000006" hidden="1">
      <c r="A78" s="43">
        <v>43614</v>
      </c>
      <c r="B78" t="s">
        <v>3257</v>
      </c>
      <c r="C78" s="127"/>
      <c r="D78" s="127"/>
      <c r="E78" s="127"/>
      <c r="F78" s="127" t="s">
        <v>1785</v>
      </c>
      <c r="G78" s="127"/>
      <c r="H78" s="127" t="s">
        <v>1238</v>
      </c>
      <c r="I78" s="41" t="s">
        <v>3995</v>
      </c>
      <c r="J78" s="41" t="s">
        <v>4276</v>
      </c>
      <c r="K78" s="41" t="s">
        <v>4277</v>
      </c>
      <c r="M78" s="41" t="s">
        <v>4278</v>
      </c>
      <c r="N78">
        <v>0.5</v>
      </c>
      <c r="O78" s="141">
        <v>50</v>
      </c>
      <c r="P78" t="s">
        <v>325</v>
      </c>
      <c r="Q78" s="43" t="s">
        <v>4279</v>
      </c>
      <c r="R78" t="s">
        <v>4271</v>
      </c>
      <c r="S78" t="s">
        <v>26</v>
      </c>
      <c r="T78" s="7">
        <v>453281</v>
      </c>
      <c r="U78" s="41" t="s">
        <v>4280</v>
      </c>
    </row>
    <row r="79" spans="1:23" ht="48.75" hidden="1" customHeight="1">
      <c r="A79" s="43">
        <v>43616</v>
      </c>
      <c r="B79" t="s">
        <v>1389</v>
      </c>
      <c r="D79" s="127"/>
      <c r="E79" s="127"/>
      <c r="F79" s="127" t="s">
        <v>1785</v>
      </c>
      <c r="H79" s="41" t="s">
        <v>1238</v>
      </c>
      <c r="I79" s="41" t="s">
        <v>3995</v>
      </c>
      <c r="J79" s="41" t="s">
        <v>4281</v>
      </c>
      <c r="K79" s="41" t="s">
        <v>4282</v>
      </c>
      <c r="L79">
        <v>4</v>
      </c>
      <c r="M79" t="s">
        <v>1392</v>
      </c>
      <c r="N79">
        <v>8</v>
      </c>
      <c r="O79" s="141">
        <v>0</v>
      </c>
      <c r="P79" t="s">
        <v>325</v>
      </c>
      <c r="Q79" s="43" t="s">
        <v>4279</v>
      </c>
      <c r="R79" t="s">
        <v>4283</v>
      </c>
      <c r="S79" t="s">
        <v>26</v>
      </c>
      <c r="T79" s="7">
        <v>7530</v>
      </c>
    </row>
    <row r="80" spans="1:23" ht="116.25" hidden="1" customHeight="1">
      <c r="A80" s="43">
        <v>43615</v>
      </c>
      <c r="B80" s="41" t="s">
        <v>1389</v>
      </c>
      <c r="F80" s="41" t="s">
        <v>1785</v>
      </c>
      <c r="I80" s="41" t="s">
        <v>1063</v>
      </c>
      <c r="J80" s="41" t="s">
        <v>2834</v>
      </c>
      <c r="K80" s="47" t="s">
        <v>1391</v>
      </c>
      <c r="L80" s="41">
        <v>5</v>
      </c>
      <c r="M80" s="41" t="s">
        <v>574</v>
      </c>
      <c r="N80" s="41">
        <v>40</v>
      </c>
      <c r="O80" s="145">
        <f>N80*30*2</f>
        <v>2400</v>
      </c>
      <c r="P80" s="41"/>
      <c r="Q80" s="35"/>
      <c r="R80" s="41"/>
      <c r="S80" s="7" t="s">
        <v>1277</v>
      </c>
      <c r="T80" s="7"/>
      <c r="U80" s="224" t="s">
        <v>4284</v>
      </c>
      <c r="W80" s="104" t="s">
        <v>2836</v>
      </c>
    </row>
    <row r="81" spans="1:23" ht="158.44999999999999" hidden="1">
      <c r="A81" s="43">
        <v>43634</v>
      </c>
      <c r="B81" t="s">
        <v>3257</v>
      </c>
      <c r="C81" s="127"/>
      <c r="D81" s="127"/>
      <c r="E81" s="127"/>
      <c r="F81" s="127"/>
      <c r="G81" s="127"/>
      <c r="H81" s="127"/>
      <c r="I81" s="41" t="s">
        <v>3995</v>
      </c>
      <c r="J81" s="41" t="s">
        <v>4285</v>
      </c>
      <c r="K81" s="41" t="s">
        <v>4286</v>
      </c>
      <c r="L81">
        <v>4</v>
      </c>
      <c r="M81" t="s">
        <v>4171</v>
      </c>
      <c r="N81">
        <v>4</v>
      </c>
      <c r="O81" s="145">
        <f>N81*30*2</f>
        <v>240</v>
      </c>
      <c r="P81" t="s">
        <v>325</v>
      </c>
      <c r="Q81" s="43" t="s">
        <v>4279</v>
      </c>
      <c r="R81" t="s">
        <v>4287</v>
      </c>
      <c r="S81" t="s">
        <v>26</v>
      </c>
      <c r="T81" s="7" t="s">
        <v>4288</v>
      </c>
      <c r="U81" s="41" t="s">
        <v>4289</v>
      </c>
    </row>
    <row r="82" spans="1:23" ht="145.15" hidden="1">
      <c r="A82" s="43" t="s">
        <v>4290</v>
      </c>
      <c r="B82" t="s">
        <v>4291</v>
      </c>
      <c r="C82" s="127"/>
      <c r="D82" s="127"/>
      <c r="E82" s="127"/>
      <c r="F82" s="127"/>
      <c r="G82" s="127"/>
      <c r="H82" s="127"/>
      <c r="I82" s="41" t="s">
        <v>2188</v>
      </c>
      <c r="J82" s="47" t="s">
        <v>4292</v>
      </c>
      <c r="K82" s="8" t="s">
        <v>3866</v>
      </c>
      <c r="M82" t="s">
        <v>42</v>
      </c>
      <c r="N82">
        <v>16</v>
      </c>
      <c r="O82" s="145">
        <f>N82*100</f>
        <v>1600</v>
      </c>
      <c r="S82" t="s">
        <v>1277</v>
      </c>
      <c r="T82" s="7"/>
      <c r="U82" s="41" t="s">
        <v>4293</v>
      </c>
      <c r="W82" s="39" t="s">
        <v>3870</v>
      </c>
    </row>
    <row r="83" spans="1:23" ht="92.45" hidden="1">
      <c r="A83" s="43">
        <v>43650</v>
      </c>
      <c r="B83" t="s">
        <v>3257</v>
      </c>
      <c r="C83" s="127"/>
      <c r="D83" s="127"/>
      <c r="E83" s="127"/>
      <c r="F83" s="127"/>
      <c r="G83" s="127"/>
      <c r="H83" s="127"/>
      <c r="I83" s="41" t="s">
        <v>3995</v>
      </c>
      <c r="J83" s="230" t="s">
        <v>4294</v>
      </c>
      <c r="K83" s="41" t="s">
        <v>4295</v>
      </c>
      <c r="N83">
        <v>2</v>
      </c>
      <c r="O83" s="145"/>
      <c r="S83" t="s">
        <v>49</v>
      </c>
      <c r="T83" s="7"/>
      <c r="U83" s="41" t="s">
        <v>4296</v>
      </c>
    </row>
    <row r="84" spans="1:23" ht="45" hidden="1" customHeight="1">
      <c r="A84" s="43">
        <v>43480</v>
      </c>
      <c r="B84" t="s">
        <v>154</v>
      </c>
      <c r="C84" s="127"/>
      <c r="D84" s="127" t="s">
        <v>1859</v>
      </c>
      <c r="E84" s="127"/>
      <c r="F84" s="127" t="s">
        <v>1785</v>
      </c>
      <c r="G84" s="127"/>
      <c r="H84" s="127" t="s">
        <v>1948</v>
      </c>
      <c r="I84" s="41" t="s">
        <v>1395</v>
      </c>
      <c r="J84" s="41" t="s">
        <v>4297</v>
      </c>
      <c r="L84">
        <v>4</v>
      </c>
      <c r="M84" t="s">
        <v>574</v>
      </c>
      <c r="N84">
        <v>8</v>
      </c>
      <c r="O84" s="145">
        <f>N84*30*2</f>
        <v>480</v>
      </c>
      <c r="P84" t="s">
        <v>43</v>
      </c>
      <c r="Q84" s="43" t="s">
        <v>4298</v>
      </c>
      <c r="R84" t="s">
        <v>4299</v>
      </c>
      <c r="S84" t="s">
        <v>26</v>
      </c>
      <c r="T84" s="41">
        <v>4428</v>
      </c>
    </row>
    <row r="85" spans="1:23" ht="15.75" hidden="1" customHeight="1">
      <c r="A85" s="43">
        <v>43480</v>
      </c>
      <c r="B85" t="s">
        <v>1389</v>
      </c>
      <c r="C85" s="127"/>
      <c r="D85" s="127" t="s">
        <v>1859</v>
      </c>
      <c r="E85" s="127"/>
      <c r="F85" s="127" t="s">
        <v>1785</v>
      </c>
      <c r="G85" s="127"/>
      <c r="H85" s="127" t="s">
        <v>1948</v>
      </c>
      <c r="I85" s="41" t="s">
        <v>1022</v>
      </c>
      <c r="J85" s="41" t="s">
        <v>4300</v>
      </c>
      <c r="L85">
        <v>4</v>
      </c>
      <c r="M85" t="s">
        <v>574</v>
      </c>
      <c r="N85">
        <v>24</v>
      </c>
      <c r="O85" s="145">
        <f>N85*30*2</f>
        <v>1440</v>
      </c>
      <c r="P85" t="s">
        <v>43</v>
      </c>
      <c r="Q85" s="43" t="s">
        <v>4301</v>
      </c>
      <c r="R85" t="s">
        <v>4302</v>
      </c>
      <c r="S85" t="s">
        <v>26</v>
      </c>
      <c r="T85" s="41">
        <v>7245</v>
      </c>
    </row>
    <row r="86" spans="1:23" ht="79.150000000000006" hidden="1">
      <c r="A86" s="43">
        <v>43650</v>
      </c>
      <c r="B86" t="s">
        <v>4303</v>
      </c>
      <c r="C86" s="127"/>
      <c r="D86" s="127"/>
      <c r="E86" s="127"/>
      <c r="F86" s="127"/>
      <c r="G86" s="127"/>
      <c r="H86" s="127"/>
      <c r="I86" s="41" t="s">
        <v>3995</v>
      </c>
      <c r="J86" s="41" t="s">
        <v>4304</v>
      </c>
      <c r="K86" s="41" t="s">
        <v>4305</v>
      </c>
      <c r="M86" t="s">
        <v>4171</v>
      </c>
      <c r="N86">
        <v>25</v>
      </c>
      <c r="P86" t="s">
        <v>325</v>
      </c>
      <c r="Q86" t="s">
        <v>4306</v>
      </c>
      <c r="R86" s="158">
        <v>43800</v>
      </c>
      <c r="S86" t="s">
        <v>26</v>
      </c>
      <c r="T86" s="7" t="s">
        <v>4307</v>
      </c>
      <c r="U86" s="41" t="s">
        <v>4308</v>
      </c>
      <c r="W86" s="39" t="s">
        <v>4309</v>
      </c>
    </row>
    <row r="87" spans="1:23" ht="158.44999999999999">
      <c r="A87" t="s">
        <v>4310</v>
      </c>
      <c r="B87" t="s">
        <v>197</v>
      </c>
      <c r="C87" s="127"/>
      <c r="D87" s="127"/>
      <c r="E87" s="127"/>
      <c r="F87" s="127" t="s">
        <v>1785</v>
      </c>
      <c r="G87" s="127"/>
      <c r="H87" s="127"/>
      <c r="I87" s="41" t="s">
        <v>2603</v>
      </c>
      <c r="J87" s="41" t="s">
        <v>4311</v>
      </c>
      <c r="K87" s="41" t="s">
        <v>4312</v>
      </c>
      <c r="L87">
        <v>4</v>
      </c>
      <c r="M87" t="s">
        <v>42</v>
      </c>
      <c r="N87">
        <v>40</v>
      </c>
      <c r="O87" s="145">
        <v>3000</v>
      </c>
      <c r="P87" t="s">
        <v>325</v>
      </c>
      <c r="Q87" s="43">
        <v>43735</v>
      </c>
      <c r="R87" s="158">
        <v>43862</v>
      </c>
      <c r="S87" t="s">
        <v>1547</v>
      </c>
      <c r="U87" s="7" t="s">
        <v>4313</v>
      </c>
      <c r="W87" s="39" t="s">
        <v>4314</v>
      </c>
    </row>
    <row r="88" spans="1:23" ht="66" hidden="1">
      <c r="A88" t="s">
        <v>4315</v>
      </c>
      <c r="B88" t="s">
        <v>197</v>
      </c>
      <c r="C88" s="127"/>
      <c r="D88" s="127"/>
      <c r="E88" s="127"/>
      <c r="F88" s="127"/>
      <c r="G88" s="127"/>
      <c r="H88" s="127" t="s">
        <v>1238</v>
      </c>
      <c r="I88" s="41" t="s">
        <v>2188</v>
      </c>
      <c r="J88" s="41" t="s">
        <v>4316</v>
      </c>
      <c r="K88" s="41" t="s">
        <v>4317</v>
      </c>
      <c r="L88">
        <v>5</v>
      </c>
      <c r="M88" t="s">
        <v>42</v>
      </c>
      <c r="O88" s="145">
        <f t="shared" ref="O88:O94" si="4">N88*30*2</f>
        <v>0</v>
      </c>
      <c r="P88" t="s">
        <v>43</v>
      </c>
      <c r="Q88" s="43" t="s">
        <v>4306</v>
      </c>
      <c r="R88" s="158">
        <v>43709</v>
      </c>
      <c r="S88" t="s">
        <v>26</v>
      </c>
      <c r="T88" s="7">
        <v>452747</v>
      </c>
    </row>
    <row r="89" spans="1:23" ht="36" customHeight="1">
      <c r="A89" t="s">
        <v>4318</v>
      </c>
      <c r="B89" t="s">
        <v>4005</v>
      </c>
      <c r="C89" s="127"/>
      <c r="D89" s="127"/>
      <c r="E89" s="127"/>
      <c r="F89" s="127"/>
      <c r="G89" s="127"/>
      <c r="H89" s="127"/>
      <c r="I89" s="41" t="s">
        <v>1022</v>
      </c>
      <c r="J89" s="41" t="s">
        <v>4319</v>
      </c>
      <c r="K89" s="41" t="s">
        <v>4320</v>
      </c>
      <c r="L89">
        <v>5</v>
      </c>
      <c r="M89" t="s">
        <v>340</v>
      </c>
      <c r="N89">
        <v>100</v>
      </c>
      <c r="O89" s="145">
        <f t="shared" si="4"/>
        <v>6000</v>
      </c>
      <c r="P89" t="s">
        <v>25</v>
      </c>
      <c r="Q89" s="43" t="s">
        <v>4321</v>
      </c>
      <c r="R89" s="89" t="s">
        <v>4322</v>
      </c>
      <c r="S89" t="s">
        <v>99</v>
      </c>
      <c r="T89" s="7" t="s">
        <v>4323</v>
      </c>
      <c r="U89" s="41" t="s">
        <v>4324</v>
      </c>
      <c r="W89" s="39" t="s">
        <v>4325</v>
      </c>
    </row>
    <row r="90" spans="1:23" ht="132" hidden="1">
      <c r="A90" t="s">
        <v>4326</v>
      </c>
      <c r="B90" t="s">
        <v>3257</v>
      </c>
      <c r="C90" s="127"/>
      <c r="D90" s="127"/>
      <c r="E90" s="127"/>
      <c r="F90" s="127"/>
      <c r="G90" s="127"/>
      <c r="H90" s="127"/>
      <c r="I90" s="41" t="s">
        <v>3995</v>
      </c>
      <c r="J90" s="41" t="s">
        <v>4327</v>
      </c>
      <c r="K90" s="41" t="s">
        <v>4328</v>
      </c>
      <c r="M90" s="41" t="s">
        <v>4329</v>
      </c>
      <c r="O90" s="145">
        <f t="shared" si="4"/>
        <v>0</v>
      </c>
      <c r="P90" t="s">
        <v>25</v>
      </c>
      <c r="Q90" s="43" t="s">
        <v>4306</v>
      </c>
      <c r="S90" t="s">
        <v>26</v>
      </c>
      <c r="T90" s="7" t="s">
        <v>4330</v>
      </c>
      <c r="U90" s="41" t="s">
        <v>4331</v>
      </c>
    </row>
    <row r="91" spans="1:23" s="274" customFormat="1" ht="92.45" hidden="1">
      <c r="A91" s="274" t="s">
        <v>4326</v>
      </c>
      <c r="B91" s="274" t="s">
        <v>4332</v>
      </c>
      <c r="C91" s="275"/>
      <c r="D91" s="275"/>
      <c r="E91" s="275"/>
      <c r="F91" s="275" t="s">
        <v>1785</v>
      </c>
      <c r="G91" s="275"/>
      <c r="H91" s="275"/>
      <c r="I91" s="276" t="s">
        <v>3995</v>
      </c>
      <c r="J91" s="276" t="s">
        <v>4333</v>
      </c>
      <c r="K91" s="276"/>
      <c r="M91" s="274" t="s">
        <v>4332</v>
      </c>
      <c r="O91" s="277">
        <f t="shared" si="4"/>
        <v>0</v>
      </c>
      <c r="P91" s="274" t="s">
        <v>25</v>
      </c>
      <c r="Q91" s="278" t="s">
        <v>4306</v>
      </c>
      <c r="R91" s="274" t="s">
        <v>1309</v>
      </c>
      <c r="S91" s="274" t="s">
        <v>26</v>
      </c>
      <c r="T91" s="279">
        <v>454068</v>
      </c>
      <c r="U91" s="276" t="s">
        <v>4334</v>
      </c>
      <c r="V91" s="276"/>
      <c r="W91" s="276"/>
    </row>
    <row r="92" spans="1:23" ht="15.75" hidden="1" customHeight="1">
      <c r="C92" s="127"/>
      <c r="D92" s="127"/>
      <c r="E92" s="127"/>
      <c r="F92" s="127"/>
      <c r="G92" s="127"/>
      <c r="H92" s="127" t="s">
        <v>1292</v>
      </c>
      <c r="I92" s="41" t="s">
        <v>3995</v>
      </c>
      <c r="J92" s="41" t="s">
        <v>4335</v>
      </c>
      <c r="M92" t="s">
        <v>1512</v>
      </c>
      <c r="P92" t="s">
        <v>25</v>
      </c>
      <c r="Q92" s="43" t="s">
        <v>4306</v>
      </c>
      <c r="R92" t="s">
        <v>1296</v>
      </c>
      <c r="S92" t="s">
        <v>26</v>
      </c>
      <c r="T92" s="7"/>
    </row>
    <row r="93" spans="1:23" ht="13.15" hidden="1">
      <c r="C93" s="127"/>
      <c r="D93" s="127"/>
      <c r="E93" s="127"/>
      <c r="F93" s="127" t="s">
        <v>1785</v>
      </c>
      <c r="G93" s="127"/>
      <c r="H93" s="127"/>
      <c r="I93" s="41" t="s">
        <v>3995</v>
      </c>
      <c r="J93" s="41" t="s">
        <v>4336</v>
      </c>
      <c r="K93" s="41" t="s">
        <v>4337</v>
      </c>
      <c r="M93" t="s">
        <v>1512</v>
      </c>
      <c r="S93" t="s">
        <v>26</v>
      </c>
      <c r="T93" s="7"/>
    </row>
    <row r="94" spans="1:23" ht="26.45">
      <c r="A94" t="s">
        <v>2921</v>
      </c>
      <c r="B94" t="s">
        <v>197</v>
      </c>
      <c r="C94" s="127"/>
      <c r="D94" s="41" t="s">
        <v>1859</v>
      </c>
      <c r="F94" s="127" t="s">
        <v>1785</v>
      </c>
      <c r="G94" s="127"/>
      <c r="H94" s="127"/>
      <c r="I94" s="41" t="s">
        <v>1022</v>
      </c>
      <c r="J94" s="41" t="s">
        <v>4338</v>
      </c>
      <c r="K94" s="41" t="s">
        <v>4339</v>
      </c>
      <c r="L94">
        <v>4</v>
      </c>
      <c r="M94" t="s">
        <v>42</v>
      </c>
      <c r="N94">
        <v>4</v>
      </c>
      <c r="O94" s="145">
        <f t="shared" si="4"/>
        <v>240</v>
      </c>
      <c r="P94" t="s">
        <v>25</v>
      </c>
      <c r="Q94" s="43" t="s">
        <v>4340</v>
      </c>
      <c r="R94" s="89">
        <v>43485</v>
      </c>
      <c r="S94" t="s">
        <v>99</v>
      </c>
      <c r="T94" s="7">
        <v>7636</v>
      </c>
      <c r="U94" s="41" t="s">
        <v>4341</v>
      </c>
      <c r="W94" s="39" t="s">
        <v>4342</v>
      </c>
    </row>
    <row r="95" spans="1:23" ht="26.45" hidden="1">
      <c r="A95" s="43">
        <v>43703</v>
      </c>
      <c r="B95" t="s">
        <v>3257</v>
      </c>
      <c r="C95" s="127" t="s">
        <v>3257</v>
      </c>
      <c r="D95" s="127"/>
      <c r="E95" s="127"/>
      <c r="F95" s="127" t="s">
        <v>1785</v>
      </c>
      <c r="G95" s="127"/>
      <c r="H95" s="127" t="s">
        <v>1292</v>
      </c>
      <c r="I95" s="41" t="s">
        <v>3995</v>
      </c>
      <c r="J95" s="41" t="s">
        <v>4343</v>
      </c>
      <c r="K95" s="41" t="s">
        <v>4344</v>
      </c>
      <c r="N95">
        <v>3</v>
      </c>
      <c r="O95" s="145">
        <f t="shared" ref="O95:O117" si="5">N95*30*2</f>
        <v>180</v>
      </c>
      <c r="P95" t="s">
        <v>325</v>
      </c>
      <c r="Q95" s="43">
        <v>43703</v>
      </c>
      <c r="R95" s="43">
        <v>43705</v>
      </c>
      <c r="S95" t="s">
        <v>26</v>
      </c>
      <c r="T95" s="7">
        <v>453033</v>
      </c>
      <c r="U95" s="41" t="s">
        <v>4345</v>
      </c>
      <c r="W95" s="39"/>
    </row>
    <row r="96" spans="1:23" ht="92.45" hidden="1">
      <c r="A96" s="43">
        <v>43711</v>
      </c>
      <c r="B96" t="s">
        <v>4346</v>
      </c>
      <c r="D96" s="41" t="s">
        <v>1859</v>
      </c>
      <c r="F96" s="127" t="s">
        <v>1785</v>
      </c>
      <c r="H96" s="41" t="s">
        <v>1246</v>
      </c>
      <c r="I96" s="41" t="s">
        <v>3995</v>
      </c>
      <c r="J96" s="41" t="s">
        <v>4347</v>
      </c>
      <c r="K96" s="41" t="s">
        <v>4348</v>
      </c>
      <c r="M96" t="s">
        <v>4346</v>
      </c>
      <c r="O96" s="145">
        <f t="shared" si="5"/>
        <v>0</v>
      </c>
      <c r="P96" t="s">
        <v>25</v>
      </c>
      <c r="Q96" s="43">
        <v>43735</v>
      </c>
      <c r="S96" t="s">
        <v>26</v>
      </c>
      <c r="T96" s="7">
        <v>453357</v>
      </c>
      <c r="U96" s="41" t="s">
        <v>4349</v>
      </c>
    </row>
    <row r="97" spans="1:23" ht="26.45" hidden="1">
      <c r="A97" s="43">
        <v>43711</v>
      </c>
      <c r="B97" t="s">
        <v>3257</v>
      </c>
      <c r="C97" s="41" t="s">
        <v>3257</v>
      </c>
      <c r="D97" s="41" t="s">
        <v>1859</v>
      </c>
      <c r="F97" s="127" t="s">
        <v>1785</v>
      </c>
      <c r="H97" s="41" t="s">
        <v>1238</v>
      </c>
      <c r="I97" s="41" t="s">
        <v>3995</v>
      </c>
      <c r="J97" s="41" t="s">
        <v>4350</v>
      </c>
      <c r="K97" s="41" t="s">
        <v>4351</v>
      </c>
      <c r="M97" t="s">
        <v>1512</v>
      </c>
      <c r="O97" s="145">
        <f t="shared" si="5"/>
        <v>0</v>
      </c>
      <c r="P97" t="s">
        <v>25</v>
      </c>
      <c r="Q97" s="43">
        <v>43711</v>
      </c>
      <c r="R97" s="43">
        <v>43738</v>
      </c>
      <c r="S97" t="s">
        <v>26</v>
      </c>
      <c r="T97" s="7">
        <v>453166</v>
      </c>
      <c r="U97" s="41" t="s">
        <v>4352</v>
      </c>
    </row>
    <row r="98" spans="1:23" ht="79.150000000000006" hidden="1">
      <c r="A98" s="43">
        <v>43711</v>
      </c>
      <c r="B98" t="s">
        <v>3257</v>
      </c>
      <c r="D98" s="41" t="s">
        <v>1859</v>
      </c>
      <c r="F98" s="41" t="s">
        <v>1785</v>
      </c>
      <c r="I98" s="41" t="s">
        <v>3995</v>
      </c>
      <c r="J98" s="41" t="s">
        <v>4353</v>
      </c>
      <c r="K98" s="41" t="s">
        <v>4354</v>
      </c>
      <c r="M98" t="s">
        <v>4200</v>
      </c>
      <c r="N98">
        <v>1</v>
      </c>
      <c r="O98" s="145">
        <f t="shared" si="5"/>
        <v>60</v>
      </c>
      <c r="P98" t="s">
        <v>25</v>
      </c>
      <c r="Q98" s="43">
        <v>43735</v>
      </c>
      <c r="R98" s="43">
        <v>43738</v>
      </c>
      <c r="S98" t="s">
        <v>26</v>
      </c>
      <c r="T98" s="7">
        <v>453026</v>
      </c>
      <c r="U98" s="41" t="s">
        <v>4355</v>
      </c>
    </row>
    <row r="99" spans="1:23" ht="34.5" hidden="1" customHeight="1">
      <c r="A99" s="43">
        <v>43711</v>
      </c>
      <c r="B99" t="s">
        <v>3257</v>
      </c>
      <c r="D99" s="41" t="s">
        <v>1859</v>
      </c>
      <c r="F99" s="41" t="s">
        <v>1785</v>
      </c>
      <c r="H99" s="41" t="s">
        <v>1238</v>
      </c>
      <c r="I99" s="41" t="s">
        <v>3995</v>
      </c>
      <c r="J99" s="41" t="s">
        <v>4356</v>
      </c>
      <c r="K99" s="41" t="s">
        <v>4357</v>
      </c>
      <c r="M99" t="s">
        <v>1512</v>
      </c>
      <c r="O99" s="145">
        <f t="shared" si="5"/>
        <v>0</v>
      </c>
      <c r="P99" t="s">
        <v>25</v>
      </c>
      <c r="Q99" s="43">
        <v>43735</v>
      </c>
      <c r="S99" t="s">
        <v>26</v>
      </c>
      <c r="T99" s="7"/>
      <c r="U99" s="41" t="s">
        <v>4358</v>
      </c>
    </row>
    <row r="100" spans="1:23" ht="15.75" hidden="1" customHeight="1">
      <c r="A100" s="43">
        <v>43713</v>
      </c>
      <c r="B100" t="s">
        <v>642</v>
      </c>
      <c r="F100" s="41" t="s">
        <v>1264</v>
      </c>
      <c r="H100" s="41" t="s">
        <v>1246</v>
      </c>
      <c r="I100" s="41" t="s">
        <v>1395</v>
      </c>
      <c r="J100" s="41" t="s">
        <v>4359</v>
      </c>
      <c r="K100" s="41" t="s">
        <v>4360</v>
      </c>
      <c r="M100" t="s">
        <v>319</v>
      </c>
      <c r="N100">
        <v>20</v>
      </c>
      <c r="O100" s="145">
        <f t="shared" si="5"/>
        <v>1200</v>
      </c>
      <c r="P100" t="s">
        <v>25</v>
      </c>
      <c r="Q100" s="43">
        <v>43735</v>
      </c>
      <c r="R100" s="43">
        <v>43769</v>
      </c>
      <c r="S100" t="s">
        <v>26</v>
      </c>
      <c r="T100" s="7">
        <v>7637</v>
      </c>
      <c r="U100" s="41" t="s">
        <v>4361</v>
      </c>
    </row>
    <row r="101" spans="1:23" ht="36.75" hidden="1" customHeight="1">
      <c r="A101" s="43">
        <v>43714</v>
      </c>
      <c r="B101" t="s">
        <v>642</v>
      </c>
      <c r="F101" s="41" t="s">
        <v>1785</v>
      </c>
      <c r="I101" s="41" t="s">
        <v>1022</v>
      </c>
      <c r="J101" s="41" t="s">
        <v>4362</v>
      </c>
      <c r="K101" s="41" t="s">
        <v>4363</v>
      </c>
      <c r="L101" t="s">
        <v>4364</v>
      </c>
      <c r="M101" t="s">
        <v>319</v>
      </c>
      <c r="N101">
        <v>40</v>
      </c>
      <c r="O101" s="145">
        <f t="shared" si="5"/>
        <v>2400</v>
      </c>
      <c r="P101" t="s">
        <v>25</v>
      </c>
      <c r="Q101" s="43">
        <v>43735</v>
      </c>
      <c r="S101" t="s">
        <v>26</v>
      </c>
      <c r="T101" s="7">
        <v>7688</v>
      </c>
      <c r="U101" s="41" t="s">
        <v>4365</v>
      </c>
      <c r="W101" s="39" t="s">
        <v>4366</v>
      </c>
    </row>
    <row r="102" spans="1:23" ht="26.45">
      <c r="A102" s="43">
        <v>43724</v>
      </c>
      <c r="B102" t="s">
        <v>1389</v>
      </c>
      <c r="C102" s="41" t="s">
        <v>1389</v>
      </c>
      <c r="D102" s="41" t="s">
        <v>1859</v>
      </c>
      <c r="F102" s="127" t="s">
        <v>1785</v>
      </c>
      <c r="I102" s="41" t="s">
        <v>1022</v>
      </c>
      <c r="J102" s="41" t="s">
        <v>4367</v>
      </c>
      <c r="K102" s="41" t="s">
        <v>4368</v>
      </c>
      <c r="L102">
        <v>4</v>
      </c>
      <c r="M102" t="s">
        <v>1392</v>
      </c>
      <c r="N102">
        <v>2</v>
      </c>
      <c r="O102" s="145">
        <f t="shared" si="5"/>
        <v>120</v>
      </c>
      <c r="P102" t="s">
        <v>25</v>
      </c>
      <c r="Q102" s="43">
        <v>43725</v>
      </c>
      <c r="R102" s="43" t="s">
        <v>4369</v>
      </c>
      <c r="S102" t="s">
        <v>99</v>
      </c>
      <c r="T102" s="7">
        <v>7646</v>
      </c>
      <c r="U102" s="41" t="s">
        <v>4370</v>
      </c>
    </row>
    <row r="103" spans="1:23" ht="26.45" hidden="1">
      <c r="A103" s="43">
        <v>43725</v>
      </c>
      <c r="B103" t="s">
        <v>4371</v>
      </c>
      <c r="D103" s="41" t="s">
        <v>1859</v>
      </c>
      <c r="H103" s="41" t="s">
        <v>1238</v>
      </c>
      <c r="K103" s="41" t="s">
        <v>4372</v>
      </c>
      <c r="O103" s="145">
        <f t="shared" si="5"/>
        <v>0</v>
      </c>
      <c r="P103" t="s">
        <v>25</v>
      </c>
      <c r="S103" t="s">
        <v>26</v>
      </c>
      <c r="T103" s="7"/>
      <c r="U103" s="41" t="s">
        <v>4373</v>
      </c>
    </row>
    <row r="104" spans="1:23" ht="15.75" hidden="1" customHeight="1">
      <c r="A104" s="43">
        <v>43735</v>
      </c>
      <c r="D104" s="41" t="s">
        <v>1859</v>
      </c>
      <c r="I104" s="41" t="s">
        <v>3995</v>
      </c>
      <c r="K104" s="41" t="s">
        <v>4374</v>
      </c>
      <c r="O104" s="145">
        <f t="shared" si="5"/>
        <v>0</v>
      </c>
      <c r="P104" t="s">
        <v>25</v>
      </c>
      <c r="S104" t="s">
        <v>26</v>
      </c>
      <c r="T104" s="7" t="s">
        <v>4375</v>
      </c>
      <c r="U104" s="41" t="s">
        <v>4376</v>
      </c>
    </row>
    <row r="105" spans="1:23" ht="15.75" hidden="1" customHeight="1">
      <c r="A105" s="43">
        <v>43735</v>
      </c>
      <c r="H105" s="41" t="s">
        <v>1238</v>
      </c>
      <c r="K105" s="72" t="s">
        <v>4377</v>
      </c>
      <c r="O105" s="145">
        <f t="shared" si="5"/>
        <v>0</v>
      </c>
      <c r="S105" t="s">
        <v>26</v>
      </c>
      <c r="T105" s="7"/>
    </row>
    <row r="106" spans="1:23" ht="15.75" hidden="1" customHeight="1">
      <c r="A106" s="43">
        <v>43735</v>
      </c>
      <c r="D106" s="41" t="s">
        <v>1859</v>
      </c>
      <c r="K106" s="41" t="s">
        <v>4378</v>
      </c>
      <c r="O106" s="145">
        <f t="shared" si="5"/>
        <v>0</v>
      </c>
      <c r="P106" t="s">
        <v>25</v>
      </c>
      <c r="S106" t="s">
        <v>19</v>
      </c>
      <c r="T106" s="7"/>
      <c r="U106" s="41" t="s">
        <v>4379</v>
      </c>
    </row>
    <row r="107" spans="1:23" s="297" customFormat="1" ht="79.150000000000006" hidden="1">
      <c r="A107" s="296">
        <v>43747</v>
      </c>
      <c r="B107" s="297" t="s">
        <v>4380</v>
      </c>
      <c r="C107" s="298" t="s">
        <v>3257</v>
      </c>
      <c r="D107" s="298"/>
      <c r="E107" s="298"/>
      <c r="F107" s="298" t="s">
        <v>1785</v>
      </c>
      <c r="G107" s="298" t="s">
        <v>1786</v>
      </c>
      <c r="H107" s="298"/>
      <c r="I107" s="298" t="s">
        <v>2188</v>
      </c>
      <c r="J107" s="298" t="s">
        <v>4381</v>
      </c>
      <c r="K107" s="298" t="s">
        <v>4382</v>
      </c>
      <c r="M107" s="297" t="s">
        <v>1512</v>
      </c>
      <c r="N107" s="297">
        <v>6</v>
      </c>
      <c r="O107" s="145">
        <f t="shared" si="5"/>
        <v>360</v>
      </c>
      <c r="P107" s="297" t="s">
        <v>325</v>
      </c>
      <c r="Q107" s="296"/>
      <c r="S107" s="297" t="s">
        <v>26</v>
      </c>
      <c r="T107" s="299" t="s">
        <v>4383</v>
      </c>
      <c r="U107" s="298" t="s">
        <v>4384</v>
      </c>
      <c r="V107" s="298"/>
      <c r="W107" s="298"/>
    </row>
    <row r="108" spans="1:23" ht="79.150000000000006" hidden="1">
      <c r="A108" s="43">
        <v>43760</v>
      </c>
      <c r="B108" t="s">
        <v>357</v>
      </c>
      <c r="C108" s="41" t="s">
        <v>1389</v>
      </c>
      <c r="F108" s="41" t="s">
        <v>1264</v>
      </c>
      <c r="G108" s="41" t="s">
        <v>1786</v>
      </c>
      <c r="H108" s="41" t="s">
        <v>1246</v>
      </c>
      <c r="I108" s="41" t="s">
        <v>1022</v>
      </c>
      <c r="J108" s="41" t="s">
        <v>4385</v>
      </c>
      <c r="K108" s="41" t="s">
        <v>4386</v>
      </c>
      <c r="L108">
        <v>5</v>
      </c>
      <c r="M108" t="s">
        <v>240</v>
      </c>
      <c r="N108">
        <v>14</v>
      </c>
      <c r="O108" s="145">
        <f t="shared" si="5"/>
        <v>840</v>
      </c>
      <c r="P108" t="s">
        <v>325</v>
      </c>
      <c r="Q108" s="43" t="s">
        <v>2136</v>
      </c>
      <c r="R108" t="s">
        <v>3554</v>
      </c>
      <c r="S108" t="s">
        <v>26</v>
      </c>
      <c r="T108" s="7">
        <v>7684</v>
      </c>
      <c r="U108" s="41" t="s">
        <v>4387</v>
      </c>
      <c r="V108" s="39" t="s">
        <v>4388</v>
      </c>
    </row>
    <row r="109" spans="1:23" s="297" customFormat="1" ht="66" hidden="1">
      <c r="A109" s="296">
        <v>43773</v>
      </c>
      <c r="B109" s="297" t="s">
        <v>470</v>
      </c>
      <c r="C109" s="298"/>
      <c r="D109" s="298"/>
      <c r="E109" s="298"/>
      <c r="F109" s="298" t="s">
        <v>1785</v>
      </c>
      <c r="G109" s="298" t="s">
        <v>1786</v>
      </c>
      <c r="H109" s="298" t="s">
        <v>1246</v>
      </c>
      <c r="I109" s="298" t="s">
        <v>1022</v>
      </c>
      <c r="J109" s="298" t="s">
        <v>4389</v>
      </c>
      <c r="K109" s="298" t="s">
        <v>4390</v>
      </c>
      <c r="L109" s="297">
        <v>5</v>
      </c>
      <c r="M109" s="297" t="s">
        <v>4391</v>
      </c>
      <c r="N109" s="297">
        <v>8</v>
      </c>
      <c r="O109" s="145">
        <f t="shared" si="5"/>
        <v>480</v>
      </c>
      <c r="P109" s="297" t="s">
        <v>325</v>
      </c>
      <c r="Q109" s="296" t="s">
        <v>2154</v>
      </c>
      <c r="R109" s="297" t="s">
        <v>2145</v>
      </c>
      <c r="S109" s="297" t="s">
        <v>26</v>
      </c>
      <c r="T109" s="299">
        <v>7709</v>
      </c>
      <c r="U109" s="298"/>
      <c r="V109" s="298"/>
      <c r="W109" s="303" t="s">
        <v>4392</v>
      </c>
    </row>
    <row r="110" spans="1:23" ht="171.6" hidden="1">
      <c r="A110" s="43">
        <v>43781</v>
      </c>
      <c r="B110" t="s">
        <v>4175</v>
      </c>
      <c r="F110" s="41" t="s">
        <v>1785</v>
      </c>
      <c r="G110" s="41" t="s">
        <v>1786</v>
      </c>
      <c r="I110" s="41" t="s">
        <v>3995</v>
      </c>
      <c r="J110" s="41" t="s">
        <v>4393</v>
      </c>
      <c r="M110" t="s">
        <v>4200</v>
      </c>
      <c r="N110">
        <v>8</v>
      </c>
      <c r="O110" s="145">
        <f t="shared" si="5"/>
        <v>480</v>
      </c>
      <c r="R110" s="43">
        <v>43799</v>
      </c>
      <c r="S110" t="s">
        <v>26</v>
      </c>
      <c r="T110" s="7">
        <v>454300</v>
      </c>
      <c r="U110" s="41" t="s">
        <v>4394</v>
      </c>
      <c r="W110" s="39" t="s">
        <v>4395</v>
      </c>
    </row>
    <row r="111" spans="1:23" ht="211.15">
      <c r="A111" s="43">
        <v>43781</v>
      </c>
      <c r="B111" t="s">
        <v>1859</v>
      </c>
      <c r="F111" s="41" t="s">
        <v>1785</v>
      </c>
      <c r="G111" s="41" t="s">
        <v>1786</v>
      </c>
      <c r="I111" s="41" t="s">
        <v>3995</v>
      </c>
      <c r="J111" s="41" t="s">
        <v>4396</v>
      </c>
      <c r="K111" s="41" t="s">
        <v>4397</v>
      </c>
      <c r="M111" t="s">
        <v>4329</v>
      </c>
      <c r="O111" s="145">
        <f t="shared" si="5"/>
        <v>0</v>
      </c>
      <c r="P111" t="s">
        <v>325</v>
      </c>
      <c r="S111" t="s">
        <v>99</v>
      </c>
      <c r="T111" s="7"/>
      <c r="U111" s="41" t="s">
        <v>4398</v>
      </c>
    </row>
    <row r="112" spans="1:23" ht="158.44999999999999" hidden="1">
      <c r="A112" s="43">
        <v>43781</v>
      </c>
      <c r="B112" t="s">
        <v>4399</v>
      </c>
      <c r="F112" s="41" t="s">
        <v>1785</v>
      </c>
      <c r="G112" s="41" t="s">
        <v>1786</v>
      </c>
      <c r="I112" s="41" t="s">
        <v>3995</v>
      </c>
      <c r="J112" s="41" t="s">
        <v>4400</v>
      </c>
      <c r="K112" s="301" t="s">
        <v>4401</v>
      </c>
      <c r="M112" t="s">
        <v>4329</v>
      </c>
      <c r="O112" s="145">
        <f t="shared" si="5"/>
        <v>0</v>
      </c>
      <c r="S112" t="s">
        <v>1277</v>
      </c>
      <c r="T112" s="7"/>
      <c r="U112" s="41" t="s">
        <v>4402</v>
      </c>
      <c r="V112" s="65" t="s">
        <v>4403</v>
      </c>
    </row>
    <row r="113" spans="1:23" ht="92.45" hidden="1">
      <c r="A113" s="43">
        <v>43781</v>
      </c>
      <c r="B113" t="s">
        <v>3257</v>
      </c>
      <c r="F113" s="41" t="s">
        <v>1785</v>
      </c>
      <c r="G113" s="41" t="s">
        <v>1786</v>
      </c>
      <c r="I113" s="41" t="s">
        <v>3995</v>
      </c>
      <c r="J113" s="41" t="s">
        <v>4404</v>
      </c>
      <c r="K113" s="41" t="s">
        <v>4405</v>
      </c>
      <c r="M113" t="s">
        <v>4329</v>
      </c>
      <c r="O113" s="145">
        <f t="shared" si="5"/>
        <v>0</v>
      </c>
      <c r="P113" t="s">
        <v>325</v>
      </c>
      <c r="Q113" s="43">
        <v>43853</v>
      </c>
      <c r="S113" t="s">
        <v>26</v>
      </c>
      <c r="T113" s="300" t="s">
        <v>4406</v>
      </c>
      <c r="U113" s="41" t="s">
        <v>4407</v>
      </c>
    </row>
    <row r="114" spans="1:23" ht="66" hidden="1">
      <c r="A114" s="43">
        <v>43781</v>
      </c>
      <c r="B114" t="s">
        <v>3257</v>
      </c>
      <c r="F114" s="41" t="s">
        <v>1785</v>
      </c>
      <c r="G114" s="41" t="s">
        <v>1786</v>
      </c>
      <c r="I114" s="41" t="s">
        <v>3995</v>
      </c>
      <c r="J114" s="41" t="s">
        <v>4408</v>
      </c>
      <c r="K114" s="41" t="s">
        <v>4409</v>
      </c>
      <c r="M114" t="s">
        <v>4329</v>
      </c>
      <c r="O114" s="145">
        <f t="shared" si="5"/>
        <v>0</v>
      </c>
      <c r="P114" t="s">
        <v>325</v>
      </c>
      <c r="Q114" s="43">
        <v>43853</v>
      </c>
      <c r="S114" t="s">
        <v>26</v>
      </c>
      <c r="T114" s="7"/>
      <c r="U114" s="41" t="s">
        <v>4410</v>
      </c>
      <c r="V114" s="39" t="s">
        <v>4411</v>
      </c>
    </row>
    <row r="115" spans="1:23" ht="66">
      <c r="A115" s="43">
        <v>43781</v>
      </c>
      <c r="B115" t="s">
        <v>3257</v>
      </c>
      <c r="F115" s="41" t="s">
        <v>1785</v>
      </c>
      <c r="G115" s="41" t="s">
        <v>1786</v>
      </c>
      <c r="I115" s="41" t="s">
        <v>3995</v>
      </c>
      <c r="J115" s="41" t="s">
        <v>4412</v>
      </c>
      <c r="K115" s="41" t="s">
        <v>4413</v>
      </c>
      <c r="M115" t="s">
        <v>4329</v>
      </c>
      <c r="O115" s="145">
        <f t="shared" si="5"/>
        <v>0</v>
      </c>
      <c r="P115" t="s">
        <v>325</v>
      </c>
      <c r="Q115" s="43">
        <v>43853</v>
      </c>
      <c r="S115" t="s">
        <v>99</v>
      </c>
      <c r="T115" s="7"/>
      <c r="U115" s="41" t="s">
        <v>4414</v>
      </c>
    </row>
    <row r="116" spans="1:23" ht="66">
      <c r="A116" s="43">
        <v>43781</v>
      </c>
      <c r="B116" t="s">
        <v>3257</v>
      </c>
      <c r="F116" s="41" t="s">
        <v>1785</v>
      </c>
      <c r="G116" s="41" t="s">
        <v>1786</v>
      </c>
      <c r="I116" s="41" t="s">
        <v>3995</v>
      </c>
      <c r="J116" s="41" t="s">
        <v>4415</v>
      </c>
      <c r="K116" s="41" t="s">
        <v>4416</v>
      </c>
      <c r="M116" t="s">
        <v>4329</v>
      </c>
      <c r="O116" s="145">
        <f t="shared" si="5"/>
        <v>0</v>
      </c>
      <c r="P116" t="s">
        <v>325</v>
      </c>
      <c r="Q116" s="43">
        <v>43853</v>
      </c>
      <c r="S116" t="s">
        <v>99</v>
      </c>
      <c r="T116" s="7" t="s">
        <v>4417</v>
      </c>
      <c r="U116" s="41" t="s">
        <v>4418</v>
      </c>
      <c r="W116" s="65" t="s">
        <v>4419</v>
      </c>
    </row>
    <row r="117" spans="1:23" ht="92.45">
      <c r="A117" s="43">
        <v>43782</v>
      </c>
      <c r="B117" t="s">
        <v>4420</v>
      </c>
      <c r="F117" s="41" t="s">
        <v>1785</v>
      </c>
      <c r="G117" s="41" t="s">
        <v>1786</v>
      </c>
      <c r="I117" s="41" t="s">
        <v>3995</v>
      </c>
      <c r="J117" s="41" t="s">
        <v>4421</v>
      </c>
      <c r="K117" s="41" t="s">
        <v>4422</v>
      </c>
      <c r="M117" t="s">
        <v>1512</v>
      </c>
      <c r="O117" s="145">
        <f t="shared" si="5"/>
        <v>0</v>
      </c>
      <c r="P117" t="s">
        <v>325</v>
      </c>
      <c r="R117" t="s">
        <v>1309</v>
      </c>
      <c r="S117" t="s">
        <v>492</v>
      </c>
      <c r="T117" s="7"/>
      <c r="U117" s="41" t="s">
        <v>4423</v>
      </c>
      <c r="W117" s="39" t="s">
        <v>4424</v>
      </c>
    </row>
    <row r="118" spans="1:23" ht="15.75" hidden="1" customHeight="1">
      <c r="A118" s="43">
        <v>43791</v>
      </c>
      <c r="B118" t="s">
        <v>1389</v>
      </c>
      <c r="F118" s="41" t="s">
        <v>1785</v>
      </c>
      <c r="G118" s="41" t="s">
        <v>1786</v>
      </c>
      <c r="I118" s="41" t="s">
        <v>3995</v>
      </c>
      <c r="J118" s="41" t="s">
        <v>4425</v>
      </c>
      <c r="M118" t="s">
        <v>235</v>
      </c>
      <c r="S118" t="s">
        <v>26</v>
      </c>
      <c r="T118" s="7">
        <v>7665</v>
      </c>
    </row>
    <row r="119" spans="1:23" ht="22.5" hidden="1" customHeight="1">
      <c r="A119" s="43">
        <v>43804</v>
      </c>
      <c r="B119" t="s">
        <v>1389</v>
      </c>
      <c r="F119" s="41" t="s">
        <v>1785</v>
      </c>
      <c r="G119" s="41" t="s">
        <v>1786</v>
      </c>
      <c r="I119" s="41" t="s">
        <v>3995</v>
      </c>
      <c r="J119" s="41" t="s">
        <v>4426</v>
      </c>
      <c r="K119" s="41" t="s">
        <v>4427</v>
      </c>
      <c r="L119">
        <v>5</v>
      </c>
      <c r="M119" t="s">
        <v>4428</v>
      </c>
      <c r="N119">
        <v>32</v>
      </c>
      <c r="O119" s="145">
        <f t="shared" ref="O119:O124" si="6">N119*30</f>
        <v>960</v>
      </c>
      <c r="P119" t="s">
        <v>325</v>
      </c>
      <c r="Q119" s="43">
        <v>43804</v>
      </c>
      <c r="S119" t="s">
        <v>26</v>
      </c>
      <c r="T119" s="194">
        <v>7757</v>
      </c>
    </row>
    <row r="120" spans="1:23" ht="36.75" hidden="1" customHeight="1">
      <c r="A120" s="43">
        <v>43808</v>
      </c>
      <c r="B120" t="s">
        <v>4095</v>
      </c>
      <c r="F120" s="41" t="s">
        <v>1785</v>
      </c>
      <c r="G120" s="41" t="s">
        <v>1786</v>
      </c>
      <c r="I120" s="41" t="s">
        <v>3995</v>
      </c>
      <c r="J120" s="41" t="s">
        <v>4429</v>
      </c>
      <c r="K120" s="41" t="s">
        <v>4430</v>
      </c>
      <c r="L120">
        <v>4</v>
      </c>
      <c r="M120" t="s">
        <v>4428</v>
      </c>
      <c r="N120">
        <v>4</v>
      </c>
      <c r="O120" s="145">
        <f t="shared" si="6"/>
        <v>120</v>
      </c>
      <c r="P120" t="s">
        <v>325</v>
      </c>
      <c r="Q120" s="43">
        <v>43809</v>
      </c>
      <c r="R120" t="s">
        <v>4431</v>
      </c>
      <c r="S120" t="s">
        <v>26</v>
      </c>
      <c r="T120" s="7"/>
      <c r="U120" s="41" t="s">
        <v>4432</v>
      </c>
      <c r="W120" s="39" t="s">
        <v>4433</v>
      </c>
    </row>
    <row r="121" spans="1:23" s="85" customFormat="1" ht="39.6" hidden="1">
      <c r="A121" s="85" t="s">
        <v>1249</v>
      </c>
      <c r="B121" s="85" t="s">
        <v>1606</v>
      </c>
      <c r="C121" s="41" t="s">
        <v>1117</v>
      </c>
      <c r="D121" s="41" t="s">
        <v>1877</v>
      </c>
      <c r="E121" s="41"/>
      <c r="F121" s="41" t="s">
        <v>1209</v>
      </c>
      <c r="G121" s="41"/>
      <c r="H121" s="41"/>
      <c r="I121" s="85" t="s">
        <v>2188</v>
      </c>
      <c r="J121" s="47" t="s">
        <v>2189</v>
      </c>
      <c r="K121" s="47" t="s">
        <v>4434</v>
      </c>
      <c r="L121" s="85">
        <v>4</v>
      </c>
      <c r="M121" s="85" t="s">
        <v>963</v>
      </c>
      <c r="O121" s="145">
        <f t="shared" si="6"/>
        <v>0</v>
      </c>
      <c r="P121" s="85" t="s">
        <v>325</v>
      </c>
      <c r="Q121" s="157">
        <v>43805</v>
      </c>
      <c r="R121" s="47"/>
      <c r="S121" s="85" t="s">
        <v>26</v>
      </c>
      <c r="T121" s="41" t="s">
        <v>4435</v>
      </c>
      <c r="U121" s="47" t="s">
        <v>4436</v>
      </c>
      <c r="W121" s="87" t="s">
        <v>2193</v>
      </c>
    </row>
    <row r="122" spans="1:23" ht="27.75" hidden="1" customHeight="1">
      <c r="A122" s="43">
        <v>43815</v>
      </c>
      <c r="B122" t="s">
        <v>4095</v>
      </c>
      <c r="F122" s="41" t="s">
        <v>1785</v>
      </c>
      <c r="G122" s="41" t="s">
        <v>1786</v>
      </c>
      <c r="I122" s="41" t="s">
        <v>3995</v>
      </c>
      <c r="J122" s="41" t="s">
        <v>4437</v>
      </c>
      <c r="K122" s="41" t="s">
        <v>4438</v>
      </c>
      <c r="L122">
        <v>4</v>
      </c>
      <c r="M122" t="s">
        <v>4428</v>
      </c>
      <c r="N122">
        <v>1</v>
      </c>
      <c r="O122" s="145">
        <f t="shared" si="6"/>
        <v>30</v>
      </c>
      <c r="P122" t="s">
        <v>325</v>
      </c>
      <c r="S122" t="s">
        <v>26</v>
      </c>
      <c r="T122" s="7">
        <v>7695</v>
      </c>
    </row>
    <row r="123" spans="1:23" ht="44.25" hidden="1" customHeight="1">
      <c r="A123" s="43">
        <v>43816</v>
      </c>
      <c r="B123" t="s">
        <v>4095</v>
      </c>
      <c r="F123" s="41" t="s">
        <v>1785</v>
      </c>
      <c r="G123" s="41" t="s">
        <v>1786</v>
      </c>
      <c r="I123" s="41" t="s">
        <v>3995</v>
      </c>
      <c r="J123" s="41" t="s">
        <v>4439</v>
      </c>
      <c r="K123" s="41" t="s">
        <v>4440</v>
      </c>
      <c r="L123">
        <v>4</v>
      </c>
      <c r="M123" t="s">
        <v>4428</v>
      </c>
      <c r="N123">
        <v>4</v>
      </c>
      <c r="O123" s="145">
        <f t="shared" si="6"/>
        <v>120</v>
      </c>
      <c r="P123" t="s">
        <v>325</v>
      </c>
      <c r="Q123" s="43">
        <v>43853</v>
      </c>
      <c r="S123" t="s">
        <v>26</v>
      </c>
      <c r="T123" s="7">
        <v>7597</v>
      </c>
    </row>
    <row r="124" spans="1:23" ht="39.75" hidden="1" customHeight="1">
      <c r="A124" s="43">
        <v>43817</v>
      </c>
      <c r="B124" t="s">
        <v>4095</v>
      </c>
      <c r="F124" s="41" t="s">
        <v>1785</v>
      </c>
      <c r="G124" s="41" t="s">
        <v>1786</v>
      </c>
      <c r="I124" s="41" t="s">
        <v>3995</v>
      </c>
      <c r="J124" s="41" t="s">
        <v>4441</v>
      </c>
      <c r="K124" s="41" t="s">
        <v>4442</v>
      </c>
      <c r="L124">
        <v>4</v>
      </c>
      <c r="M124" t="s">
        <v>4428</v>
      </c>
      <c r="N124">
        <v>8</v>
      </c>
      <c r="O124" s="145">
        <f t="shared" si="6"/>
        <v>240</v>
      </c>
      <c r="P124" t="s">
        <v>325</v>
      </c>
      <c r="Q124" s="43">
        <v>43853</v>
      </c>
      <c r="S124" t="s">
        <v>26</v>
      </c>
      <c r="T124" s="7">
        <v>7715</v>
      </c>
      <c r="U124" s="39" t="s">
        <v>4443</v>
      </c>
    </row>
    <row r="125" spans="1:23" s="297" customFormat="1" ht="79.150000000000006" hidden="1">
      <c r="A125" s="296">
        <v>43879</v>
      </c>
      <c r="B125" s="297" t="s">
        <v>3257</v>
      </c>
      <c r="C125" s="298"/>
      <c r="D125" s="298"/>
      <c r="E125" s="298"/>
      <c r="F125" s="298" t="s">
        <v>1785</v>
      </c>
      <c r="G125" s="298" t="s">
        <v>1786</v>
      </c>
      <c r="H125" s="298"/>
      <c r="I125" s="298" t="s">
        <v>3995</v>
      </c>
      <c r="J125" s="298" t="s">
        <v>4444</v>
      </c>
      <c r="K125" s="298" t="s">
        <v>4445</v>
      </c>
      <c r="M125" s="297" t="s">
        <v>1512</v>
      </c>
      <c r="O125" s="323">
        <v>8000</v>
      </c>
      <c r="P125" s="297" t="s">
        <v>325</v>
      </c>
      <c r="Q125" s="296">
        <v>43921</v>
      </c>
      <c r="S125" s="297" t="s">
        <v>26</v>
      </c>
      <c r="T125" s="299"/>
      <c r="U125" s="303" t="s">
        <v>4446</v>
      </c>
      <c r="V125" s="298"/>
      <c r="W125" s="298"/>
    </row>
    <row r="126" spans="1:23" ht="26.45" hidden="1">
      <c r="A126" s="43">
        <v>43879</v>
      </c>
      <c r="B126" t="s">
        <v>3257</v>
      </c>
      <c r="F126" s="41" t="s">
        <v>1785</v>
      </c>
      <c r="G126" s="41" t="s">
        <v>1786</v>
      </c>
      <c r="I126" s="41" t="s">
        <v>3995</v>
      </c>
      <c r="J126" s="41" t="s">
        <v>4447</v>
      </c>
      <c r="K126" s="41" t="s">
        <v>4448</v>
      </c>
      <c r="M126" t="s">
        <v>1512</v>
      </c>
      <c r="P126" t="s">
        <v>325</v>
      </c>
      <c r="Q126" s="43">
        <v>43888</v>
      </c>
      <c r="S126" t="s">
        <v>26</v>
      </c>
      <c r="T126" s="7"/>
      <c r="U126" s="41" t="s">
        <v>4449</v>
      </c>
    </row>
    <row r="127" spans="1:23" ht="26.45">
      <c r="A127" s="43">
        <v>43879</v>
      </c>
      <c r="B127" t="s">
        <v>3257</v>
      </c>
      <c r="F127" s="41" t="s">
        <v>1785</v>
      </c>
      <c r="G127" s="41" t="s">
        <v>1786</v>
      </c>
      <c r="I127" s="41" t="s">
        <v>3995</v>
      </c>
      <c r="J127" s="41" t="s">
        <v>4450</v>
      </c>
      <c r="K127" s="41" t="s">
        <v>4451</v>
      </c>
      <c r="M127" t="s">
        <v>4329</v>
      </c>
      <c r="P127" t="s">
        <v>325</v>
      </c>
      <c r="Q127" s="43">
        <v>43921</v>
      </c>
      <c r="S127" t="s">
        <v>26</v>
      </c>
      <c r="T127" s="7"/>
      <c r="U127" s="41" t="s">
        <v>4452</v>
      </c>
    </row>
    <row r="128" spans="1:23" ht="15.75" hidden="1" customHeight="1">
      <c r="A128" s="43">
        <v>43887</v>
      </c>
      <c r="B128" t="s">
        <v>4453</v>
      </c>
      <c r="I128" s="41" t="s">
        <v>3995</v>
      </c>
      <c r="J128" s="41" t="s">
        <v>4454</v>
      </c>
      <c r="K128" s="41" t="s">
        <v>4455</v>
      </c>
      <c r="L128">
        <v>4</v>
      </c>
      <c r="M128" t="s">
        <v>235</v>
      </c>
      <c r="S128" t="s">
        <v>1277</v>
      </c>
      <c r="T128" s="7"/>
      <c r="U128" s="41" t="s">
        <v>4456</v>
      </c>
    </row>
    <row r="129" spans="1:23" ht="15.75" hidden="1" customHeight="1">
      <c r="A129" s="43">
        <v>43888</v>
      </c>
      <c r="B129" t="s">
        <v>4453</v>
      </c>
      <c r="I129" s="41" t="s">
        <v>3995</v>
      </c>
      <c r="J129" s="41" t="s">
        <v>4457</v>
      </c>
      <c r="K129" s="41" t="s">
        <v>4455</v>
      </c>
      <c r="L129">
        <v>4</v>
      </c>
      <c r="M129" t="s">
        <v>235</v>
      </c>
      <c r="S129" t="s">
        <v>1277</v>
      </c>
      <c r="T129" s="7"/>
      <c r="U129" s="41" t="s">
        <v>4458</v>
      </c>
    </row>
    <row r="130" spans="1:23" s="297" customFormat="1" ht="118.9" hidden="1">
      <c r="A130" s="296">
        <v>43892</v>
      </c>
      <c r="B130" s="297" t="s">
        <v>470</v>
      </c>
      <c r="C130" s="298"/>
      <c r="D130" s="298"/>
      <c r="E130" s="298"/>
      <c r="F130" s="298" t="s">
        <v>1785</v>
      </c>
      <c r="G130" s="298" t="s">
        <v>1786</v>
      </c>
      <c r="H130" s="298"/>
      <c r="I130" s="298" t="s">
        <v>3995</v>
      </c>
      <c r="J130" s="298" t="s">
        <v>4459</v>
      </c>
      <c r="K130" s="298" t="s">
        <v>4460</v>
      </c>
      <c r="L130" s="297">
        <v>5</v>
      </c>
      <c r="M130" s="297" t="s">
        <v>4391</v>
      </c>
      <c r="O130" s="297">
        <v>3000</v>
      </c>
      <c r="Q130" s="296"/>
      <c r="S130" s="297" t="s">
        <v>1277</v>
      </c>
      <c r="T130" s="299"/>
      <c r="U130" s="298" t="s">
        <v>4461</v>
      </c>
      <c r="V130" s="298"/>
      <c r="W130" s="303" t="s">
        <v>4462</v>
      </c>
    </row>
    <row r="131" spans="1:23" ht="47.25" hidden="1" customHeight="1">
      <c r="A131" s="43">
        <v>43894</v>
      </c>
      <c r="B131" t="s">
        <v>1389</v>
      </c>
      <c r="F131" s="41" t="s">
        <v>1785</v>
      </c>
      <c r="G131" s="41" t="s">
        <v>1786</v>
      </c>
      <c r="I131" s="41" t="s">
        <v>3995</v>
      </c>
      <c r="J131" s="41" t="s">
        <v>4463</v>
      </c>
      <c r="K131" s="41" t="s">
        <v>4464</v>
      </c>
      <c r="L131">
        <v>5</v>
      </c>
      <c r="M131" t="s">
        <v>235</v>
      </c>
      <c r="S131" t="s">
        <v>19</v>
      </c>
      <c r="T131" s="7"/>
    </row>
    <row r="132" spans="1:23" ht="52.9">
      <c r="A132" s="43">
        <v>43895</v>
      </c>
      <c r="B132" t="s">
        <v>154</v>
      </c>
      <c r="C132" s="41" t="s">
        <v>1389</v>
      </c>
      <c r="F132" s="41" t="s">
        <v>1785</v>
      </c>
      <c r="G132" s="41" t="s">
        <v>1786</v>
      </c>
      <c r="I132" s="41" t="s">
        <v>1022</v>
      </c>
      <c r="J132" s="41" t="s">
        <v>4465</v>
      </c>
      <c r="K132" s="41" t="s">
        <v>4466</v>
      </c>
      <c r="L132">
        <v>4</v>
      </c>
      <c r="M132" t="s">
        <v>240</v>
      </c>
      <c r="N132">
        <v>6</v>
      </c>
      <c r="O132" s="145">
        <f>N132*30</f>
        <v>180</v>
      </c>
      <c r="P132" t="s">
        <v>43</v>
      </c>
      <c r="Q132" s="43">
        <v>43921</v>
      </c>
      <c r="S132" t="s">
        <v>49</v>
      </c>
      <c r="T132" s="7">
        <v>7899</v>
      </c>
      <c r="W132" s="39" t="s">
        <v>4467</v>
      </c>
    </row>
    <row r="133" spans="1:23" ht="26.45">
      <c r="A133" s="43">
        <v>43908</v>
      </c>
      <c r="B133" t="s">
        <v>357</v>
      </c>
      <c r="C133" s="41" t="s">
        <v>1389</v>
      </c>
      <c r="F133" s="41" t="s">
        <v>1785</v>
      </c>
      <c r="G133" s="41" t="s">
        <v>1786</v>
      </c>
      <c r="I133" s="41" t="s">
        <v>1022</v>
      </c>
      <c r="J133" s="41" t="s">
        <v>4468</v>
      </c>
      <c r="K133" s="41" t="s">
        <v>4469</v>
      </c>
      <c r="L133">
        <v>4</v>
      </c>
      <c r="M133" t="s">
        <v>240</v>
      </c>
      <c r="N133">
        <v>4</v>
      </c>
      <c r="O133" s="145">
        <f>N133*30</f>
        <v>120</v>
      </c>
      <c r="P133" t="s">
        <v>43</v>
      </c>
      <c r="Q133" s="43">
        <v>43921</v>
      </c>
      <c r="S133" t="s">
        <v>49</v>
      </c>
      <c r="T133" s="7">
        <v>7910</v>
      </c>
    </row>
    <row r="134" spans="1:23" ht="15.75" customHeight="1">
      <c r="A134" s="43">
        <v>43921</v>
      </c>
      <c r="B134" t="s">
        <v>1389</v>
      </c>
      <c r="F134" s="41" t="s">
        <v>1785</v>
      </c>
      <c r="G134" s="41" t="s">
        <v>1786</v>
      </c>
      <c r="J134" s="41" t="s">
        <v>4470</v>
      </c>
      <c r="L134">
        <v>4</v>
      </c>
      <c r="M134" t="s">
        <v>3262</v>
      </c>
      <c r="O134">
        <v>0</v>
      </c>
      <c r="P134" t="s">
        <v>43</v>
      </c>
      <c r="S134" t="s">
        <v>99</v>
      </c>
      <c r="T134" s="7"/>
    </row>
    <row r="135" spans="1:23" s="297" customFormat="1" ht="36" customHeight="1">
      <c r="A135" s="296">
        <v>43957</v>
      </c>
      <c r="B135" s="297" t="s">
        <v>4095</v>
      </c>
      <c r="C135" s="298" t="s">
        <v>1389</v>
      </c>
      <c r="D135" s="298"/>
      <c r="E135" s="298"/>
      <c r="F135" s="298" t="s">
        <v>1785</v>
      </c>
      <c r="G135" s="298" t="s">
        <v>1786</v>
      </c>
      <c r="H135" s="298"/>
      <c r="I135" s="298" t="s">
        <v>1022</v>
      </c>
      <c r="J135" s="298" t="s">
        <v>4471</v>
      </c>
      <c r="K135" s="298" t="s">
        <v>4472</v>
      </c>
      <c r="L135" s="297">
        <v>4</v>
      </c>
      <c r="M135" s="297" t="s">
        <v>4473</v>
      </c>
      <c r="N135" s="297">
        <v>8</v>
      </c>
      <c r="O135" s="323">
        <v>0</v>
      </c>
      <c r="P135" s="297" t="s">
        <v>325</v>
      </c>
      <c r="Q135" s="296">
        <v>43979</v>
      </c>
      <c r="S135" s="297" t="s">
        <v>49</v>
      </c>
      <c r="T135" s="299">
        <v>7978</v>
      </c>
      <c r="U135" s="298"/>
      <c r="V135" s="298"/>
      <c r="W135" s="298"/>
    </row>
    <row r="136" spans="1:23" ht="24.75" customHeight="1">
      <c r="A136" s="43">
        <v>43957</v>
      </c>
      <c r="B136" t="s">
        <v>4095</v>
      </c>
      <c r="C136" s="41" t="s">
        <v>1389</v>
      </c>
      <c r="F136" s="41" t="s">
        <v>1785</v>
      </c>
      <c r="G136" s="41" t="s">
        <v>1786</v>
      </c>
      <c r="I136" s="41" t="s">
        <v>1022</v>
      </c>
      <c r="J136" s="41" t="s">
        <v>4474</v>
      </c>
      <c r="K136" s="41" t="s">
        <v>4475</v>
      </c>
      <c r="L136">
        <v>5</v>
      </c>
      <c r="M136" t="s">
        <v>4473</v>
      </c>
      <c r="N136">
        <v>8</v>
      </c>
      <c r="O136" s="145">
        <v>0</v>
      </c>
      <c r="P136" t="s">
        <v>325</v>
      </c>
      <c r="Q136" s="43">
        <v>43979</v>
      </c>
      <c r="T136" s="7">
        <v>7976</v>
      </c>
    </row>
    <row r="137" spans="1:23" ht="52.9">
      <c r="A137" s="43">
        <v>43977</v>
      </c>
      <c r="B137" t="s">
        <v>3257</v>
      </c>
      <c r="F137" s="41" t="s">
        <v>1785</v>
      </c>
      <c r="G137" s="41" t="s">
        <v>1786</v>
      </c>
      <c r="I137" s="41" t="s">
        <v>3995</v>
      </c>
      <c r="J137" s="41" t="s">
        <v>4476</v>
      </c>
      <c r="K137" s="41" t="s">
        <v>4477</v>
      </c>
      <c r="M137" t="s">
        <v>1512</v>
      </c>
      <c r="N137">
        <v>8</v>
      </c>
      <c r="O137">
        <v>600</v>
      </c>
      <c r="P137" t="s">
        <v>325</v>
      </c>
      <c r="Q137" s="43">
        <v>43979</v>
      </c>
      <c r="S137" t="s">
        <v>99</v>
      </c>
      <c r="T137" s="7"/>
    </row>
    <row r="138" spans="1:23" ht="26.45">
      <c r="A138" s="43">
        <v>43977</v>
      </c>
      <c r="B138" t="s">
        <v>3257</v>
      </c>
      <c r="F138" s="41" t="s">
        <v>1785</v>
      </c>
      <c r="G138" s="41" t="s">
        <v>1786</v>
      </c>
      <c r="I138" s="41" t="s">
        <v>3995</v>
      </c>
      <c r="J138" s="41" t="s">
        <v>4478</v>
      </c>
      <c r="K138" s="41" t="s">
        <v>4479</v>
      </c>
      <c r="M138" t="s">
        <v>4329</v>
      </c>
      <c r="N138">
        <v>2</v>
      </c>
      <c r="O138">
        <v>160</v>
      </c>
      <c r="P138" t="s">
        <v>325</v>
      </c>
      <c r="Q138" s="43">
        <v>43979</v>
      </c>
      <c r="S138" t="s">
        <v>26</v>
      </c>
      <c r="T138" s="7"/>
    </row>
    <row r="139" spans="1:23" ht="15.75" customHeight="1">
      <c r="A139" s="43">
        <v>43977</v>
      </c>
      <c r="B139" t="s">
        <v>3257</v>
      </c>
      <c r="F139" s="41" t="s">
        <v>1785</v>
      </c>
      <c r="G139" s="41" t="s">
        <v>1786</v>
      </c>
      <c r="I139" s="41" t="s">
        <v>3995</v>
      </c>
      <c r="J139" s="41" t="s">
        <v>4480</v>
      </c>
      <c r="K139" s="41" t="s">
        <v>4481</v>
      </c>
      <c r="M139" t="s">
        <v>4329</v>
      </c>
      <c r="O139">
        <v>4500</v>
      </c>
      <c r="P139" t="s">
        <v>325</v>
      </c>
      <c r="Q139" s="43">
        <v>43922</v>
      </c>
      <c r="S139" t="s">
        <v>26</v>
      </c>
      <c r="T139" s="7"/>
      <c r="U139" s="41" t="s">
        <v>4482</v>
      </c>
    </row>
    <row r="140" spans="1:23" ht="15.75" customHeight="1">
      <c r="A140" s="43">
        <v>43977</v>
      </c>
      <c r="B140" t="s">
        <v>3257</v>
      </c>
      <c r="F140" s="41" t="s">
        <v>1785</v>
      </c>
      <c r="G140" s="41" t="s">
        <v>1786</v>
      </c>
      <c r="I140" s="41" t="s">
        <v>3995</v>
      </c>
      <c r="J140" s="41" t="s">
        <v>4483</v>
      </c>
      <c r="K140" s="41" t="s">
        <v>4481</v>
      </c>
      <c r="M140" t="s">
        <v>4329</v>
      </c>
      <c r="O140">
        <v>4500</v>
      </c>
      <c r="P140" t="s">
        <v>325</v>
      </c>
      <c r="Q140" s="43">
        <v>43952</v>
      </c>
      <c r="S140" t="s">
        <v>26</v>
      </c>
      <c r="T140" s="7"/>
      <c r="U140" s="41" t="s">
        <v>4484</v>
      </c>
    </row>
    <row r="141" spans="1:23" ht="15.75" customHeight="1">
      <c r="A141" s="43">
        <v>43977</v>
      </c>
      <c r="B141" t="s">
        <v>3257</v>
      </c>
      <c r="F141" s="41" t="s">
        <v>1785</v>
      </c>
      <c r="G141" s="41" t="s">
        <v>1786</v>
      </c>
      <c r="I141" s="41" t="s">
        <v>3995</v>
      </c>
      <c r="J141" s="41" t="s">
        <v>4485</v>
      </c>
      <c r="K141" s="41" t="s">
        <v>4481</v>
      </c>
      <c r="M141" t="s">
        <v>4329</v>
      </c>
      <c r="O141">
        <v>4500</v>
      </c>
      <c r="P141" t="s">
        <v>325</v>
      </c>
      <c r="Q141" s="43">
        <v>43977</v>
      </c>
      <c r="S141" t="s">
        <v>26</v>
      </c>
      <c r="T141" s="7"/>
      <c r="U141" s="41" t="s">
        <v>4486</v>
      </c>
    </row>
    <row r="142" spans="1:23" ht="15.75" customHeight="1">
      <c r="A142" s="43">
        <v>43977</v>
      </c>
      <c r="B142" t="s">
        <v>3257</v>
      </c>
      <c r="F142" s="41" t="s">
        <v>1785</v>
      </c>
      <c r="G142" s="41" t="s">
        <v>1786</v>
      </c>
      <c r="I142" s="41" t="s">
        <v>3995</v>
      </c>
      <c r="J142" s="41" t="s">
        <v>4487</v>
      </c>
      <c r="K142" s="41" t="s">
        <v>4481</v>
      </c>
      <c r="M142" t="s">
        <v>4329</v>
      </c>
      <c r="O142">
        <v>9500</v>
      </c>
      <c r="P142" t="s">
        <v>325</v>
      </c>
      <c r="Q142" s="43">
        <v>43977</v>
      </c>
      <c r="S142" t="s">
        <v>26</v>
      </c>
      <c r="T142" s="7"/>
      <c r="U142" s="41" t="s">
        <v>4486</v>
      </c>
    </row>
    <row r="143" spans="1:23" ht="73.5" customHeight="1">
      <c r="A143" s="43">
        <v>43979</v>
      </c>
      <c r="B143" t="s">
        <v>4488</v>
      </c>
      <c r="F143" s="41" t="s">
        <v>1785</v>
      </c>
      <c r="G143" s="41" t="s">
        <v>1786</v>
      </c>
      <c r="I143" s="41" t="s">
        <v>3995</v>
      </c>
      <c r="J143" s="41" t="s">
        <v>4489</v>
      </c>
      <c r="K143" s="41" t="s">
        <v>4490</v>
      </c>
      <c r="M143" t="s">
        <v>4491</v>
      </c>
      <c r="P143" t="s">
        <v>325</v>
      </c>
      <c r="Q143" s="43">
        <v>43979</v>
      </c>
      <c r="S143" t="s">
        <v>492</v>
      </c>
      <c r="T143" s="7"/>
      <c r="U143" s="41" t="s">
        <v>4492</v>
      </c>
    </row>
    <row r="144" spans="1:23" ht="66" customHeight="1">
      <c r="A144" s="43">
        <v>43979</v>
      </c>
      <c r="B144" t="s">
        <v>4488</v>
      </c>
      <c r="F144" s="41" t="s">
        <v>1785</v>
      </c>
      <c r="G144" s="41" t="s">
        <v>1786</v>
      </c>
      <c r="I144" s="41" t="s">
        <v>3995</v>
      </c>
      <c r="J144" s="41" t="s">
        <v>4493</v>
      </c>
      <c r="K144" s="41" t="s">
        <v>4494</v>
      </c>
      <c r="M144" t="s">
        <v>4491</v>
      </c>
      <c r="P144" t="s">
        <v>325</v>
      </c>
      <c r="Q144" s="43">
        <v>43979</v>
      </c>
      <c r="S144" t="s">
        <v>49</v>
      </c>
      <c r="T144" s="7"/>
      <c r="U144" s="156" t="s">
        <v>4495</v>
      </c>
    </row>
    <row r="145" spans="1:23" s="297" customFormat="1" ht="57" customHeight="1">
      <c r="A145" s="361" t="s">
        <v>4496</v>
      </c>
      <c r="B145" s="297" t="s">
        <v>1461</v>
      </c>
      <c r="C145" s="298" t="s">
        <v>1202</v>
      </c>
      <c r="D145" s="298"/>
      <c r="E145" s="298"/>
      <c r="F145" s="298" t="s">
        <v>1142</v>
      </c>
      <c r="G145" s="298"/>
      <c r="H145" s="298"/>
      <c r="I145" s="297" t="s">
        <v>2188</v>
      </c>
      <c r="J145" s="298" t="s">
        <v>4497</v>
      </c>
      <c r="K145" s="362" t="s">
        <v>4498</v>
      </c>
      <c r="M145" s="297" t="s">
        <v>4499</v>
      </c>
      <c r="P145" s="297" t="s">
        <v>325</v>
      </c>
      <c r="Q145" s="376">
        <v>44098</v>
      </c>
      <c r="S145" s="297" t="s">
        <v>1277</v>
      </c>
      <c r="T145" s="363"/>
      <c r="U145" s="297" t="s">
        <v>4500</v>
      </c>
      <c r="W145" s="303" t="s">
        <v>4501</v>
      </c>
    </row>
    <row r="146" spans="1:23" ht="44.25" hidden="1" customHeight="1">
      <c r="A146" t="s">
        <v>4502</v>
      </c>
      <c r="B146" t="s">
        <v>3257</v>
      </c>
      <c r="C146" s="41" t="s">
        <v>1389</v>
      </c>
      <c r="F146" s="41" t="s">
        <v>1785</v>
      </c>
      <c r="I146" s="41" t="s">
        <v>2603</v>
      </c>
      <c r="J146" s="41" t="s">
        <v>4503</v>
      </c>
      <c r="K146" s="41" t="s">
        <v>4504</v>
      </c>
      <c r="M146" t="s">
        <v>4505</v>
      </c>
      <c r="N146">
        <v>8</v>
      </c>
      <c r="P146" t="s">
        <v>325</v>
      </c>
      <c r="Q146" s="43">
        <v>44007</v>
      </c>
      <c r="R146" s="43">
        <v>44011</v>
      </c>
      <c r="S146" t="s">
        <v>26</v>
      </c>
      <c r="T146" s="7"/>
    </row>
    <row r="147" spans="1:23" ht="52.9">
      <c r="A147" s="89">
        <v>44070</v>
      </c>
      <c r="B147" t="s">
        <v>3257</v>
      </c>
      <c r="C147" s="41" t="s">
        <v>3257</v>
      </c>
      <c r="F147" s="41" t="s">
        <v>1785</v>
      </c>
      <c r="G147" s="41" t="s">
        <v>1143</v>
      </c>
      <c r="I147" s="41" t="s">
        <v>3995</v>
      </c>
      <c r="J147" s="41" t="s">
        <v>4506</v>
      </c>
      <c r="K147" s="41" t="s">
        <v>4507</v>
      </c>
      <c r="M147" t="s">
        <v>4329</v>
      </c>
      <c r="O147">
        <v>80</v>
      </c>
      <c r="P147" t="s">
        <v>325</v>
      </c>
      <c r="Q147" s="376">
        <v>44098</v>
      </c>
      <c r="S147" t="s">
        <v>49</v>
      </c>
      <c r="T147" s="7"/>
      <c r="U147" s="41" t="s">
        <v>4508</v>
      </c>
    </row>
    <row r="148" spans="1:23" ht="53.25" customHeight="1">
      <c r="A148" t="s">
        <v>4509</v>
      </c>
      <c r="B148" t="s">
        <v>4095</v>
      </c>
      <c r="F148" s="41" t="s">
        <v>1785</v>
      </c>
      <c r="G148" s="41" t="s">
        <v>1143</v>
      </c>
      <c r="I148" s="41" t="s">
        <v>2603</v>
      </c>
      <c r="J148" s="41" t="s">
        <v>4510</v>
      </c>
      <c r="K148" s="41" t="s">
        <v>4511</v>
      </c>
      <c r="L148">
        <v>4</v>
      </c>
      <c r="M148" t="s">
        <v>4473</v>
      </c>
      <c r="N148">
        <v>4</v>
      </c>
      <c r="O148">
        <f>60*4</f>
        <v>240</v>
      </c>
      <c r="P148" t="s">
        <v>325</v>
      </c>
      <c r="Q148" s="376">
        <v>44098</v>
      </c>
      <c r="S148" t="s">
        <v>49</v>
      </c>
      <c r="T148" s="7"/>
    </row>
    <row r="149" spans="1:23" ht="66.75" customHeight="1">
      <c r="A149" t="s">
        <v>4512</v>
      </c>
      <c r="B149" t="s">
        <v>470</v>
      </c>
      <c r="C149" s="41" t="s">
        <v>395</v>
      </c>
      <c r="F149" s="41" t="s">
        <v>1443</v>
      </c>
      <c r="G149" s="41" t="s">
        <v>1245</v>
      </c>
      <c r="H149" s="41" t="s">
        <v>1474</v>
      </c>
      <c r="I149" s="41" t="s">
        <v>1509</v>
      </c>
      <c r="J149" s="41" t="s">
        <v>4513</v>
      </c>
      <c r="K149" s="41" t="s">
        <v>4514</v>
      </c>
      <c r="L149">
        <v>5</v>
      </c>
      <c r="M149" t="s">
        <v>974</v>
      </c>
      <c r="N149">
        <v>4</v>
      </c>
      <c r="P149" t="s">
        <v>325</v>
      </c>
      <c r="Q149" s="376">
        <v>44098</v>
      </c>
      <c r="S149" t="s">
        <v>26</v>
      </c>
      <c r="T149" s="7"/>
      <c r="W149" s="39" t="s">
        <v>4515</v>
      </c>
    </row>
    <row r="150" spans="1:23" ht="43.5" hidden="1" customHeight="1">
      <c r="A150" t="s">
        <v>4516</v>
      </c>
      <c r="B150" t="s">
        <v>3266</v>
      </c>
      <c r="C150" s="41" t="s">
        <v>1389</v>
      </c>
      <c r="F150" s="41" t="s">
        <v>1785</v>
      </c>
      <c r="I150" s="41" t="s">
        <v>3995</v>
      </c>
      <c r="J150" s="41" t="s">
        <v>4517</v>
      </c>
      <c r="K150" s="41" t="s">
        <v>4518</v>
      </c>
      <c r="L150">
        <v>4</v>
      </c>
      <c r="M150" t="s">
        <v>1392</v>
      </c>
      <c r="S150" t="s">
        <v>1277</v>
      </c>
      <c r="T150" s="7"/>
      <c r="U150" s="41" t="s">
        <v>4519</v>
      </c>
    </row>
    <row r="151" spans="1:23" ht="15.75" customHeight="1">
      <c r="A151" t="s">
        <v>3780</v>
      </c>
      <c r="B151" t="s">
        <v>4520</v>
      </c>
      <c r="F151" s="41" t="s">
        <v>1785</v>
      </c>
      <c r="I151" s="41" t="s">
        <v>3995</v>
      </c>
      <c r="J151" s="41" t="s">
        <v>4521</v>
      </c>
      <c r="K151" s="41" t="s">
        <v>4522</v>
      </c>
      <c r="L151">
        <v>5</v>
      </c>
      <c r="M151" t="s">
        <v>4491</v>
      </c>
      <c r="P151" t="s">
        <v>325</v>
      </c>
      <c r="Q151" s="376">
        <v>44098</v>
      </c>
      <c r="S151" t="s">
        <v>99</v>
      </c>
      <c r="T151" s="7"/>
    </row>
    <row r="152" spans="1:23" ht="52.9" hidden="1">
      <c r="A152" t="s">
        <v>3780</v>
      </c>
      <c r="B152" t="s">
        <v>357</v>
      </c>
      <c r="C152" s="41" t="s">
        <v>1389</v>
      </c>
      <c r="F152" s="41" t="s">
        <v>1785</v>
      </c>
      <c r="I152" s="41" t="s">
        <v>1022</v>
      </c>
      <c r="J152" s="41" t="s">
        <v>4523</v>
      </c>
      <c r="K152" s="41" t="s">
        <v>4524</v>
      </c>
      <c r="L152">
        <v>4</v>
      </c>
      <c r="M152" t="s">
        <v>240</v>
      </c>
      <c r="N152">
        <v>16</v>
      </c>
      <c r="O152">
        <f>N152*60</f>
        <v>960</v>
      </c>
      <c r="S152" t="s">
        <v>49</v>
      </c>
      <c r="T152" s="7"/>
      <c r="W152" s="39" t="s">
        <v>4525</v>
      </c>
    </row>
    <row r="153" spans="1:23" ht="38.25">
      <c r="A153" t="s">
        <v>4526</v>
      </c>
      <c r="B153" t="s">
        <v>3266</v>
      </c>
      <c r="C153" s="41" t="s">
        <v>1389</v>
      </c>
      <c r="F153" s="41" t="s">
        <v>1785</v>
      </c>
      <c r="I153" s="41" t="s">
        <v>1022</v>
      </c>
      <c r="J153" s="41" t="s">
        <v>4527</v>
      </c>
      <c r="K153" s="41" t="s">
        <v>4528</v>
      </c>
      <c r="L153">
        <v>5</v>
      </c>
      <c r="M153" t="s">
        <v>4209</v>
      </c>
      <c r="N153">
        <v>8</v>
      </c>
      <c r="O153">
        <f>N153*60</f>
        <v>480</v>
      </c>
      <c r="P153" t="s">
        <v>325</v>
      </c>
      <c r="Q153" s="43">
        <v>44109</v>
      </c>
      <c r="S153" t="s">
        <v>49</v>
      </c>
      <c r="T153" s="7"/>
      <c r="U153" s="41" t="s">
        <v>4529</v>
      </c>
    </row>
    <row r="154" spans="1:23" ht="51" hidden="1">
      <c r="A154" t="s">
        <v>4530</v>
      </c>
      <c r="B154" t="s">
        <v>3257</v>
      </c>
      <c r="C154" s="41" t="s">
        <v>3257</v>
      </c>
      <c r="F154" s="41" t="s">
        <v>1785</v>
      </c>
      <c r="I154" s="41" t="s">
        <v>3995</v>
      </c>
      <c r="J154" s="41" t="s">
        <v>4531</v>
      </c>
      <c r="K154" s="41" t="s">
        <v>4532</v>
      </c>
      <c r="M154" t="s">
        <v>3278</v>
      </c>
      <c r="N154">
        <v>2</v>
      </c>
      <c r="O154">
        <v>160</v>
      </c>
      <c r="T154" s="7"/>
    </row>
    <row r="155" spans="1:23" ht="15.75" customHeight="1">
      <c r="T155" s="7"/>
    </row>
    <row r="156" spans="1:23" ht="15.75" customHeight="1">
      <c r="T156" s="7"/>
    </row>
    <row r="157" spans="1:23" ht="15.75" customHeight="1">
      <c r="T157" s="7"/>
    </row>
    <row r="158" spans="1:23" ht="15.75" customHeight="1">
      <c r="T158" s="7"/>
    </row>
    <row r="159" spans="1:23" ht="15.75" customHeight="1">
      <c r="T159" s="7"/>
    </row>
    <row r="160" spans="1:23" ht="15.75" customHeight="1">
      <c r="T160" s="7"/>
    </row>
  </sheetData>
  <autoFilter ref="A3:AM154" xr:uid="{00000000-0009-0000-0000-000007000000}">
    <filterColumn colId="15">
      <filters>
        <filter val="yes"/>
      </filters>
    </filterColumn>
    <filterColumn colId="18">
      <filters blank="1">
        <filter val="IN PROGRESS"/>
        <filter val="INVESTIGATION"/>
        <filter val="ON HOLD"/>
        <filter val="OPEN"/>
        <filter val="SENT TO PROJECT OFFICE"/>
      </filters>
    </filterColumn>
  </autoFilter>
  <mergeCells count="4">
    <mergeCell ref="A1:B1"/>
    <mergeCell ref="C1:D1"/>
    <mergeCell ref="A2:B2"/>
    <mergeCell ref="C2:D2"/>
  </mergeCells>
  <conditionalFormatting sqref="P3:R3">
    <cfRule type="cellIs" dxfId="50" priority="57" operator="equal">
      <formula>"yes"</formula>
    </cfRule>
  </conditionalFormatting>
  <conditionalFormatting sqref="T1:T39 T41:T79 T122:T144 T81:T86 T88:T120 U87 T146:T1048576">
    <cfRule type="cellIs" dxfId="49" priority="51" operator="equal">
      <formula>"INVESTIGATION"</formula>
    </cfRule>
    <cfRule type="cellIs" dxfId="48" priority="52" operator="equal">
      <formula>"ON HOLD"</formula>
    </cfRule>
    <cfRule type="cellIs" dxfId="47" priority="53" operator="equal">
      <formula>"REJECTED"</formula>
    </cfRule>
    <cfRule type="cellIs" dxfId="46" priority="54" operator="equal">
      <formula>"IMPLEMENTED"</formula>
    </cfRule>
    <cfRule type="cellIs" dxfId="45" priority="55" operator="equal">
      <formula>"IN PROGRESS"</formula>
    </cfRule>
    <cfRule type="cellIs" dxfId="44" priority="56" operator="equal">
      <formula>"OPEN"</formula>
    </cfRule>
  </conditionalFormatting>
  <conditionalFormatting sqref="S1:S79 S81:S120 S122:S144 S146:S1048576">
    <cfRule type="cellIs" dxfId="43" priority="45" operator="equal">
      <formula>"INVESTIGATION"</formula>
    </cfRule>
    <cfRule type="cellIs" dxfId="42" priority="46" operator="equal">
      <formula>"ON HOLD"</formula>
    </cfRule>
    <cfRule type="cellIs" dxfId="41" priority="47" operator="equal">
      <formula>"REJECTED"</formula>
    </cfRule>
    <cfRule type="cellIs" dxfId="40" priority="48" operator="equal">
      <formula>"IMPLEMENTED"</formula>
    </cfRule>
    <cfRule type="cellIs" dxfId="39" priority="49" operator="equal">
      <formula>"IN PROGRESS"</formula>
    </cfRule>
    <cfRule type="cellIs" dxfId="38" priority="50" operator="equal">
      <formula>"OPEN"</formula>
    </cfRule>
  </conditionalFormatting>
  <conditionalFormatting sqref="T40">
    <cfRule type="cellIs" dxfId="37" priority="39" operator="equal">
      <formula>"INVESTIGATION"</formula>
    </cfRule>
    <cfRule type="cellIs" dxfId="36" priority="40" operator="equal">
      <formula>"ON HOLD"</formula>
    </cfRule>
    <cfRule type="cellIs" dxfId="35" priority="41" operator="equal">
      <formula>"REJECTED"</formula>
    </cfRule>
    <cfRule type="cellIs" dxfId="34" priority="42" operator="equal">
      <formula>"IMPLEMENTED"</formula>
    </cfRule>
    <cfRule type="cellIs" dxfId="33" priority="43" operator="equal">
      <formula>"IN PROGRESS"</formula>
    </cfRule>
    <cfRule type="cellIs" dxfId="32" priority="44" operator="equal">
      <formula>"OPEN"</formula>
    </cfRule>
  </conditionalFormatting>
  <conditionalFormatting sqref="S80:T80">
    <cfRule type="cellIs" dxfId="31" priority="27" operator="equal">
      <formula>"INVESTIGATION"</formula>
    </cfRule>
    <cfRule type="cellIs" dxfId="30" priority="28" operator="equal">
      <formula>"ON HOLD"</formula>
    </cfRule>
    <cfRule type="cellIs" dxfId="29" priority="29" operator="equal">
      <formula>"REJECTED"</formula>
    </cfRule>
    <cfRule type="cellIs" dxfId="28" priority="30" operator="equal">
      <formula>"IMPLEMENTED"</formula>
    </cfRule>
    <cfRule type="cellIs" dxfId="27" priority="31" operator="equal">
      <formula>"IN PROGRESS"</formula>
    </cfRule>
    <cfRule type="cellIs" dxfId="26" priority="32" operator="equal">
      <formula>"OPEN"</formula>
    </cfRule>
  </conditionalFormatting>
  <conditionalFormatting sqref="P80:Q80">
    <cfRule type="cellIs" dxfId="25" priority="25" operator="equal">
      <formula>"NO"</formula>
    </cfRule>
    <cfRule type="cellIs" dxfId="24" priority="26" operator="equal">
      <formula>"YES"</formula>
    </cfRule>
  </conditionalFormatting>
  <conditionalFormatting sqref="T121">
    <cfRule type="cellIs" dxfId="23" priority="19" operator="equal">
      <formula>"INVESTIGATION"</formula>
    </cfRule>
    <cfRule type="cellIs" dxfId="22" priority="20" operator="equal">
      <formula>"ON HOLD"</formula>
    </cfRule>
    <cfRule type="cellIs" dxfId="21" priority="21" operator="equal">
      <formula>"REJECTED"</formula>
    </cfRule>
    <cfRule type="cellIs" dxfId="20" priority="22" operator="equal">
      <formula>"IMPLEMENTED"</formula>
    </cfRule>
    <cfRule type="cellIs" dxfId="19" priority="23" operator="equal">
      <formula>"IN PROGRESS"</formula>
    </cfRule>
    <cfRule type="cellIs" dxfId="18" priority="24" operator="equal">
      <formula>"OPEN"</formula>
    </cfRule>
  </conditionalFormatting>
  <conditionalFormatting sqref="S121">
    <cfRule type="cellIs" dxfId="17" priority="13" operator="equal">
      <formula>"INVESTIGATION"</formula>
    </cfRule>
    <cfRule type="cellIs" dxfId="16" priority="14" operator="equal">
      <formula>"ON HOLD"</formula>
    </cfRule>
    <cfRule type="cellIs" dxfId="15" priority="15" operator="equal">
      <formula>"REJECTED"</formula>
    </cfRule>
    <cfRule type="cellIs" dxfId="14" priority="16" operator="equal">
      <formula>"IMPLEMENTED"</formula>
    </cfRule>
    <cfRule type="cellIs" dxfId="13" priority="17" operator="equal">
      <formula>"IN PROGRESS"</formula>
    </cfRule>
    <cfRule type="cellIs" dxfId="12" priority="18" operator="equal">
      <formula>"OPEN"</formula>
    </cfRule>
  </conditionalFormatting>
  <conditionalFormatting sqref="T145">
    <cfRule type="cellIs" dxfId="11" priority="7" operator="equal">
      <formula>"INVESTIGATION"</formula>
    </cfRule>
    <cfRule type="cellIs" dxfId="10" priority="8" operator="equal">
      <formula>"ON HOLD"</formula>
    </cfRule>
    <cfRule type="cellIs" dxfId="9" priority="9" operator="equal">
      <formula>"REJECTED"</formula>
    </cfRule>
    <cfRule type="cellIs" dxfId="8" priority="10" operator="equal">
      <formula>"IMPLEMENTED"</formula>
    </cfRule>
    <cfRule type="cellIs" dxfId="7" priority="11" operator="equal">
      <formula>"IN PROGRESS"</formula>
    </cfRule>
    <cfRule type="cellIs" dxfId="6" priority="12" operator="equal">
      <formula>"OPEN"</formula>
    </cfRule>
  </conditionalFormatting>
  <conditionalFormatting sqref="S145">
    <cfRule type="cellIs" dxfId="5" priority="1" operator="equal">
      <formula>"INVESTIGATION"</formula>
    </cfRule>
    <cfRule type="cellIs" dxfId="4" priority="2" operator="equal">
      <formula>"ON HOLD"</formula>
    </cfRule>
    <cfRule type="cellIs" dxfId="3" priority="3" operator="equal">
      <formula>"REJECTED"</formula>
    </cfRule>
    <cfRule type="cellIs" dxfId="2" priority="4" operator="equal">
      <formula>"IMPLEMENTED"</formula>
    </cfRule>
    <cfRule type="cellIs" dxfId="1" priority="5" operator="equal">
      <formula>"IN PROGRESS"</formula>
    </cfRule>
    <cfRule type="cellIs" dxfId="0" priority="6" operator="equal">
      <formula>"OPEN"</formula>
    </cfRule>
  </conditionalFormatting>
  <hyperlinks>
    <hyperlink ref="W7" r:id="rId1" xr:uid="{00000000-0004-0000-0700-000000000000}"/>
    <hyperlink ref="W9" r:id="rId2" xr:uid="{00000000-0004-0000-0700-000001000000}"/>
    <hyperlink ref="W12" r:id="rId3" xr:uid="{00000000-0004-0000-0700-000002000000}"/>
    <hyperlink ref="W13" r:id="rId4" xr:uid="{00000000-0004-0000-0700-000003000000}"/>
    <hyperlink ref="W19" r:id="rId5" xr:uid="{00000000-0004-0000-0700-000004000000}"/>
    <hyperlink ref="W17" r:id="rId6" xr:uid="{00000000-0004-0000-0700-000005000000}"/>
    <hyperlink ref="W21" r:id="rId7" xr:uid="{00000000-0004-0000-0700-000006000000}"/>
    <hyperlink ref="W22" r:id="rId8" display="https://hldisplay.sharepoint.com/:w:/r/sites/itdocumentationrepository/_layouts/15/Doc.aspx?sourcedoc=%7B845DEF06-4628-499A-91F6-93ABF3940495%7D&amp;file=INC000000795958-RFC-%20Talentsoft%20-%20Sync%20end-date%20for%20users%20to%20AD.DOCX&amp;action=default&amp;mobileredirect=true" xr:uid="{00000000-0004-0000-0700-000007000000}"/>
    <hyperlink ref="W25" r:id="rId9" xr:uid="{00000000-0004-0000-0700-000008000000}"/>
    <hyperlink ref="W27" r:id="rId10" xr:uid="{00000000-0004-0000-0700-000009000000}"/>
    <hyperlink ref="W28" r:id="rId11" display="https://hldisplay.sharepoint.com/:w:/r/sites/itdocumentationrepository/_layouts/15/Doc.aspx?sourcedoc=%7B56C49B09-5F8C-4FD7-BACF-F26E94A8732C%7D&amp;file=Request%20for%20change%20-%20Change%20Fortinet%20equipment%20French%20Office.docx&amp;action=default&amp;mobileredirect=true" xr:uid="{00000000-0004-0000-0700-00000A000000}"/>
    <hyperlink ref="W29" r:id="rId12" xr:uid="{00000000-0004-0000-0700-00000B000000}"/>
    <hyperlink ref="W30" r:id="rId13" xr:uid="{00000000-0004-0000-0700-00000C000000}"/>
    <hyperlink ref="W39" r:id="rId14" xr:uid="{00000000-0004-0000-0700-00000D000000}"/>
    <hyperlink ref="W41" r:id="rId15" xr:uid="{00000000-0004-0000-0700-00000E000000}"/>
    <hyperlink ref="W44" r:id="rId16" xr:uid="{00000000-0004-0000-0700-00000F000000}"/>
    <hyperlink ref="W45" r:id="rId17" xr:uid="{00000000-0004-0000-0700-000010000000}"/>
    <hyperlink ref="W46" r:id="rId18" display="https://hldisplay.sharepoint.com/:w:/r/sites/itdocumentationrepository/Delade%20dokument/CAB/RFC/Open/IT/Request%20for%20change%20-Investigation%20-%20solution%20for%20DW%20and%20Replication%20DB%20integration.docx?d=we782a55737e342cda1c9d7f07dba157e&amp;csf=1&amp;e=wGykJb" xr:uid="{00000000-0004-0000-0700-000011000000}"/>
    <hyperlink ref="W47" r:id="rId19" xr:uid="{00000000-0004-0000-0700-000012000000}"/>
    <hyperlink ref="W48" r:id="rId20" xr:uid="{700900AD-92FF-4FA7-BA39-CA18BE610990}"/>
    <hyperlink ref="W58" r:id="rId21" xr:uid="{EE5A5FF1-BA30-4149-A486-CCC9F01CD618}"/>
    <hyperlink ref="W57" r:id="rId22" xr:uid="{0C8A65A1-B570-4776-9928-060EF77CBBC2}"/>
    <hyperlink ref="W60" r:id="rId23" xr:uid="{D340747B-E423-4A83-8E35-34DCB6E022DC}"/>
    <hyperlink ref="W62" r:id="rId24" xr:uid="{EA29959B-1D0F-4F09-BEBA-55EF2E59EB45}"/>
    <hyperlink ref="W64" r:id="rId25" xr:uid="{31A54780-B95E-409B-B40F-0A91172BB707}"/>
    <hyperlink ref="W82" r:id="rId26" xr:uid="{64851FCF-AD81-46DB-8081-1DA351D1162A}"/>
    <hyperlink ref="W86" r:id="rId27" xr:uid="{787906A0-8297-43C6-AA95-16229A6D003D}"/>
    <hyperlink ref="W87" r:id="rId28" xr:uid="{6E489575-8385-4BFF-AB54-CEB8B15BA64D}"/>
    <hyperlink ref="W89" r:id="rId29" xr:uid="{9E725144-AD78-4655-8EC9-CB983862E6E6}"/>
    <hyperlink ref="W94" r:id="rId30" xr:uid="{7C23BB1D-D86B-4EF5-8EF5-74E44D0499D6}"/>
    <hyperlink ref="W101" r:id="rId31" xr:uid="{944609BA-9FB1-49E4-B3DA-F0C25E15FCB1}"/>
    <hyperlink ref="W63" r:id="rId32" xr:uid="{CF74652A-F93A-454E-B8A6-AA0B2E604446}"/>
    <hyperlink ref="V108" r:id="rId33" display="https://hldisplay.sharepoint.com/:w:/r/sites/itdocumentationrepository/_layouts/15/Doc.aspx?sourcedoc=%7B12ECC211-63E7-4B18-993E-C7E4184D257F%7D&amp;file=7684%20RFC%20-%20Automatic%20upload%20of%20budget%20currency%20rates%20%E2%80%93%20job%20to%20move%20date%20.docx&amp;action=default&amp;mobileredirect=true" xr:uid="{68229678-FB36-4172-8C39-CD5A764D2BCD}"/>
    <hyperlink ref="W109" r:id="rId34" xr:uid="{BE6E2A7B-FA97-47A2-8BF3-B3D418E85A90}"/>
    <hyperlink ref="W110" r:id="rId35" xr:uid="{88EDE883-D6B0-4FA3-8098-41F79E957BFE}"/>
    <hyperlink ref="V112" r:id="rId36" xr:uid="{F1A1FD2E-1C04-4448-8E5D-CCEFD7FCCB71}"/>
    <hyperlink ref="V114" r:id="rId37" xr:uid="{C02201F7-35DC-422A-A333-99C1E96C6974}"/>
    <hyperlink ref="W116" r:id="rId38" xr:uid="{F301E024-186A-43EE-A627-3E9AFE5609C8}"/>
    <hyperlink ref="W117" r:id="rId39" xr:uid="{EC57C82F-8192-4E60-9D1B-B0057091CD7C}"/>
    <hyperlink ref="W120" r:id="rId40" xr:uid="{372B001D-C175-49EC-BC43-FBB32768E436}"/>
    <hyperlink ref="W121" r:id="rId41" xr:uid="{49A70871-2015-487E-A920-DEF5B5F020DB}"/>
    <hyperlink ref="U125" r:id="rId42" xr:uid="{9584F403-3E49-475B-B50D-FAB5B7790690}"/>
    <hyperlink ref="W130" r:id="rId43" xr:uid="{EAF87201-EB2C-48EB-A3D0-958A42FE94B5}"/>
    <hyperlink ref="W132" r:id="rId44" xr:uid="{E0544EA0-E8D0-463E-A96D-83330BA65C20}"/>
    <hyperlink ref="W145" r:id="rId45" xr:uid="{5ED67C78-0D1C-49AA-94B8-BAF527E16E41}"/>
    <hyperlink ref="W149" r:id="rId46" display="https://hldisplay.sharepoint.com/:w:/r/sites/itdocumentationrepository/_layouts/15/Doc.aspx?sourcedoc=%7BBFC2847B-3F27-4A9B-96C2-4291D5FCB171%7D&amp;file=Request%20for%20Change%20-%20AVAYA%20Communicator%20in%20Software%20Center.docx&amp;action=default&amp;mobileredirect=true" xr:uid="{216D8B10-2EC6-4158-9EC2-4EC09DB7622B}"/>
    <hyperlink ref="W152" r:id="rId47" xr:uid="{BA8145E7-45EE-4A56-9537-BD23BA42B85B}"/>
  </hyperlinks>
  <pageMargins left="0" right="0" top="0" bottom="0" header="0" footer="0"/>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700-000000000000}">
          <x14:formula1>
            <xm:f>'https://hldisplay.sharepoint.com/sites/itdocumentationrepository/Delade dokument/CAB/[CAB REQUESTS_COST_DO_NOT_USE.xlsx]Data'!#REF!</xm:f>
          </x14:formula1>
          <xm:sqref>G502:G2154 H529:H2705 C555:C2368 G121 F557:F2099 D614:D2277</xm:sqref>
        </x14:dataValidation>
        <x14:dataValidation type="list" allowBlank="1" showInputMessage="1" showErrorMessage="1" xr:uid="{00000000-0002-0000-0700-000007000000}">
          <x14:formula1>
            <xm:f>Data!$C$2:$C$8</xm:f>
          </x14:formula1>
          <xm:sqref>T424:T494</xm:sqref>
        </x14:dataValidation>
        <x14:dataValidation type="list" allowBlank="1" showInputMessage="1" showErrorMessage="1" xr:uid="{00000000-0002-0000-0700-000004000000}">
          <x14:formula1>
            <xm:f>Data!$F$2:$F$31</xm:f>
          </x14:formula1>
          <xm:sqref>D64:D75 D78:D613 D4:D62</xm:sqref>
        </x14:dataValidation>
        <x14:dataValidation type="list" allowBlank="1" showInputMessage="1" showErrorMessage="1" xr:uid="{00000000-0002-0000-0700-000001000000}">
          <x14:formula1>
            <xm:f>Data!$A$2:$A$46</xm:f>
          </x14:formula1>
          <xm:sqref>W64 F4:F556</xm:sqref>
        </x14:dataValidation>
        <x14:dataValidation type="list" allowBlank="1" showInputMessage="1" showErrorMessage="1" xr:uid="{00000000-0002-0000-0700-000006000000}">
          <x14:formula1>
            <xm:f>Data!$E$2:$E$32</xm:f>
          </x14:formula1>
          <xm:sqref>C221:C554 C80</xm:sqref>
        </x14:dataValidation>
        <x14:dataValidation type="list" allowBlank="1" showInputMessage="1" showErrorMessage="1" xr:uid="{EF01621E-458D-4B6C-B027-BCDDAC73E360}">
          <x14:formula1>
            <xm:f>Data!$E$2:$E$86</xm:f>
          </x14:formula1>
          <xm:sqref>D63 C4:C79 D76:D77 C81:C120 C122:C144 C146:C220</xm:sqref>
        </x14:dataValidation>
        <x14:dataValidation type="list" allowBlank="1" showInputMessage="1" showErrorMessage="1" xr:uid="{00000000-0002-0000-0700-000005000000}">
          <x14:formula1>
            <xm:f>Data!$H$2:$H$14</xm:f>
          </x14:formula1>
          <xm:sqref>I516:I522</xm:sqref>
        </x14:dataValidation>
        <x14:dataValidation type="list" allowBlank="1" showInputMessage="1" showErrorMessage="1" xr:uid="{00000000-0002-0000-0700-000002000000}">
          <x14:formula1>
            <xm:f>Data!$B$2:$B$10</xm:f>
          </x14:formula1>
          <xm:sqref>G4:G120 G122:G501</xm:sqref>
        </x14:dataValidation>
        <x14:dataValidation type="list" allowBlank="1" showInputMessage="1" showErrorMessage="1" xr:uid="{00000000-0002-0000-0700-000008000000}">
          <x14:formula1>
            <xm:f>Data!$C$2:$C$10</xm:f>
          </x14:formula1>
          <xm:sqref>S4:S120 S122:S144 S146:S543</xm:sqref>
        </x14:dataValidation>
        <x14:dataValidation type="list" allowBlank="1" showInputMessage="1" showErrorMessage="1" xr:uid="{8BF9FAE4-C5ED-45F7-A621-06DCAEB6F77D}">
          <x14:formula1>
            <xm:f>Data!$E$2:$E$42</xm:f>
          </x14:formula1>
          <xm:sqref>C121</xm:sqref>
        </x14:dataValidation>
        <x14:dataValidation type="list" allowBlank="1" xr:uid="{00000000-0002-0000-0800-000007000000}">
          <x14:formula1>
            <xm:f>Data!$C$2:$C$10</xm:f>
          </x14:formula1>
          <xm:sqref>S121 S145</xm:sqref>
        </x14:dataValidation>
        <x14:dataValidation type="list" allowBlank="1" showInputMessage="1" showErrorMessage="1" xr:uid="{0BA78E8E-6A4E-4C94-9BD2-A9F6BC4BF854}">
          <x14:formula1>
            <xm:f>Data!$E$2:$E$53</xm:f>
          </x14:formula1>
          <xm:sqref>C145</xm:sqref>
        </x14:dataValidation>
        <x14:dataValidation type="list" allowBlank="1" showInputMessage="1" showErrorMessage="1" xr:uid="{00000000-0002-0000-0700-000003000000}">
          <x14:formula1>
            <xm:f>Data!$G$2:$G$30</xm:f>
          </x14:formula1>
          <xm:sqref>H4:H528</xm:sqref>
        </x14:dataValidation>
        <x14:dataValidation type="list" allowBlank="1" showInputMessage="1" showErrorMessage="1" xr:uid="{29B9F8E4-5C55-4FBF-A511-61A3B8F74626}">
          <x14:formula1>
            <xm:f>Data!$H$2:$H$32</xm:f>
          </x14:formula1>
          <xm:sqref>I5:I515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C298"/>
  <sheetViews>
    <sheetView workbookViewId="0">
      <pane ySplit="1" topLeftCell="A267" activePane="bottomLeft" state="frozen"/>
      <selection pane="bottomLeft" activeCell="J267" sqref="J267"/>
    </sheetView>
  </sheetViews>
  <sheetFormatPr defaultColWidth="14.42578125" defaultRowHeight="15.75" customHeight="1"/>
  <cols>
    <col min="1" max="1" width="10.140625" customWidth="1"/>
    <col min="2" max="2" width="17.85546875" customWidth="1"/>
    <col min="3" max="3" width="11.85546875" customWidth="1"/>
    <col min="4" max="4" width="44.28515625" customWidth="1"/>
    <col min="5" max="5" width="55.28515625" customWidth="1"/>
    <col min="6" max="6" width="7.7109375" customWidth="1"/>
    <col min="7" max="7" width="9.140625" customWidth="1"/>
    <col min="8" max="8" width="13.5703125" customWidth="1"/>
    <col min="9" max="9" width="17.28515625" customWidth="1"/>
    <col min="10" max="10" width="14.28515625" customWidth="1"/>
    <col min="11" max="11" width="42.140625" customWidth="1"/>
    <col min="12" max="12" width="72.85546875" customWidth="1"/>
    <col min="13" max="13" width="75.7109375" customWidth="1"/>
  </cols>
  <sheetData>
    <row r="1" spans="1:29" ht="39.6">
      <c r="A1" s="1" t="s">
        <v>0</v>
      </c>
      <c r="B1" s="1" t="s">
        <v>1</v>
      </c>
      <c r="C1" s="1" t="s">
        <v>2</v>
      </c>
      <c r="D1" s="1" t="s">
        <v>3</v>
      </c>
      <c r="E1" s="1" t="s">
        <v>4</v>
      </c>
      <c r="F1" s="1" t="s">
        <v>5</v>
      </c>
      <c r="G1" s="1" t="s">
        <v>6</v>
      </c>
      <c r="H1" s="1" t="s">
        <v>7</v>
      </c>
      <c r="I1" s="1" t="s">
        <v>8</v>
      </c>
      <c r="J1" s="1" t="s">
        <v>9</v>
      </c>
      <c r="K1" s="3" t="s">
        <v>10</v>
      </c>
      <c r="L1" s="1" t="s">
        <v>11</v>
      </c>
      <c r="M1" s="1" t="s">
        <v>12</v>
      </c>
      <c r="N1" s="2"/>
      <c r="O1" s="2"/>
      <c r="P1" s="2"/>
      <c r="Q1" s="2"/>
      <c r="R1" s="2"/>
      <c r="S1" s="2"/>
      <c r="T1" s="2"/>
      <c r="U1" s="2"/>
      <c r="V1" s="2"/>
      <c r="W1" s="2"/>
      <c r="X1" s="2"/>
      <c r="Y1" s="2"/>
      <c r="Z1" s="2"/>
      <c r="AA1" s="2"/>
      <c r="AB1" s="2"/>
      <c r="AC1" s="2"/>
    </row>
    <row r="2" spans="1:29" ht="66">
      <c r="A2" s="7"/>
      <c r="B2" s="7" t="s">
        <v>236</v>
      </c>
      <c r="C2" s="7" t="s">
        <v>237</v>
      </c>
      <c r="D2" s="7" t="s">
        <v>238</v>
      </c>
      <c r="E2" s="7" t="s">
        <v>239</v>
      </c>
      <c r="F2" s="7">
        <v>5</v>
      </c>
      <c r="G2" s="1" t="s">
        <v>240</v>
      </c>
      <c r="H2" s="7"/>
      <c r="I2" s="7" t="s">
        <v>130</v>
      </c>
      <c r="J2" s="7" t="s">
        <v>19</v>
      </c>
      <c r="K2" s="3"/>
      <c r="L2" s="1" t="s">
        <v>241</v>
      </c>
      <c r="M2" s="1"/>
      <c r="N2" s="2"/>
      <c r="O2" s="2"/>
      <c r="P2" s="2"/>
      <c r="Q2" s="2"/>
      <c r="R2" s="2"/>
      <c r="S2" s="2"/>
      <c r="T2" s="2"/>
      <c r="U2" s="2"/>
      <c r="V2" s="2"/>
      <c r="W2" s="2"/>
      <c r="X2" s="2"/>
      <c r="Y2" s="2"/>
      <c r="Z2" s="2"/>
      <c r="AA2" s="2"/>
      <c r="AB2" s="2"/>
      <c r="AC2" s="2"/>
    </row>
    <row r="3" spans="1:29" ht="79.150000000000006">
      <c r="A3" s="7"/>
      <c r="B3" s="7" t="s">
        <v>242</v>
      </c>
      <c r="C3" s="7" t="s">
        <v>39</v>
      </c>
      <c r="D3" s="7" t="s">
        <v>243</v>
      </c>
      <c r="E3" s="7" t="s">
        <v>244</v>
      </c>
      <c r="F3" s="7">
        <v>4</v>
      </c>
      <c r="G3" s="1" t="s">
        <v>240</v>
      </c>
      <c r="H3" s="7"/>
      <c r="I3" s="7" t="s">
        <v>25</v>
      </c>
      <c r="J3" s="7" t="s">
        <v>26</v>
      </c>
      <c r="K3" s="3">
        <v>4887</v>
      </c>
      <c r="L3" s="1" t="s">
        <v>245</v>
      </c>
      <c r="M3" s="1" t="s">
        <v>246</v>
      </c>
      <c r="N3" s="2"/>
      <c r="O3" s="2"/>
      <c r="P3" s="2"/>
      <c r="Q3" s="2"/>
      <c r="R3" s="2"/>
      <c r="S3" s="2"/>
      <c r="T3" s="2"/>
      <c r="U3" s="2"/>
      <c r="V3" s="2"/>
      <c r="W3" s="2"/>
      <c r="X3" s="2"/>
      <c r="Y3" s="2"/>
      <c r="Z3" s="2"/>
      <c r="AA3" s="2"/>
      <c r="AB3" s="2"/>
      <c r="AC3" s="2"/>
    </row>
    <row r="4" spans="1:29" ht="66">
      <c r="A4" s="7"/>
      <c r="B4" s="7" t="s">
        <v>247</v>
      </c>
      <c r="C4" s="7" t="s">
        <v>39</v>
      </c>
      <c r="D4" s="7" t="s">
        <v>248</v>
      </c>
      <c r="E4" s="7" t="s">
        <v>249</v>
      </c>
      <c r="F4" s="7">
        <v>5</v>
      </c>
      <c r="G4" s="1" t="s">
        <v>240</v>
      </c>
      <c r="H4" s="7"/>
      <c r="I4" s="7" t="s">
        <v>250</v>
      </c>
      <c r="J4" s="7" t="s">
        <v>26</v>
      </c>
      <c r="K4" s="3">
        <v>4918</v>
      </c>
      <c r="L4" s="1" t="s">
        <v>251</v>
      </c>
      <c r="M4" s="1" t="s">
        <v>252</v>
      </c>
      <c r="N4" s="2"/>
      <c r="O4" s="2"/>
      <c r="P4" s="2"/>
      <c r="Q4" s="2"/>
      <c r="R4" s="2"/>
      <c r="S4" s="2"/>
      <c r="T4" s="2"/>
      <c r="U4" s="2"/>
      <c r="V4" s="2"/>
      <c r="W4" s="2"/>
      <c r="X4" s="2"/>
      <c r="Y4" s="2"/>
      <c r="Z4" s="2"/>
      <c r="AA4" s="2"/>
      <c r="AB4" s="2"/>
      <c r="AC4" s="2"/>
    </row>
    <row r="5" spans="1:29" ht="26.45">
      <c r="A5" s="7"/>
      <c r="B5" s="7" t="s">
        <v>242</v>
      </c>
      <c r="C5" s="7" t="s">
        <v>39</v>
      </c>
      <c r="D5" s="7" t="s">
        <v>253</v>
      </c>
      <c r="E5" s="7" t="s">
        <v>254</v>
      </c>
      <c r="F5" s="7">
        <v>4</v>
      </c>
      <c r="G5" s="1" t="s">
        <v>240</v>
      </c>
      <c r="H5" s="7"/>
      <c r="I5" s="7" t="s">
        <v>25</v>
      </c>
      <c r="J5" s="7" t="s">
        <v>26</v>
      </c>
      <c r="K5" s="3">
        <v>4924</v>
      </c>
      <c r="L5" s="1" t="s">
        <v>255</v>
      </c>
      <c r="M5" s="1" t="s">
        <v>256</v>
      </c>
      <c r="N5" s="2"/>
      <c r="O5" s="2"/>
      <c r="P5" s="2"/>
      <c r="Q5" s="2"/>
      <c r="R5" s="2"/>
      <c r="S5" s="2"/>
      <c r="T5" s="2"/>
      <c r="U5" s="2"/>
      <c r="V5" s="2"/>
      <c r="W5" s="2"/>
      <c r="X5" s="2"/>
      <c r="Y5" s="2"/>
      <c r="Z5" s="2"/>
      <c r="AA5" s="2"/>
      <c r="AB5" s="2"/>
      <c r="AC5" s="2"/>
    </row>
    <row r="6" spans="1:29" ht="26.45">
      <c r="A6" s="7"/>
      <c r="B6" s="7" t="s">
        <v>257</v>
      </c>
      <c r="C6" s="7" t="s">
        <v>39</v>
      </c>
      <c r="D6" s="7" t="s">
        <v>258</v>
      </c>
      <c r="E6" s="7" t="s">
        <v>259</v>
      </c>
      <c r="F6" s="7">
        <v>4</v>
      </c>
      <c r="G6" s="1" t="s">
        <v>240</v>
      </c>
      <c r="H6" s="7"/>
      <c r="I6" s="7" t="s">
        <v>25</v>
      </c>
      <c r="J6" s="7" t="s">
        <v>26</v>
      </c>
      <c r="K6" s="3">
        <v>4958</v>
      </c>
      <c r="L6" s="1" t="s">
        <v>260</v>
      </c>
      <c r="M6" s="1" t="s">
        <v>261</v>
      </c>
      <c r="N6" s="2"/>
      <c r="O6" s="2"/>
      <c r="P6" s="2"/>
      <c r="Q6" s="2"/>
      <c r="R6" s="2"/>
      <c r="S6" s="2"/>
      <c r="T6" s="2"/>
      <c r="U6" s="2"/>
      <c r="V6" s="2"/>
      <c r="W6" s="2"/>
      <c r="X6" s="2"/>
      <c r="Y6" s="2"/>
      <c r="Z6" s="2"/>
      <c r="AA6" s="2"/>
      <c r="AB6" s="2"/>
      <c r="AC6" s="2"/>
    </row>
    <row r="7" spans="1:29" ht="26.45">
      <c r="A7" s="7"/>
      <c r="B7" s="7" t="s">
        <v>262</v>
      </c>
      <c r="C7" s="7" t="s">
        <v>263</v>
      </c>
      <c r="D7" s="7" t="s">
        <v>264</v>
      </c>
      <c r="E7" s="7" t="s">
        <v>265</v>
      </c>
      <c r="F7" s="7">
        <v>5</v>
      </c>
      <c r="G7" s="1" t="s">
        <v>266</v>
      </c>
      <c r="H7" s="7"/>
      <c r="I7" s="7" t="s">
        <v>25</v>
      </c>
      <c r="J7" s="7" t="s">
        <v>19</v>
      </c>
      <c r="K7" s="3">
        <v>5001</v>
      </c>
      <c r="L7" s="1" t="s">
        <v>267</v>
      </c>
      <c r="M7" s="1"/>
      <c r="N7" s="2"/>
      <c r="O7" s="2"/>
      <c r="P7" s="2"/>
      <c r="Q7" s="2"/>
      <c r="R7" s="2"/>
      <c r="S7" s="2"/>
      <c r="T7" s="2"/>
      <c r="U7" s="2"/>
      <c r="V7" s="2"/>
      <c r="W7" s="2"/>
      <c r="X7" s="2"/>
      <c r="Y7" s="2"/>
      <c r="Z7" s="2"/>
      <c r="AA7" s="2"/>
      <c r="AB7" s="2"/>
      <c r="AC7" s="2"/>
    </row>
    <row r="8" spans="1:29" ht="52.9">
      <c r="A8" s="7"/>
      <c r="B8" s="7" t="s">
        <v>268</v>
      </c>
      <c r="C8" s="7" t="s">
        <v>90</v>
      </c>
      <c r="D8" s="7" t="s">
        <v>269</v>
      </c>
      <c r="E8" s="7" t="s">
        <v>270</v>
      </c>
      <c r="F8" s="7">
        <v>5</v>
      </c>
      <c r="G8" s="1" t="s">
        <v>240</v>
      </c>
      <c r="H8" s="7"/>
      <c r="I8" s="7" t="s">
        <v>25</v>
      </c>
      <c r="J8" s="7" t="s">
        <v>26</v>
      </c>
      <c r="K8" s="3">
        <v>5029</v>
      </c>
      <c r="L8" s="1" t="s">
        <v>271</v>
      </c>
      <c r="M8" s="1" t="s">
        <v>272</v>
      </c>
      <c r="N8" s="2"/>
      <c r="O8" s="2"/>
      <c r="P8" s="2"/>
      <c r="Q8" s="2"/>
      <c r="R8" s="2"/>
      <c r="S8" s="2"/>
      <c r="T8" s="2"/>
      <c r="U8" s="2"/>
      <c r="V8" s="2"/>
      <c r="W8" s="2"/>
      <c r="X8" s="2"/>
      <c r="Y8" s="2"/>
      <c r="Z8" s="2"/>
      <c r="AA8" s="2"/>
      <c r="AB8" s="2"/>
      <c r="AC8" s="2"/>
    </row>
    <row r="9" spans="1:29" ht="39.6">
      <c r="A9" s="7"/>
      <c r="B9" s="7" t="s">
        <v>85</v>
      </c>
      <c r="C9" s="7" t="s">
        <v>90</v>
      </c>
      <c r="D9" s="7" t="s">
        <v>273</v>
      </c>
      <c r="E9" s="7" t="s">
        <v>274</v>
      </c>
      <c r="F9" s="7">
        <v>4</v>
      </c>
      <c r="G9" s="1" t="s">
        <v>240</v>
      </c>
      <c r="H9" s="7"/>
      <c r="I9" s="7" t="s">
        <v>25</v>
      </c>
      <c r="J9" s="7" t="s">
        <v>26</v>
      </c>
      <c r="K9" s="3">
        <v>5030</v>
      </c>
      <c r="L9" s="1" t="s">
        <v>275</v>
      </c>
      <c r="M9" s="1" t="s">
        <v>276</v>
      </c>
      <c r="N9" s="2"/>
      <c r="O9" s="2"/>
      <c r="P9" s="2"/>
      <c r="Q9" s="2"/>
      <c r="R9" s="2"/>
      <c r="S9" s="2"/>
      <c r="T9" s="2"/>
      <c r="U9" s="2"/>
      <c r="V9" s="2"/>
      <c r="W9" s="2"/>
      <c r="X9" s="2"/>
      <c r="Y9" s="2"/>
      <c r="Z9" s="2"/>
      <c r="AA9" s="2"/>
      <c r="AB9" s="2"/>
      <c r="AC9" s="2"/>
    </row>
    <row r="10" spans="1:29" ht="39.6">
      <c r="A10" s="4"/>
      <c r="B10" s="4" t="s">
        <v>13</v>
      </c>
      <c r="C10" s="7" t="s">
        <v>14</v>
      </c>
      <c r="D10" s="8" t="s">
        <v>15</v>
      </c>
      <c r="E10" s="8" t="s">
        <v>16</v>
      </c>
      <c r="F10" s="5">
        <v>4</v>
      </c>
      <c r="G10" s="6" t="s">
        <v>17</v>
      </c>
      <c r="H10" s="7"/>
      <c r="I10" s="7" t="s">
        <v>18</v>
      </c>
      <c r="J10" s="7" t="s">
        <v>19</v>
      </c>
      <c r="K10" s="7"/>
      <c r="L10" s="7" t="s">
        <v>20</v>
      </c>
      <c r="M10" s="8"/>
    </row>
    <row r="11" spans="1:29" ht="32.450000000000003">
      <c r="A11" s="4"/>
      <c r="B11" s="4" t="s">
        <v>21</v>
      </c>
      <c r="C11" s="7" t="s">
        <v>22</v>
      </c>
      <c r="D11" s="8" t="s">
        <v>23</v>
      </c>
      <c r="E11" s="8" t="s">
        <v>24</v>
      </c>
      <c r="F11" s="5">
        <v>5</v>
      </c>
      <c r="G11" s="6" t="s">
        <v>17</v>
      </c>
      <c r="H11" s="7"/>
      <c r="I11" s="7" t="s">
        <v>25</v>
      </c>
      <c r="J11" s="7" t="s">
        <v>26</v>
      </c>
      <c r="K11" s="7">
        <v>4940</v>
      </c>
      <c r="L11" s="7" t="s">
        <v>27</v>
      </c>
      <c r="M11" s="8"/>
    </row>
    <row r="12" spans="1:29" ht="32.450000000000003">
      <c r="A12" s="4"/>
      <c r="B12" s="4" t="s">
        <v>28</v>
      </c>
      <c r="C12" s="7" t="s">
        <v>29</v>
      </c>
      <c r="D12" s="8" t="s">
        <v>30</v>
      </c>
      <c r="E12" s="8" t="s">
        <v>31</v>
      </c>
      <c r="F12" s="5">
        <v>4</v>
      </c>
      <c r="G12" s="6" t="s">
        <v>32</v>
      </c>
      <c r="H12" s="7"/>
      <c r="I12" s="7" t="s">
        <v>25</v>
      </c>
      <c r="J12" s="7" t="s">
        <v>26</v>
      </c>
      <c r="K12" s="7">
        <v>4941</v>
      </c>
      <c r="L12" s="7" t="s">
        <v>33</v>
      </c>
      <c r="M12" s="8"/>
    </row>
    <row r="13" spans="1:29" ht="32.450000000000003">
      <c r="A13" s="4"/>
      <c r="B13" s="4" t="s">
        <v>34</v>
      </c>
      <c r="C13" s="7" t="s">
        <v>29</v>
      </c>
      <c r="D13" s="8" t="s">
        <v>35</v>
      </c>
      <c r="E13" s="8" t="s">
        <v>36</v>
      </c>
      <c r="F13" s="5">
        <v>5</v>
      </c>
      <c r="G13" s="6" t="s">
        <v>32</v>
      </c>
      <c r="H13" s="7"/>
      <c r="I13" s="7" t="s">
        <v>25</v>
      </c>
      <c r="J13" s="7" t="s">
        <v>26</v>
      </c>
      <c r="K13" s="21">
        <v>4902</v>
      </c>
      <c r="L13" s="7" t="s">
        <v>37</v>
      </c>
      <c r="M13" s="8"/>
    </row>
    <row r="14" spans="1:29" ht="32.450000000000003">
      <c r="A14" s="4"/>
      <c r="B14" s="4" t="s">
        <v>38</v>
      </c>
      <c r="C14" s="7" t="s">
        <v>39</v>
      </c>
      <c r="D14" s="8" t="s">
        <v>40</v>
      </c>
      <c r="E14" s="8" t="s">
        <v>41</v>
      </c>
      <c r="F14" s="7">
        <v>5</v>
      </c>
      <c r="G14" s="7" t="s">
        <v>42</v>
      </c>
      <c r="H14" s="7"/>
      <c r="I14" s="7" t="s">
        <v>43</v>
      </c>
      <c r="J14" s="7" t="s">
        <v>26</v>
      </c>
      <c r="K14" s="7">
        <v>4897</v>
      </c>
      <c r="L14" s="7" t="s">
        <v>44</v>
      </c>
      <c r="M14" s="9" t="s">
        <v>45</v>
      </c>
    </row>
    <row r="15" spans="1:29" ht="53.45">
      <c r="A15" s="11"/>
      <c r="B15" s="11" t="s">
        <v>46</v>
      </c>
      <c r="C15" s="7" t="s">
        <v>39</v>
      </c>
      <c r="D15" s="27" t="s">
        <v>47</v>
      </c>
      <c r="E15" s="8" t="s">
        <v>48</v>
      </c>
      <c r="F15" s="7">
        <v>3</v>
      </c>
      <c r="G15" s="7" t="s">
        <v>17</v>
      </c>
      <c r="H15" s="7"/>
      <c r="I15" s="7" t="s">
        <v>25</v>
      </c>
      <c r="J15" s="7" t="s">
        <v>49</v>
      </c>
      <c r="K15" s="21">
        <v>4942</v>
      </c>
      <c r="L15" s="7" t="s">
        <v>50</v>
      </c>
      <c r="M15" s="9" t="s">
        <v>51</v>
      </c>
    </row>
    <row r="16" spans="1:29" ht="52.9">
      <c r="A16" s="12"/>
      <c r="B16" s="12" t="s">
        <v>52</v>
      </c>
      <c r="C16" s="7" t="s">
        <v>39</v>
      </c>
      <c r="D16" s="7" t="s">
        <v>53</v>
      </c>
      <c r="E16" s="8" t="s">
        <v>54</v>
      </c>
      <c r="F16" s="7">
        <v>4</v>
      </c>
      <c r="G16" s="7" t="s">
        <v>55</v>
      </c>
      <c r="H16" s="7"/>
      <c r="I16" s="7"/>
      <c r="J16" s="7" t="s">
        <v>49</v>
      </c>
      <c r="K16" s="21"/>
      <c r="L16" s="7"/>
      <c r="M16" s="8"/>
    </row>
    <row r="17" spans="1:13" ht="48.6">
      <c r="A17" s="4"/>
      <c r="B17" s="4" t="s">
        <v>56</v>
      </c>
      <c r="C17" s="7" t="s">
        <v>39</v>
      </c>
      <c r="D17" s="7" t="s">
        <v>57</v>
      </c>
      <c r="E17" s="8" t="s">
        <v>58</v>
      </c>
      <c r="F17" s="7">
        <v>4</v>
      </c>
      <c r="G17" s="7" t="s">
        <v>42</v>
      </c>
      <c r="H17" s="7"/>
      <c r="I17" s="7" t="s">
        <v>25</v>
      </c>
      <c r="J17" s="7" t="s">
        <v>26</v>
      </c>
      <c r="K17" s="7">
        <v>4916</v>
      </c>
      <c r="L17" s="7"/>
      <c r="M17" s="9" t="s">
        <v>59</v>
      </c>
    </row>
    <row r="18" spans="1:13" ht="48.6">
      <c r="A18" s="4"/>
      <c r="B18" s="4" t="s">
        <v>60</v>
      </c>
      <c r="C18" s="7" t="s">
        <v>61</v>
      </c>
      <c r="D18" s="7" t="s">
        <v>62</v>
      </c>
      <c r="E18" s="8" t="s">
        <v>63</v>
      </c>
      <c r="F18" s="5">
        <v>5</v>
      </c>
      <c r="G18" s="6" t="s">
        <v>32</v>
      </c>
      <c r="H18" s="7"/>
      <c r="I18" s="7" t="s">
        <v>64</v>
      </c>
      <c r="J18" s="7" t="s">
        <v>26</v>
      </c>
      <c r="K18" s="7">
        <v>4945</v>
      </c>
      <c r="L18" s="7"/>
      <c r="M18" s="8"/>
    </row>
    <row r="19" spans="1:13" ht="48.6">
      <c r="A19" s="4"/>
      <c r="B19" s="4" t="s">
        <v>65</v>
      </c>
      <c r="C19" s="7" t="s">
        <v>61</v>
      </c>
      <c r="D19" s="13" t="s">
        <v>66</v>
      </c>
      <c r="E19" s="8" t="s">
        <v>67</v>
      </c>
      <c r="F19" s="5">
        <v>5</v>
      </c>
      <c r="G19" s="6" t="s">
        <v>32</v>
      </c>
      <c r="H19" s="7"/>
      <c r="I19" s="7" t="s">
        <v>25</v>
      </c>
      <c r="J19" s="7" t="s">
        <v>26</v>
      </c>
      <c r="K19" s="7">
        <v>4944</v>
      </c>
      <c r="L19" s="7"/>
      <c r="M19" s="8"/>
    </row>
    <row r="20" spans="1:13" ht="46.9">
      <c r="A20" s="12"/>
      <c r="B20" s="12" t="s">
        <v>68</v>
      </c>
      <c r="C20" s="7" t="s">
        <v>69</v>
      </c>
      <c r="D20" s="7" t="s">
        <v>70</v>
      </c>
      <c r="E20" s="8" t="s">
        <v>71</v>
      </c>
      <c r="F20" s="7">
        <v>4</v>
      </c>
      <c r="G20" s="7" t="s">
        <v>32</v>
      </c>
      <c r="H20" s="7"/>
      <c r="I20" s="7"/>
      <c r="J20" s="7" t="s">
        <v>49</v>
      </c>
      <c r="K20" s="21" t="s">
        <v>72</v>
      </c>
      <c r="L20" s="7" t="s">
        <v>73</v>
      </c>
      <c r="M20" s="8"/>
    </row>
    <row r="21" spans="1:13" ht="79.150000000000006">
      <c r="A21" s="4"/>
      <c r="B21" s="4" t="s">
        <v>74</v>
      </c>
      <c r="C21" s="7" t="s">
        <v>75</v>
      </c>
      <c r="D21" s="8" t="s">
        <v>76</v>
      </c>
      <c r="E21" s="8" t="s">
        <v>77</v>
      </c>
      <c r="F21" s="5">
        <v>4</v>
      </c>
      <c r="G21" s="6" t="s">
        <v>78</v>
      </c>
      <c r="H21" s="7"/>
      <c r="I21" s="7" t="s">
        <v>25</v>
      </c>
      <c r="J21" s="7" t="s">
        <v>19</v>
      </c>
      <c r="K21" s="21">
        <v>4972</v>
      </c>
      <c r="L21" s="7" t="s">
        <v>79</v>
      </c>
      <c r="M21" s="9" t="s">
        <v>80</v>
      </c>
    </row>
    <row r="22" spans="1:13" ht="48.6">
      <c r="A22" s="4"/>
      <c r="B22" s="4" t="s">
        <v>81</v>
      </c>
      <c r="C22" s="7" t="s">
        <v>75</v>
      </c>
      <c r="D22" s="7" t="s">
        <v>82</v>
      </c>
      <c r="E22" s="8" t="s">
        <v>83</v>
      </c>
      <c r="F22" s="5">
        <v>4</v>
      </c>
      <c r="G22" s="6" t="s">
        <v>78</v>
      </c>
      <c r="H22" s="7"/>
      <c r="I22" s="7" t="s">
        <v>25</v>
      </c>
      <c r="J22" s="7" t="s">
        <v>19</v>
      </c>
      <c r="K22" s="21">
        <v>4973</v>
      </c>
      <c r="L22" s="7" t="s">
        <v>84</v>
      </c>
      <c r="M22" s="8"/>
    </row>
    <row r="23" spans="1:13" ht="26.45">
      <c r="A23" s="12"/>
      <c r="B23" s="12" t="s">
        <v>85</v>
      </c>
      <c r="C23" s="7" t="s">
        <v>39</v>
      </c>
      <c r="D23" s="11" t="s">
        <v>86</v>
      </c>
      <c r="E23" s="14" t="s">
        <v>87</v>
      </c>
      <c r="F23" s="7">
        <v>3</v>
      </c>
      <c r="G23" s="7" t="s">
        <v>88</v>
      </c>
      <c r="H23" s="7"/>
      <c r="I23" s="7" t="s">
        <v>25</v>
      </c>
      <c r="J23" s="7" t="s">
        <v>99</v>
      </c>
      <c r="K23" s="21">
        <v>5021</v>
      </c>
      <c r="L23" s="7" t="s">
        <v>89</v>
      </c>
      <c r="M23" s="8"/>
    </row>
    <row r="24" spans="1:13" ht="26.45">
      <c r="A24" s="12"/>
      <c r="B24" s="12" t="s">
        <v>277</v>
      </c>
      <c r="C24" s="7" t="s">
        <v>39</v>
      </c>
      <c r="D24" s="14" t="s">
        <v>278</v>
      </c>
      <c r="E24" s="14" t="s">
        <v>279</v>
      </c>
      <c r="F24" s="7">
        <v>5</v>
      </c>
      <c r="G24" s="7" t="s">
        <v>280</v>
      </c>
      <c r="H24" s="7"/>
      <c r="I24" s="7" t="s">
        <v>25</v>
      </c>
      <c r="J24" s="7" t="s">
        <v>99</v>
      </c>
      <c r="K24" s="21">
        <v>5022</v>
      </c>
      <c r="L24" s="7" t="s">
        <v>281</v>
      </c>
      <c r="M24" s="8"/>
    </row>
    <row r="25" spans="1:13" ht="66.599999999999994">
      <c r="A25" s="15"/>
      <c r="B25" s="15" t="s">
        <v>85</v>
      </c>
      <c r="C25" s="7" t="s">
        <v>90</v>
      </c>
      <c r="D25" s="8" t="s">
        <v>91</v>
      </c>
      <c r="E25" s="8" t="s">
        <v>92</v>
      </c>
      <c r="F25" s="5">
        <v>4</v>
      </c>
      <c r="G25" s="6" t="s">
        <v>93</v>
      </c>
      <c r="H25" s="7"/>
      <c r="I25" s="7" t="s">
        <v>94</v>
      </c>
      <c r="J25" s="7" t="s">
        <v>19</v>
      </c>
      <c r="K25" s="7" t="s">
        <v>95</v>
      </c>
      <c r="L25" s="7"/>
      <c r="M25" s="9" t="s">
        <v>96</v>
      </c>
    </row>
    <row r="26" spans="1:13" ht="27">
      <c r="A26" s="15"/>
      <c r="B26" s="15" t="s">
        <v>85</v>
      </c>
      <c r="C26" s="7" t="s">
        <v>90</v>
      </c>
      <c r="D26" s="8" t="s">
        <v>97</v>
      </c>
      <c r="E26" s="8" t="s">
        <v>98</v>
      </c>
      <c r="F26" s="7">
        <v>4</v>
      </c>
      <c r="G26" s="7" t="s">
        <v>93</v>
      </c>
      <c r="H26" s="7"/>
      <c r="I26" s="7" t="s">
        <v>25</v>
      </c>
      <c r="J26" s="7" t="s">
        <v>99</v>
      </c>
      <c r="K26" s="21">
        <v>5017</v>
      </c>
      <c r="L26" s="7"/>
      <c r="M26" s="9" t="s">
        <v>100</v>
      </c>
    </row>
    <row r="27" spans="1:13" ht="52.9">
      <c r="A27" s="16"/>
      <c r="B27" s="16" t="s">
        <v>85</v>
      </c>
      <c r="C27" s="7" t="s">
        <v>90</v>
      </c>
      <c r="D27" s="7" t="s">
        <v>101</v>
      </c>
      <c r="E27" s="8" t="s">
        <v>102</v>
      </c>
      <c r="F27" s="5">
        <v>4</v>
      </c>
      <c r="G27" s="6" t="s">
        <v>93</v>
      </c>
      <c r="H27" s="7"/>
      <c r="I27" s="7" t="s">
        <v>103</v>
      </c>
      <c r="J27" s="7" t="s">
        <v>19</v>
      </c>
      <c r="K27" s="7" t="s">
        <v>104</v>
      </c>
      <c r="L27" s="7"/>
      <c r="M27" s="8" t="s">
        <v>105</v>
      </c>
    </row>
    <row r="28" spans="1:13" ht="32.450000000000003">
      <c r="A28" s="4"/>
      <c r="B28" s="4" t="s">
        <v>106</v>
      </c>
      <c r="C28" s="7" t="s">
        <v>39</v>
      </c>
      <c r="D28" s="7"/>
      <c r="E28" s="7"/>
      <c r="F28" s="7">
        <v>4</v>
      </c>
      <c r="G28" s="7" t="s">
        <v>107</v>
      </c>
      <c r="H28" s="7"/>
      <c r="I28" s="7" t="s">
        <v>25</v>
      </c>
      <c r="J28" s="7" t="s">
        <v>26</v>
      </c>
      <c r="K28" s="21">
        <v>5032</v>
      </c>
      <c r="L28" s="7" t="s">
        <v>108</v>
      </c>
      <c r="M28" s="9" t="s">
        <v>109</v>
      </c>
    </row>
    <row r="29" spans="1:13" ht="15.6">
      <c r="A29" s="12"/>
      <c r="B29" s="12" t="s">
        <v>110</v>
      </c>
      <c r="C29" s="7" t="s">
        <v>39</v>
      </c>
      <c r="D29" s="7" t="s">
        <v>111</v>
      </c>
      <c r="E29" s="7"/>
      <c r="F29" s="7">
        <v>3</v>
      </c>
      <c r="G29" s="7" t="s">
        <v>107</v>
      </c>
      <c r="H29" s="7"/>
      <c r="I29" s="7" t="s">
        <v>25</v>
      </c>
      <c r="J29" s="7" t="s">
        <v>26</v>
      </c>
      <c r="K29" s="21" t="s">
        <v>112</v>
      </c>
      <c r="L29" s="7" t="s">
        <v>108</v>
      </c>
      <c r="M29" s="8"/>
    </row>
    <row r="30" spans="1:13" ht="66">
      <c r="A30" s="4"/>
      <c r="B30" s="4" t="s">
        <v>113</v>
      </c>
      <c r="C30" s="7" t="s">
        <v>39</v>
      </c>
      <c r="D30" s="13" t="s">
        <v>114</v>
      </c>
      <c r="E30" s="13" t="s">
        <v>115</v>
      </c>
      <c r="F30" s="7">
        <v>3</v>
      </c>
      <c r="G30" s="7" t="s">
        <v>116</v>
      </c>
      <c r="H30" s="7"/>
      <c r="I30" s="7" t="s">
        <v>25</v>
      </c>
      <c r="J30" s="7" t="s">
        <v>19</v>
      </c>
      <c r="K30" s="21">
        <v>5068</v>
      </c>
      <c r="L30" s="7" t="s">
        <v>84</v>
      </c>
      <c r="M30" s="8"/>
    </row>
    <row r="31" spans="1:13" ht="52.9">
      <c r="A31" s="12"/>
      <c r="B31" s="7" t="s">
        <v>106</v>
      </c>
      <c r="C31" s="7" t="s">
        <v>39</v>
      </c>
      <c r="D31" s="7" t="s">
        <v>282</v>
      </c>
      <c r="E31" s="7" t="s">
        <v>283</v>
      </c>
      <c r="F31" s="7">
        <v>3</v>
      </c>
      <c r="G31" s="7" t="s">
        <v>42</v>
      </c>
      <c r="H31" s="7"/>
      <c r="I31" s="7" t="s">
        <v>25</v>
      </c>
      <c r="J31" s="7" t="s">
        <v>49</v>
      </c>
      <c r="K31" s="21">
        <v>5034</v>
      </c>
      <c r="L31" s="7"/>
      <c r="M31" s="8"/>
    </row>
    <row r="32" spans="1:13" ht="26.45">
      <c r="A32" s="4"/>
      <c r="B32" s="4" t="s">
        <v>85</v>
      </c>
      <c r="C32" s="7" t="s">
        <v>39</v>
      </c>
      <c r="D32" s="7" t="s">
        <v>117</v>
      </c>
      <c r="E32" s="7" t="s">
        <v>118</v>
      </c>
      <c r="F32" s="7">
        <v>3</v>
      </c>
      <c r="G32" s="7" t="s">
        <v>42</v>
      </c>
      <c r="H32" s="7"/>
      <c r="I32" s="7" t="s">
        <v>25</v>
      </c>
      <c r="J32" s="7" t="s">
        <v>26</v>
      </c>
      <c r="K32" s="21" t="s">
        <v>119</v>
      </c>
      <c r="L32" s="7"/>
      <c r="M32" s="8"/>
    </row>
    <row r="33" spans="1:13" ht="39.6">
      <c r="A33" s="4"/>
      <c r="B33" s="4" t="s">
        <v>85</v>
      </c>
      <c r="C33" s="7" t="s">
        <v>39</v>
      </c>
      <c r="D33" s="7" t="s">
        <v>120</v>
      </c>
      <c r="E33" s="7" t="s">
        <v>121</v>
      </c>
      <c r="F33" s="7">
        <v>3</v>
      </c>
      <c r="G33" s="7" t="s">
        <v>122</v>
      </c>
      <c r="H33" s="7"/>
      <c r="I33" s="7" t="s">
        <v>25</v>
      </c>
      <c r="J33" s="7" t="s">
        <v>26</v>
      </c>
      <c r="K33" s="21">
        <v>5174</v>
      </c>
      <c r="L33" s="7" t="s">
        <v>79</v>
      </c>
      <c r="M33" s="8"/>
    </row>
    <row r="34" spans="1:13" ht="26.45">
      <c r="A34" s="7"/>
      <c r="B34" s="7" t="s">
        <v>123</v>
      </c>
      <c r="C34" s="7" t="s">
        <v>124</v>
      </c>
      <c r="D34" s="7" t="s">
        <v>125</v>
      </c>
      <c r="E34" s="7" t="s">
        <v>126</v>
      </c>
      <c r="F34" s="7">
        <v>5</v>
      </c>
      <c r="G34" s="7" t="s">
        <v>42</v>
      </c>
      <c r="H34" s="7"/>
      <c r="I34" s="7" t="s">
        <v>25</v>
      </c>
      <c r="J34" s="7" t="s">
        <v>26</v>
      </c>
      <c r="K34" s="2">
        <v>5058</v>
      </c>
      <c r="L34" s="7"/>
      <c r="M34" s="8"/>
    </row>
    <row r="35" spans="1:13" ht="118.9">
      <c r="A35" s="15"/>
      <c r="B35" s="15" t="s">
        <v>127</v>
      </c>
      <c r="C35" s="7" t="s">
        <v>39</v>
      </c>
      <c r="D35" s="17" t="s">
        <v>128</v>
      </c>
      <c r="E35" s="14" t="s">
        <v>129</v>
      </c>
      <c r="F35" s="7">
        <v>5</v>
      </c>
      <c r="G35" s="7" t="s">
        <v>32</v>
      </c>
      <c r="H35" s="7"/>
      <c r="I35" s="7" t="s">
        <v>130</v>
      </c>
      <c r="J35" s="7" t="s">
        <v>19</v>
      </c>
      <c r="K35" s="7"/>
      <c r="L35" s="7" t="s">
        <v>25</v>
      </c>
      <c r="M35" s="8"/>
    </row>
    <row r="36" spans="1:13" ht="79.900000000000006">
      <c r="A36" s="18"/>
      <c r="B36" s="18" t="s">
        <v>127</v>
      </c>
      <c r="C36" s="1" t="s">
        <v>39</v>
      </c>
      <c r="D36" s="19" t="s">
        <v>131</v>
      </c>
      <c r="E36" s="20" t="s">
        <v>132</v>
      </c>
      <c r="F36" s="7">
        <v>4</v>
      </c>
      <c r="G36" s="7" t="s">
        <v>133</v>
      </c>
      <c r="H36" s="7"/>
      <c r="I36" s="7" t="s">
        <v>25</v>
      </c>
      <c r="J36" s="7" t="s">
        <v>26</v>
      </c>
      <c r="K36" s="21">
        <v>5137</v>
      </c>
      <c r="L36" s="7"/>
      <c r="M36" s="8"/>
    </row>
    <row r="37" spans="1:13" ht="26.45">
      <c r="A37" s="7"/>
      <c r="B37" s="7" t="s">
        <v>134</v>
      </c>
      <c r="C37" s="7" t="s">
        <v>135</v>
      </c>
      <c r="D37" s="7" t="s">
        <v>136</v>
      </c>
      <c r="E37" s="7" t="s">
        <v>137</v>
      </c>
      <c r="F37" s="7">
        <v>3</v>
      </c>
      <c r="G37" s="7" t="s">
        <v>32</v>
      </c>
      <c r="H37" s="7"/>
      <c r="I37" s="7" t="s">
        <v>25</v>
      </c>
      <c r="J37" s="7" t="s">
        <v>26</v>
      </c>
      <c r="K37" s="21" t="s">
        <v>138</v>
      </c>
      <c r="L37" s="7" t="s">
        <v>139</v>
      </c>
      <c r="M37" s="8"/>
    </row>
    <row r="38" spans="1:13" ht="26.45">
      <c r="A38" s="1"/>
      <c r="B38" s="1" t="s">
        <v>140</v>
      </c>
      <c r="C38" s="1" t="s">
        <v>135</v>
      </c>
      <c r="D38" s="1" t="s">
        <v>141</v>
      </c>
      <c r="E38" s="1" t="s">
        <v>142</v>
      </c>
      <c r="F38" s="7">
        <v>5</v>
      </c>
      <c r="G38" s="7" t="s">
        <v>32</v>
      </c>
      <c r="H38" s="7"/>
      <c r="I38" s="7" t="s">
        <v>25</v>
      </c>
      <c r="J38" s="7" t="s">
        <v>26</v>
      </c>
      <c r="K38" s="21">
        <v>5232</v>
      </c>
      <c r="L38" s="7" t="s">
        <v>143</v>
      </c>
      <c r="M38" s="8"/>
    </row>
    <row r="39" spans="1:13" ht="39.6">
      <c r="A39" s="7"/>
      <c r="B39" s="7" t="s">
        <v>144</v>
      </c>
      <c r="C39" s="7" t="s">
        <v>39</v>
      </c>
      <c r="D39" s="7" t="s">
        <v>145</v>
      </c>
      <c r="E39" s="7" t="s">
        <v>146</v>
      </c>
      <c r="F39" s="7">
        <v>5</v>
      </c>
      <c r="G39" s="7" t="s">
        <v>42</v>
      </c>
      <c r="H39" s="7"/>
      <c r="I39" s="7" t="s">
        <v>147</v>
      </c>
      <c r="J39" s="7" t="s">
        <v>26</v>
      </c>
      <c r="K39" s="21">
        <v>5179</v>
      </c>
      <c r="L39" s="7"/>
      <c r="M39" s="8"/>
    </row>
    <row r="40" spans="1:13" ht="26.45">
      <c r="A40" s="7"/>
      <c r="B40" s="7" t="s">
        <v>110</v>
      </c>
      <c r="C40" s="7" t="s">
        <v>39</v>
      </c>
      <c r="D40" s="7" t="s">
        <v>148</v>
      </c>
      <c r="E40" s="7" t="s">
        <v>149</v>
      </c>
      <c r="F40" s="7">
        <v>3</v>
      </c>
      <c r="G40" s="7" t="s">
        <v>42</v>
      </c>
      <c r="H40" s="7"/>
      <c r="I40" s="7" t="s">
        <v>25</v>
      </c>
      <c r="J40" s="7" t="s">
        <v>26</v>
      </c>
      <c r="K40" s="21" t="s">
        <v>150</v>
      </c>
      <c r="L40" s="7"/>
      <c r="M40" s="8"/>
    </row>
    <row r="41" spans="1:13" ht="39.6">
      <c r="A41" s="7"/>
      <c r="B41" s="7" t="s">
        <v>151</v>
      </c>
      <c r="C41" s="7" t="s">
        <v>39</v>
      </c>
      <c r="D41" s="7" t="s">
        <v>152</v>
      </c>
      <c r="E41" s="7" t="s">
        <v>153</v>
      </c>
      <c r="F41" s="7">
        <v>3</v>
      </c>
      <c r="G41" s="7" t="s">
        <v>42</v>
      </c>
      <c r="H41" s="7"/>
      <c r="I41" s="7" t="s">
        <v>25</v>
      </c>
      <c r="J41" s="7" t="s">
        <v>26</v>
      </c>
      <c r="K41" s="21">
        <v>5184</v>
      </c>
      <c r="L41" s="7"/>
      <c r="M41" s="8"/>
    </row>
    <row r="42" spans="1:13" ht="39.6">
      <c r="A42" s="7"/>
      <c r="B42" s="7" t="s">
        <v>154</v>
      </c>
      <c r="C42" s="7" t="s">
        <v>39</v>
      </c>
      <c r="D42" s="7" t="s">
        <v>155</v>
      </c>
      <c r="E42" s="7" t="s">
        <v>156</v>
      </c>
      <c r="F42" s="7">
        <v>5</v>
      </c>
      <c r="G42" s="7" t="s">
        <v>42</v>
      </c>
      <c r="H42" s="7"/>
      <c r="I42" s="7" t="s">
        <v>25</v>
      </c>
      <c r="J42" s="7" t="s">
        <v>26</v>
      </c>
      <c r="K42" s="21">
        <v>5226</v>
      </c>
      <c r="L42" s="7"/>
      <c r="M42" s="8"/>
    </row>
    <row r="43" spans="1:13" ht="66">
      <c r="A43" s="7"/>
      <c r="B43" s="7" t="s">
        <v>157</v>
      </c>
      <c r="C43" s="7" t="s">
        <v>158</v>
      </c>
      <c r="D43" s="7" t="s">
        <v>159</v>
      </c>
      <c r="E43" s="7" t="s">
        <v>160</v>
      </c>
      <c r="F43" s="7">
        <v>4</v>
      </c>
      <c r="G43" s="7" t="s">
        <v>133</v>
      </c>
      <c r="H43" s="7"/>
      <c r="I43" s="7"/>
      <c r="J43" s="7" t="s">
        <v>49</v>
      </c>
      <c r="K43" s="21"/>
      <c r="L43" s="7"/>
      <c r="M43" s="8"/>
    </row>
    <row r="44" spans="1:13" ht="26.45">
      <c r="A44" s="7"/>
      <c r="B44" s="7" t="s">
        <v>161</v>
      </c>
      <c r="C44" s="7" t="s">
        <v>39</v>
      </c>
      <c r="D44" s="7" t="s">
        <v>162</v>
      </c>
      <c r="E44" s="7" t="s">
        <v>163</v>
      </c>
      <c r="F44" s="7">
        <v>4</v>
      </c>
      <c r="G44" s="7" t="s">
        <v>42</v>
      </c>
      <c r="H44" s="7"/>
      <c r="I44" s="7" t="s">
        <v>25</v>
      </c>
      <c r="J44" s="7" t="s">
        <v>26</v>
      </c>
      <c r="K44" s="21">
        <v>5230</v>
      </c>
      <c r="L44" s="7"/>
      <c r="M44" s="8"/>
    </row>
    <row r="45" spans="1:13" ht="13.15">
      <c r="A45" s="7"/>
      <c r="B45" s="7" t="s">
        <v>164</v>
      </c>
      <c r="C45" s="7" t="s">
        <v>39</v>
      </c>
      <c r="D45" s="7" t="s">
        <v>165</v>
      </c>
      <c r="E45" s="7"/>
      <c r="F45" s="7">
        <v>4</v>
      </c>
      <c r="G45" s="7" t="s">
        <v>133</v>
      </c>
      <c r="H45" s="7"/>
      <c r="I45" s="7"/>
      <c r="J45" s="7" t="s">
        <v>49</v>
      </c>
      <c r="K45" s="21"/>
      <c r="L45" s="7"/>
      <c r="M45" s="8"/>
    </row>
    <row r="46" spans="1:13" ht="26.45">
      <c r="A46" s="22"/>
      <c r="B46" s="22" t="s">
        <v>166</v>
      </c>
      <c r="C46" s="7" t="s">
        <v>39</v>
      </c>
      <c r="D46" s="13" t="s">
        <v>167</v>
      </c>
      <c r="E46" s="7" t="s">
        <v>168</v>
      </c>
      <c r="F46" s="7">
        <v>4</v>
      </c>
      <c r="G46" s="7" t="s">
        <v>133</v>
      </c>
      <c r="H46" s="7"/>
      <c r="I46" s="7" t="s">
        <v>25</v>
      </c>
      <c r="J46" s="7" t="s">
        <v>49</v>
      </c>
      <c r="K46" s="21"/>
      <c r="L46" s="7"/>
      <c r="M46" s="8"/>
    </row>
    <row r="47" spans="1:13" ht="26.45">
      <c r="A47" s="7"/>
      <c r="B47" s="7" t="s">
        <v>169</v>
      </c>
      <c r="C47" s="7" t="s">
        <v>39</v>
      </c>
      <c r="D47" s="7" t="s">
        <v>170</v>
      </c>
      <c r="E47" s="7" t="s">
        <v>171</v>
      </c>
      <c r="F47" s="7">
        <v>4</v>
      </c>
      <c r="G47" s="7" t="s">
        <v>42</v>
      </c>
      <c r="H47" s="7"/>
      <c r="I47" s="7"/>
      <c r="J47" s="7" t="s">
        <v>26</v>
      </c>
      <c r="K47" s="21" t="s">
        <v>172</v>
      </c>
      <c r="L47" s="7"/>
      <c r="M47" s="8"/>
    </row>
    <row r="48" spans="1:13" ht="52.9">
      <c r="A48" s="7"/>
      <c r="B48" s="7" t="s">
        <v>173</v>
      </c>
      <c r="C48" s="7" t="s">
        <v>39</v>
      </c>
      <c r="D48" s="7" t="s">
        <v>174</v>
      </c>
      <c r="E48" s="23" t="s">
        <v>175</v>
      </c>
      <c r="F48" s="7">
        <v>4</v>
      </c>
      <c r="G48" s="7" t="s">
        <v>32</v>
      </c>
      <c r="H48" s="7"/>
      <c r="I48" s="7"/>
      <c r="J48" s="7" t="s">
        <v>49</v>
      </c>
      <c r="K48" s="21" t="s">
        <v>176</v>
      </c>
      <c r="L48" s="7"/>
      <c r="M48" s="8"/>
    </row>
    <row r="49" spans="1:13" ht="39.6">
      <c r="A49" s="7"/>
      <c r="B49" s="7" t="s">
        <v>284</v>
      </c>
      <c r="C49" s="7" t="s">
        <v>39</v>
      </c>
      <c r="D49" s="7" t="s">
        <v>285</v>
      </c>
      <c r="E49" s="23" t="s">
        <v>286</v>
      </c>
      <c r="F49" s="7">
        <v>5</v>
      </c>
      <c r="G49" s="7" t="s">
        <v>287</v>
      </c>
      <c r="H49" s="7"/>
      <c r="I49" s="7" t="s">
        <v>288</v>
      </c>
      <c r="J49" s="7" t="s">
        <v>26</v>
      </c>
      <c r="K49" s="21">
        <v>5359</v>
      </c>
      <c r="L49" s="7"/>
      <c r="M49" s="8"/>
    </row>
    <row r="50" spans="1:13" ht="13.15">
      <c r="A50" s="7"/>
      <c r="B50" s="7" t="s">
        <v>177</v>
      </c>
      <c r="C50" s="7" t="s">
        <v>39</v>
      </c>
      <c r="D50" s="7" t="s">
        <v>178</v>
      </c>
      <c r="E50" s="7"/>
      <c r="F50" s="7">
        <v>3</v>
      </c>
      <c r="G50" s="7"/>
      <c r="H50" s="7"/>
      <c r="I50" s="7" t="s">
        <v>25</v>
      </c>
      <c r="J50" s="7" t="s">
        <v>49</v>
      </c>
      <c r="K50" s="21"/>
      <c r="L50" s="7"/>
      <c r="M50" s="8"/>
    </row>
    <row r="51" spans="1:13" ht="66">
      <c r="A51" s="7"/>
      <c r="B51" s="7" t="s">
        <v>169</v>
      </c>
      <c r="C51" s="7" t="s">
        <v>39</v>
      </c>
      <c r="D51" s="7" t="s">
        <v>289</v>
      </c>
      <c r="E51" s="7" t="s">
        <v>290</v>
      </c>
      <c r="F51" s="7">
        <v>5</v>
      </c>
      <c r="G51" s="7" t="s">
        <v>287</v>
      </c>
      <c r="H51" s="7"/>
      <c r="I51" s="7" t="s">
        <v>291</v>
      </c>
      <c r="J51" s="7" t="s">
        <v>26</v>
      </c>
      <c r="K51" s="21">
        <v>5353</v>
      </c>
      <c r="L51" s="7" t="s">
        <v>292</v>
      </c>
      <c r="M51" s="9" t="s">
        <v>293</v>
      </c>
    </row>
    <row r="52" spans="1:13" ht="26.45">
      <c r="A52" s="7"/>
      <c r="B52" s="7" t="s">
        <v>179</v>
      </c>
      <c r="C52" s="7" t="s">
        <v>39</v>
      </c>
      <c r="D52" s="7" t="s">
        <v>180</v>
      </c>
      <c r="E52" s="7" t="s">
        <v>181</v>
      </c>
      <c r="F52" s="7">
        <v>4</v>
      </c>
      <c r="G52" s="7" t="s">
        <v>42</v>
      </c>
      <c r="H52" s="7"/>
      <c r="I52" s="7" t="s">
        <v>25</v>
      </c>
      <c r="J52" s="7" t="s">
        <v>26</v>
      </c>
      <c r="K52" s="21">
        <v>5364</v>
      </c>
      <c r="L52" s="7"/>
      <c r="M52" s="8"/>
    </row>
    <row r="53" spans="1:13" ht="52.9">
      <c r="A53" s="7"/>
      <c r="B53" s="7" t="s">
        <v>182</v>
      </c>
      <c r="C53" s="7" t="s">
        <v>39</v>
      </c>
      <c r="D53" s="7" t="s">
        <v>183</v>
      </c>
      <c r="E53" s="7" t="s">
        <v>184</v>
      </c>
      <c r="F53" s="7">
        <v>4</v>
      </c>
      <c r="G53" s="7" t="s">
        <v>42</v>
      </c>
      <c r="H53" s="7"/>
      <c r="I53" s="7" t="s">
        <v>130</v>
      </c>
      <c r="J53" s="7" t="s">
        <v>19</v>
      </c>
      <c r="K53" s="21" t="s">
        <v>185</v>
      </c>
      <c r="L53" s="7"/>
      <c r="M53" s="8"/>
    </row>
    <row r="54" spans="1:13" ht="39.6">
      <c r="A54" s="7"/>
      <c r="B54" s="7" t="s">
        <v>186</v>
      </c>
      <c r="C54" s="7" t="s">
        <v>187</v>
      </c>
      <c r="D54" s="7" t="s">
        <v>188</v>
      </c>
      <c r="E54" s="7"/>
      <c r="F54" s="7">
        <v>4</v>
      </c>
      <c r="G54" s="7" t="s">
        <v>133</v>
      </c>
      <c r="H54" s="7"/>
      <c r="I54" s="7" t="s">
        <v>25</v>
      </c>
      <c r="J54" s="7" t="s">
        <v>26</v>
      </c>
      <c r="K54" s="21">
        <v>5374</v>
      </c>
      <c r="L54" s="7" t="s">
        <v>189</v>
      </c>
      <c r="M54" s="8"/>
    </row>
    <row r="55" spans="1:13" ht="52.9">
      <c r="A55" s="7"/>
      <c r="B55" s="7" t="s">
        <v>190</v>
      </c>
      <c r="C55" s="7" t="s">
        <v>191</v>
      </c>
      <c r="D55" s="7" t="s">
        <v>192</v>
      </c>
      <c r="E55" s="7" t="s">
        <v>193</v>
      </c>
      <c r="F55" s="7">
        <v>4</v>
      </c>
      <c r="G55" s="7" t="s">
        <v>133</v>
      </c>
      <c r="H55" s="7"/>
      <c r="I55" s="7" t="s">
        <v>130</v>
      </c>
      <c r="J55" s="7" t="s">
        <v>19</v>
      </c>
      <c r="K55" s="21"/>
      <c r="L55" s="7"/>
      <c r="M55" s="8"/>
    </row>
    <row r="56" spans="1:13" ht="52.9">
      <c r="A56" s="7"/>
      <c r="B56" s="7" t="s">
        <v>169</v>
      </c>
      <c r="C56" s="7" t="s">
        <v>39</v>
      </c>
      <c r="D56" s="7" t="s">
        <v>194</v>
      </c>
      <c r="E56" s="7" t="s">
        <v>195</v>
      </c>
      <c r="F56" s="7">
        <v>3</v>
      </c>
      <c r="G56" s="7" t="s">
        <v>42</v>
      </c>
      <c r="H56" s="7"/>
      <c r="I56" s="7" t="s">
        <v>43</v>
      </c>
      <c r="J56" s="7" t="s">
        <v>19</v>
      </c>
      <c r="K56" s="21" t="s">
        <v>196</v>
      </c>
      <c r="L56" s="7"/>
      <c r="M56" s="8"/>
    </row>
    <row r="57" spans="1:13" ht="52.9">
      <c r="A57" s="7"/>
      <c r="B57" s="7" t="s">
        <v>197</v>
      </c>
      <c r="C57" s="7" t="s">
        <v>39</v>
      </c>
      <c r="D57" s="7" t="s">
        <v>198</v>
      </c>
      <c r="E57" s="7" t="s">
        <v>199</v>
      </c>
      <c r="F57" s="7">
        <v>4</v>
      </c>
      <c r="G57" s="7" t="s">
        <v>42</v>
      </c>
      <c r="H57" s="7"/>
      <c r="I57" s="7" t="s">
        <v>43</v>
      </c>
      <c r="J57" s="7" t="s">
        <v>26</v>
      </c>
      <c r="K57" s="21" t="s">
        <v>200</v>
      </c>
      <c r="L57" s="7"/>
      <c r="M57" s="8"/>
    </row>
    <row r="58" spans="1:13" ht="92.45">
      <c r="A58" s="7"/>
      <c r="B58" s="7" t="s">
        <v>169</v>
      </c>
      <c r="C58" s="7" t="s">
        <v>39</v>
      </c>
      <c r="D58" s="7" t="s">
        <v>201</v>
      </c>
      <c r="E58" s="7" t="s">
        <v>202</v>
      </c>
      <c r="F58" s="7">
        <v>4</v>
      </c>
      <c r="G58" s="7" t="s">
        <v>42</v>
      </c>
      <c r="H58" s="7"/>
      <c r="I58" s="7" t="s">
        <v>203</v>
      </c>
      <c r="J58" s="7" t="s">
        <v>19</v>
      </c>
      <c r="K58" s="21" t="s">
        <v>204</v>
      </c>
      <c r="L58" s="7"/>
      <c r="M58" s="8"/>
    </row>
    <row r="59" spans="1:13" ht="145.15">
      <c r="A59" s="7"/>
      <c r="B59" s="7" t="s">
        <v>205</v>
      </c>
      <c r="C59" s="7" t="s">
        <v>206</v>
      </c>
      <c r="D59" s="7" t="s">
        <v>207</v>
      </c>
      <c r="E59" s="7" t="s">
        <v>208</v>
      </c>
      <c r="F59" s="7">
        <v>5</v>
      </c>
      <c r="G59" s="7" t="s">
        <v>32</v>
      </c>
      <c r="H59" s="7"/>
      <c r="I59" s="7"/>
      <c r="J59" s="7" t="s">
        <v>209</v>
      </c>
      <c r="K59" s="21">
        <v>5438</v>
      </c>
      <c r="L59" s="7" t="s">
        <v>210</v>
      </c>
      <c r="M59" s="8"/>
    </row>
    <row r="60" spans="1:13" ht="52.9">
      <c r="A60" s="7"/>
      <c r="B60" s="7" t="s">
        <v>211</v>
      </c>
      <c r="C60" s="7" t="s">
        <v>39</v>
      </c>
      <c r="D60" s="7" t="s">
        <v>212</v>
      </c>
      <c r="E60" s="7" t="s">
        <v>213</v>
      </c>
      <c r="F60" s="7">
        <v>4</v>
      </c>
      <c r="G60" s="7" t="s">
        <v>133</v>
      </c>
      <c r="H60" s="7"/>
      <c r="I60" s="7"/>
      <c r="J60" s="7" t="s">
        <v>49</v>
      </c>
      <c r="K60" s="21" t="s">
        <v>214</v>
      </c>
      <c r="L60" s="7"/>
      <c r="M60" s="8"/>
    </row>
    <row r="61" spans="1:13" ht="39.6">
      <c r="A61" s="7"/>
      <c r="B61" s="7" t="s">
        <v>294</v>
      </c>
      <c r="C61" s="7" t="s">
        <v>295</v>
      </c>
      <c r="D61" s="7" t="s">
        <v>296</v>
      </c>
      <c r="E61" s="7"/>
      <c r="F61" s="7">
        <v>5</v>
      </c>
      <c r="G61" s="7" t="s">
        <v>287</v>
      </c>
      <c r="H61" s="7"/>
      <c r="I61" s="7" t="s">
        <v>43</v>
      </c>
      <c r="J61" s="7" t="s">
        <v>26</v>
      </c>
      <c r="K61" s="21">
        <v>5474</v>
      </c>
      <c r="L61" s="7" t="s">
        <v>297</v>
      </c>
      <c r="M61" s="8"/>
    </row>
    <row r="62" spans="1:13" ht="52.9">
      <c r="A62" s="7"/>
      <c r="B62" s="7" t="s">
        <v>298</v>
      </c>
      <c r="C62" s="7" t="s">
        <v>39</v>
      </c>
      <c r="D62" s="7" t="s">
        <v>299</v>
      </c>
      <c r="E62" s="7" t="s">
        <v>300</v>
      </c>
      <c r="F62" s="7">
        <v>5</v>
      </c>
      <c r="G62" s="7" t="s">
        <v>287</v>
      </c>
      <c r="H62" s="7"/>
      <c r="I62" s="7" t="s">
        <v>301</v>
      </c>
      <c r="J62" s="7" t="s">
        <v>26</v>
      </c>
      <c r="K62" s="21">
        <v>5471</v>
      </c>
      <c r="L62" s="21" t="s">
        <v>302</v>
      </c>
      <c r="M62" s="24" t="s">
        <v>303</v>
      </c>
    </row>
    <row r="63" spans="1:13" ht="39.6">
      <c r="A63" s="7"/>
      <c r="B63" s="7" t="s">
        <v>154</v>
      </c>
      <c r="C63" s="7" t="s">
        <v>39</v>
      </c>
      <c r="D63" s="7" t="s">
        <v>304</v>
      </c>
      <c r="E63" s="7"/>
      <c r="F63" s="7">
        <v>4</v>
      </c>
      <c r="G63" s="7" t="s">
        <v>287</v>
      </c>
      <c r="H63" s="7" t="s">
        <v>287</v>
      </c>
      <c r="I63" s="7" t="s">
        <v>43</v>
      </c>
      <c r="J63" s="7" t="s">
        <v>26</v>
      </c>
      <c r="K63" s="21">
        <v>5473</v>
      </c>
      <c r="L63" s="7" t="s">
        <v>297</v>
      </c>
      <c r="M63" s="8"/>
    </row>
    <row r="64" spans="1:13" ht="39.6">
      <c r="A64" s="7"/>
      <c r="B64" s="7" t="s">
        <v>305</v>
      </c>
      <c r="C64" s="7" t="s">
        <v>306</v>
      </c>
      <c r="D64" s="7" t="s">
        <v>307</v>
      </c>
      <c r="E64" s="7"/>
      <c r="F64" s="7">
        <v>5</v>
      </c>
      <c r="G64" s="7" t="s">
        <v>287</v>
      </c>
      <c r="H64" s="7" t="s">
        <v>287</v>
      </c>
      <c r="I64" s="7" t="s">
        <v>308</v>
      </c>
      <c r="J64" s="7" t="s">
        <v>26</v>
      </c>
      <c r="K64" s="21" t="s">
        <v>309</v>
      </c>
      <c r="L64" s="7" t="s">
        <v>310</v>
      </c>
      <c r="M64" s="8"/>
    </row>
    <row r="65" spans="1:13" ht="26.45">
      <c r="A65" s="7"/>
      <c r="B65" s="7" t="s">
        <v>215</v>
      </c>
      <c r="C65" s="7" t="s">
        <v>216</v>
      </c>
      <c r="D65" s="7" t="s">
        <v>217</v>
      </c>
      <c r="E65" s="7" t="s">
        <v>218</v>
      </c>
      <c r="F65" s="7">
        <v>5</v>
      </c>
      <c r="G65" s="7" t="s">
        <v>219</v>
      </c>
      <c r="H65" s="7"/>
      <c r="I65" s="7" t="s">
        <v>43</v>
      </c>
      <c r="J65" s="7" t="s">
        <v>19</v>
      </c>
      <c r="K65" s="21" t="s">
        <v>220</v>
      </c>
      <c r="L65" s="7" t="s">
        <v>221</v>
      </c>
      <c r="M65" s="8"/>
    </row>
    <row r="66" spans="1:13" ht="26.45">
      <c r="A66" s="7"/>
      <c r="B66" s="7" t="s">
        <v>154</v>
      </c>
      <c r="C66" s="7" t="s">
        <v>39</v>
      </c>
      <c r="D66" s="7" t="s">
        <v>311</v>
      </c>
      <c r="E66" s="7" t="s">
        <v>312</v>
      </c>
      <c r="F66" s="7">
        <v>4</v>
      </c>
      <c r="G66" s="7" t="s">
        <v>287</v>
      </c>
      <c r="H66" s="7" t="s">
        <v>287</v>
      </c>
      <c r="I66" s="7" t="s">
        <v>43</v>
      </c>
      <c r="J66" s="7" t="s">
        <v>26</v>
      </c>
      <c r="K66" s="21">
        <v>5477</v>
      </c>
      <c r="L66" s="7"/>
      <c r="M66" s="8"/>
    </row>
    <row r="67" spans="1:13" ht="39.6">
      <c r="A67" s="7"/>
      <c r="B67" s="7" t="s">
        <v>106</v>
      </c>
      <c r="C67" s="7" t="s">
        <v>39</v>
      </c>
      <c r="D67" s="7" t="s">
        <v>313</v>
      </c>
      <c r="E67" s="7" t="s">
        <v>314</v>
      </c>
      <c r="F67" s="7">
        <v>3</v>
      </c>
      <c r="G67" s="7" t="s">
        <v>42</v>
      </c>
      <c r="H67" s="7" t="s">
        <v>42</v>
      </c>
      <c r="I67" s="7" t="s">
        <v>43</v>
      </c>
      <c r="J67" s="7" t="s">
        <v>49</v>
      </c>
      <c r="K67" s="21">
        <v>4049</v>
      </c>
      <c r="L67" s="7"/>
      <c r="M67" s="7"/>
    </row>
    <row r="68" spans="1:13" ht="26.45">
      <c r="A68" s="7"/>
      <c r="B68" s="7" t="s">
        <v>222</v>
      </c>
      <c r="C68" s="7" t="s">
        <v>223</v>
      </c>
      <c r="D68" s="7" t="s">
        <v>224</v>
      </c>
      <c r="E68" s="7" t="s">
        <v>225</v>
      </c>
      <c r="F68" s="7">
        <v>5</v>
      </c>
      <c r="G68" s="7" t="s">
        <v>133</v>
      </c>
      <c r="H68" s="7" t="s">
        <v>133</v>
      </c>
      <c r="I68" s="7" t="s">
        <v>43</v>
      </c>
      <c r="J68" s="7" t="s">
        <v>26</v>
      </c>
      <c r="K68" s="21">
        <v>5484</v>
      </c>
      <c r="L68" s="7"/>
      <c r="M68" s="7"/>
    </row>
    <row r="69" spans="1:13" ht="26.45">
      <c r="A69" s="7"/>
      <c r="B69" s="7" t="s">
        <v>106</v>
      </c>
      <c r="C69" s="7" t="s">
        <v>39</v>
      </c>
      <c r="D69" s="7" t="s">
        <v>226</v>
      </c>
      <c r="E69" s="7" t="s">
        <v>227</v>
      </c>
      <c r="F69" s="7">
        <v>4</v>
      </c>
      <c r="G69" s="7" t="s">
        <v>228</v>
      </c>
      <c r="H69" s="7" t="s">
        <v>229</v>
      </c>
      <c r="I69" s="7" t="s">
        <v>230</v>
      </c>
      <c r="J69" s="7" t="s">
        <v>19</v>
      </c>
      <c r="K69" s="21" t="s">
        <v>231</v>
      </c>
      <c r="L69" s="7"/>
      <c r="M69" s="7"/>
    </row>
    <row r="70" spans="1:13" ht="13.15">
      <c r="A70" s="7"/>
      <c r="B70" s="7" t="s">
        <v>232</v>
      </c>
      <c r="C70" s="7" t="s">
        <v>39</v>
      </c>
      <c r="D70" s="7" t="s">
        <v>233</v>
      </c>
      <c r="E70" s="7" t="s">
        <v>234</v>
      </c>
      <c r="F70" s="7">
        <v>5</v>
      </c>
      <c r="G70" s="7" t="s">
        <v>42</v>
      </c>
      <c r="H70" s="7" t="s">
        <v>235</v>
      </c>
      <c r="I70" s="7" t="s">
        <v>25</v>
      </c>
      <c r="J70" s="7" t="s">
        <v>26</v>
      </c>
      <c r="K70" s="21">
        <v>5498</v>
      </c>
      <c r="L70" s="7"/>
      <c r="M70" s="7"/>
    </row>
    <row r="71" spans="1:13" ht="39.6">
      <c r="A71" s="7"/>
      <c r="B71" s="7" t="s">
        <v>315</v>
      </c>
      <c r="C71" s="7" t="s">
        <v>39</v>
      </c>
      <c r="D71" s="7" t="s">
        <v>316</v>
      </c>
      <c r="E71" s="7" t="s">
        <v>317</v>
      </c>
      <c r="F71" s="7">
        <v>5</v>
      </c>
      <c r="G71" s="7" t="s">
        <v>318</v>
      </c>
      <c r="H71" s="7" t="s">
        <v>319</v>
      </c>
      <c r="I71" s="7" t="s">
        <v>320</v>
      </c>
      <c r="J71" s="7" t="s">
        <v>99</v>
      </c>
      <c r="K71" s="21">
        <v>5546</v>
      </c>
      <c r="L71" s="7"/>
      <c r="M71" s="7"/>
    </row>
    <row r="72" spans="1:13" ht="13.15">
      <c r="A72" s="7"/>
      <c r="B72" s="7" t="s">
        <v>211</v>
      </c>
      <c r="C72" s="7" t="s">
        <v>39</v>
      </c>
      <c r="D72" s="7" t="s">
        <v>321</v>
      </c>
      <c r="E72" s="7" t="s">
        <v>322</v>
      </c>
      <c r="F72" s="7">
        <v>4</v>
      </c>
      <c r="G72" s="7" t="s">
        <v>133</v>
      </c>
      <c r="H72" s="7" t="s">
        <v>133</v>
      </c>
      <c r="I72" s="7" t="s">
        <v>43</v>
      </c>
      <c r="J72" s="7" t="s">
        <v>49</v>
      </c>
      <c r="K72" s="21">
        <v>5494</v>
      </c>
      <c r="L72" s="7"/>
      <c r="M72" s="7"/>
    </row>
    <row r="73" spans="1:13" ht="13.15">
      <c r="A73" s="7"/>
      <c r="B73" s="7" t="s">
        <v>323</v>
      </c>
      <c r="C73" s="7" t="s">
        <v>223</v>
      </c>
      <c r="D73" s="7" t="s">
        <v>324</v>
      </c>
      <c r="E73" s="7" t="s">
        <v>322</v>
      </c>
      <c r="F73" s="7">
        <v>5</v>
      </c>
      <c r="G73" s="7" t="s">
        <v>133</v>
      </c>
      <c r="H73" s="7" t="s">
        <v>133</v>
      </c>
      <c r="I73" s="7" t="s">
        <v>325</v>
      </c>
      <c r="J73" s="7" t="s">
        <v>26</v>
      </c>
      <c r="K73" s="21">
        <v>5493</v>
      </c>
      <c r="L73" s="7"/>
      <c r="M73" s="7"/>
    </row>
    <row r="74" spans="1:13" ht="26.45">
      <c r="A74" s="7"/>
      <c r="B74" s="7" t="s">
        <v>326</v>
      </c>
      <c r="C74" s="7" t="s">
        <v>39</v>
      </c>
      <c r="D74" s="7" t="s">
        <v>327</v>
      </c>
      <c r="E74" s="7" t="s">
        <v>328</v>
      </c>
      <c r="F74" s="7">
        <v>4</v>
      </c>
      <c r="G74" s="7" t="s">
        <v>133</v>
      </c>
      <c r="H74" s="7" t="s">
        <v>42</v>
      </c>
      <c r="I74" s="7" t="s">
        <v>130</v>
      </c>
      <c r="J74" s="7" t="s">
        <v>19</v>
      </c>
      <c r="K74" s="21" t="s">
        <v>329</v>
      </c>
      <c r="L74" s="7"/>
      <c r="M74" s="7"/>
    </row>
    <row r="75" spans="1:13" ht="52.9">
      <c r="A75" s="7"/>
      <c r="B75" s="7" t="s">
        <v>330</v>
      </c>
      <c r="C75" s="7" t="s">
        <v>39</v>
      </c>
      <c r="D75" s="7" t="s">
        <v>331</v>
      </c>
      <c r="E75" s="7" t="s">
        <v>332</v>
      </c>
      <c r="F75" s="7">
        <v>4</v>
      </c>
      <c r="G75" s="7" t="s">
        <v>133</v>
      </c>
      <c r="H75" s="7" t="s">
        <v>42</v>
      </c>
      <c r="I75" s="7" t="s">
        <v>130</v>
      </c>
      <c r="J75" s="7" t="s">
        <v>19</v>
      </c>
      <c r="K75" s="21">
        <v>5534</v>
      </c>
      <c r="L75" s="7" t="s">
        <v>333</v>
      </c>
      <c r="M75" s="7"/>
    </row>
    <row r="76" spans="1:13" ht="198">
      <c r="A76" s="7"/>
      <c r="B76" s="7" t="s">
        <v>140</v>
      </c>
      <c r="C76" s="7" t="s">
        <v>334</v>
      </c>
      <c r="D76" s="7" t="s">
        <v>335</v>
      </c>
      <c r="E76" s="7" t="s">
        <v>336</v>
      </c>
      <c r="F76" s="7">
        <v>4</v>
      </c>
      <c r="G76" s="7" t="s">
        <v>337</v>
      </c>
      <c r="H76" s="7" t="s">
        <v>32</v>
      </c>
      <c r="I76" s="7"/>
      <c r="J76" s="7" t="s">
        <v>26</v>
      </c>
      <c r="K76" s="21">
        <v>5587</v>
      </c>
      <c r="L76" s="7"/>
      <c r="M76" s="7"/>
    </row>
    <row r="77" spans="1:13" ht="171.6">
      <c r="A77" s="7"/>
      <c r="B77" s="7" t="s">
        <v>315</v>
      </c>
      <c r="C77" s="7" t="s">
        <v>39</v>
      </c>
      <c r="D77" s="7" t="s">
        <v>338</v>
      </c>
      <c r="E77" s="7" t="s">
        <v>339</v>
      </c>
      <c r="F77" s="7">
        <v>5</v>
      </c>
      <c r="G77" s="7" t="s">
        <v>318</v>
      </c>
      <c r="H77" s="7" t="s">
        <v>340</v>
      </c>
      <c r="J77" s="7" t="s">
        <v>99</v>
      </c>
      <c r="K77" s="7" t="s">
        <v>341</v>
      </c>
      <c r="L77" s="7"/>
      <c r="M77" s="7"/>
    </row>
    <row r="78" spans="1:13" ht="26.45">
      <c r="A78" s="7"/>
      <c r="B78" s="7" t="s">
        <v>106</v>
      </c>
      <c r="C78" s="7" t="s">
        <v>39</v>
      </c>
      <c r="D78" s="7" t="s">
        <v>342</v>
      </c>
      <c r="E78" s="7" t="s">
        <v>343</v>
      </c>
      <c r="F78" s="7">
        <v>5</v>
      </c>
      <c r="G78" s="7" t="s">
        <v>340</v>
      </c>
      <c r="H78" s="7" t="s">
        <v>340</v>
      </c>
      <c r="I78" s="7"/>
      <c r="J78" s="7" t="s">
        <v>26</v>
      </c>
      <c r="K78" s="21">
        <v>5536</v>
      </c>
      <c r="L78" s="7"/>
      <c r="M78" s="7"/>
    </row>
    <row r="79" spans="1:13" ht="26.45">
      <c r="A79" s="7"/>
      <c r="B79" s="7" t="s">
        <v>315</v>
      </c>
      <c r="C79" s="7" t="s">
        <v>39</v>
      </c>
      <c r="D79" s="7" t="s">
        <v>344</v>
      </c>
      <c r="E79" s="7" t="s">
        <v>339</v>
      </c>
      <c r="F79" s="7">
        <v>5</v>
      </c>
      <c r="G79" s="7" t="s">
        <v>340</v>
      </c>
      <c r="H79" s="7" t="s">
        <v>340</v>
      </c>
      <c r="I79" s="7"/>
      <c r="J79" s="7" t="s">
        <v>26</v>
      </c>
      <c r="K79" s="21">
        <v>5548</v>
      </c>
      <c r="L79" s="7"/>
      <c r="M79" s="7"/>
    </row>
    <row r="80" spans="1:13" ht="105.6">
      <c r="A80" s="7"/>
      <c r="B80" s="7" t="s">
        <v>345</v>
      </c>
      <c r="C80" s="7" t="s">
        <v>39</v>
      </c>
      <c r="D80" s="7" t="s">
        <v>346</v>
      </c>
      <c r="E80" s="7" t="s">
        <v>347</v>
      </c>
      <c r="F80" s="7">
        <v>4</v>
      </c>
      <c r="G80" s="7" t="s">
        <v>348</v>
      </c>
      <c r="H80" s="7" t="s">
        <v>42</v>
      </c>
      <c r="I80" s="7" t="s">
        <v>25</v>
      </c>
      <c r="J80" s="7" t="s">
        <v>49</v>
      </c>
      <c r="K80" s="21">
        <v>5487</v>
      </c>
      <c r="L80" s="7"/>
      <c r="M80" s="7"/>
    </row>
    <row r="81" spans="1:13" ht="39.6">
      <c r="A81" s="7"/>
      <c r="B81" s="7" t="s">
        <v>349</v>
      </c>
      <c r="C81" s="7" t="s">
        <v>39</v>
      </c>
      <c r="D81" s="7" t="s">
        <v>350</v>
      </c>
      <c r="E81" s="7" t="s">
        <v>351</v>
      </c>
      <c r="F81" s="7">
        <v>4</v>
      </c>
      <c r="G81" s="7" t="s">
        <v>42</v>
      </c>
      <c r="H81" s="7" t="s">
        <v>42</v>
      </c>
      <c r="I81" s="7" t="s">
        <v>325</v>
      </c>
      <c r="J81" s="7" t="s">
        <v>26</v>
      </c>
      <c r="K81" s="21">
        <v>5593</v>
      </c>
      <c r="L81" s="7"/>
      <c r="M81" s="7"/>
    </row>
    <row r="82" spans="1:13" ht="39.6">
      <c r="A82" s="7"/>
      <c r="B82" s="7" t="s">
        <v>352</v>
      </c>
      <c r="C82" s="7" t="s">
        <v>39</v>
      </c>
      <c r="D82" s="25" t="s">
        <v>353</v>
      </c>
      <c r="E82" s="25" t="s">
        <v>354</v>
      </c>
      <c r="F82" s="7">
        <v>4</v>
      </c>
      <c r="G82" s="7" t="s">
        <v>340</v>
      </c>
      <c r="H82" s="7" t="s">
        <v>340</v>
      </c>
      <c r="I82" s="7" t="s">
        <v>325</v>
      </c>
      <c r="J82" s="7" t="s">
        <v>26</v>
      </c>
      <c r="K82" s="21">
        <v>5697</v>
      </c>
      <c r="L82" s="7"/>
      <c r="M82" s="7"/>
    </row>
    <row r="83" spans="1:13" ht="39.6">
      <c r="A83" s="7"/>
      <c r="B83" s="7" t="s">
        <v>352</v>
      </c>
      <c r="C83" s="7" t="s">
        <v>39</v>
      </c>
      <c r="D83" s="25" t="s">
        <v>355</v>
      </c>
      <c r="E83" s="25" t="s">
        <v>356</v>
      </c>
      <c r="F83" s="7">
        <v>4</v>
      </c>
      <c r="G83" s="7" t="s">
        <v>340</v>
      </c>
      <c r="H83" s="7" t="s">
        <v>340</v>
      </c>
      <c r="I83" s="7" t="s">
        <v>325</v>
      </c>
      <c r="J83" s="7" t="s">
        <v>26</v>
      </c>
      <c r="K83" s="21">
        <v>5828</v>
      </c>
      <c r="L83" s="7"/>
      <c r="M83" s="7"/>
    </row>
    <row r="84" spans="1:13" ht="26.45">
      <c r="A84" s="7"/>
      <c r="B84" s="7" t="s">
        <v>357</v>
      </c>
      <c r="C84" s="7" t="s">
        <v>39</v>
      </c>
      <c r="D84" s="25" t="s">
        <v>358</v>
      </c>
      <c r="E84" s="25" t="s">
        <v>359</v>
      </c>
      <c r="F84" s="7">
        <v>3</v>
      </c>
      <c r="G84" s="7" t="s">
        <v>287</v>
      </c>
      <c r="H84" s="7" t="s">
        <v>287</v>
      </c>
      <c r="I84" s="7" t="s">
        <v>325</v>
      </c>
      <c r="J84" s="7" t="s">
        <v>26</v>
      </c>
      <c r="K84" s="21">
        <v>5609</v>
      </c>
      <c r="L84" s="7"/>
      <c r="M84" s="38" t="s">
        <v>360</v>
      </c>
    </row>
    <row r="85" spans="1:13" ht="52.9">
      <c r="A85" s="7"/>
      <c r="B85" s="7" t="s">
        <v>361</v>
      </c>
      <c r="C85" s="7" t="s">
        <v>39</v>
      </c>
      <c r="D85" s="7" t="s">
        <v>362</v>
      </c>
      <c r="E85" s="7" t="s">
        <v>363</v>
      </c>
      <c r="F85" s="7">
        <v>5</v>
      </c>
      <c r="G85" s="7" t="s">
        <v>42</v>
      </c>
      <c r="H85" s="7" t="s">
        <v>42</v>
      </c>
      <c r="I85" s="7" t="s">
        <v>364</v>
      </c>
      <c r="J85" s="7" t="s">
        <v>26</v>
      </c>
      <c r="K85" s="21">
        <v>5655</v>
      </c>
      <c r="L85" s="7"/>
      <c r="M85" s="7"/>
    </row>
    <row r="86" spans="1:13" ht="26.45">
      <c r="A86" s="7"/>
      <c r="B86" s="7" t="s">
        <v>365</v>
      </c>
      <c r="C86" s="7" t="s">
        <v>223</v>
      </c>
      <c r="D86" s="7" t="s">
        <v>366</v>
      </c>
      <c r="E86" s="7" t="s">
        <v>367</v>
      </c>
      <c r="F86" s="7">
        <v>5</v>
      </c>
      <c r="G86" s="7" t="s">
        <v>133</v>
      </c>
      <c r="H86" s="7" t="s">
        <v>133</v>
      </c>
      <c r="I86" s="7" t="s">
        <v>325</v>
      </c>
      <c r="J86" s="7" t="s">
        <v>26</v>
      </c>
      <c r="K86" s="21">
        <v>5621</v>
      </c>
      <c r="L86" s="7"/>
      <c r="M86" s="7"/>
    </row>
    <row r="87" spans="1:13" ht="92.45">
      <c r="A87" s="7"/>
      <c r="B87" s="7" t="s">
        <v>368</v>
      </c>
      <c r="C87" s="7" t="s">
        <v>39</v>
      </c>
      <c r="D87" s="7" t="s">
        <v>369</v>
      </c>
      <c r="E87" s="7" t="s">
        <v>370</v>
      </c>
      <c r="F87" s="7">
        <v>5</v>
      </c>
      <c r="G87" s="7" t="s">
        <v>287</v>
      </c>
      <c r="H87" s="7" t="s">
        <v>287</v>
      </c>
      <c r="I87" s="7" t="s">
        <v>371</v>
      </c>
      <c r="J87" s="7" t="s">
        <v>26</v>
      </c>
      <c r="K87" s="21">
        <v>5650</v>
      </c>
      <c r="L87" s="7"/>
      <c r="M87" s="7"/>
    </row>
    <row r="88" spans="1:13" ht="207" customHeight="1">
      <c r="A88" s="7"/>
      <c r="B88" s="7" t="s">
        <v>372</v>
      </c>
      <c r="C88" s="7" t="s">
        <v>39</v>
      </c>
      <c r="D88" s="7" t="s">
        <v>373</v>
      </c>
      <c r="E88" s="7" t="s">
        <v>374</v>
      </c>
      <c r="F88" s="7"/>
      <c r="G88" s="7" t="s">
        <v>287</v>
      </c>
      <c r="H88" s="7" t="s">
        <v>287</v>
      </c>
      <c r="I88" s="7" t="s">
        <v>375</v>
      </c>
      <c r="J88" s="7" t="s">
        <v>19</v>
      </c>
      <c r="L88" s="26" t="s">
        <v>376</v>
      </c>
      <c r="M88" s="7"/>
    </row>
    <row r="89" spans="1:13" ht="26.45">
      <c r="A89" s="7"/>
      <c r="B89" s="7" t="s">
        <v>377</v>
      </c>
      <c r="C89" s="7" t="s">
        <v>39</v>
      </c>
      <c r="D89" s="7" t="s">
        <v>378</v>
      </c>
      <c r="E89" s="7" t="s">
        <v>379</v>
      </c>
      <c r="F89" s="7">
        <v>5</v>
      </c>
      <c r="G89" s="7" t="s">
        <v>287</v>
      </c>
      <c r="H89" s="7" t="s">
        <v>287</v>
      </c>
      <c r="I89" s="7" t="s">
        <v>380</v>
      </c>
      <c r="J89" s="7" t="s">
        <v>26</v>
      </c>
      <c r="K89" s="21">
        <v>5648</v>
      </c>
      <c r="L89" s="7"/>
      <c r="M89" s="7"/>
    </row>
    <row r="90" spans="1:13" ht="26.45">
      <c r="A90" s="7"/>
      <c r="B90" s="7" t="s">
        <v>381</v>
      </c>
      <c r="C90" s="7" t="s">
        <v>39</v>
      </c>
      <c r="D90" s="7" t="s">
        <v>382</v>
      </c>
      <c r="E90" s="7" t="s">
        <v>383</v>
      </c>
      <c r="F90" s="7">
        <v>5</v>
      </c>
      <c r="G90" s="7" t="s">
        <v>287</v>
      </c>
      <c r="H90" s="7" t="s">
        <v>287</v>
      </c>
      <c r="I90" s="7" t="s">
        <v>325</v>
      </c>
      <c r="J90" s="7" t="s">
        <v>26</v>
      </c>
      <c r="K90" s="21">
        <v>5658</v>
      </c>
      <c r="L90" s="7"/>
      <c r="M90" s="7"/>
    </row>
    <row r="91" spans="1:13" ht="92.45">
      <c r="A91" s="7"/>
      <c r="B91" s="7" t="s">
        <v>384</v>
      </c>
      <c r="C91" s="7" t="s">
        <v>39</v>
      </c>
      <c r="D91" s="7" t="s">
        <v>385</v>
      </c>
      <c r="E91" s="7" t="s">
        <v>386</v>
      </c>
      <c r="F91" s="7">
        <v>5</v>
      </c>
      <c r="G91" s="7" t="s">
        <v>287</v>
      </c>
      <c r="H91" s="7" t="s">
        <v>287</v>
      </c>
      <c r="I91" s="7" t="s">
        <v>325</v>
      </c>
      <c r="J91" s="7" t="s">
        <v>26</v>
      </c>
      <c r="K91" s="21">
        <v>5665</v>
      </c>
      <c r="L91" s="7"/>
      <c r="M91" s="7"/>
    </row>
    <row r="92" spans="1:13" ht="92.45">
      <c r="A92" s="7"/>
      <c r="B92" s="7" t="s">
        <v>387</v>
      </c>
      <c r="C92" s="7" t="s">
        <v>135</v>
      </c>
      <c r="D92" s="7" t="s">
        <v>388</v>
      </c>
      <c r="E92" s="21" t="s">
        <v>389</v>
      </c>
      <c r="F92" s="7">
        <v>4</v>
      </c>
      <c r="G92" s="7"/>
      <c r="H92" s="7" t="s">
        <v>32</v>
      </c>
      <c r="I92" s="7" t="s">
        <v>325</v>
      </c>
      <c r="J92" s="7" t="s">
        <v>49</v>
      </c>
      <c r="K92" s="21"/>
      <c r="L92" s="7"/>
      <c r="M92" s="7"/>
    </row>
    <row r="93" spans="1:13" ht="132">
      <c r="A93" s="7"/>
      <c r="B93" s="7" t="s">
        <v>390</v>
      </c>
      <c r="C93" s="7" t="s">
        <v>39</v>
      </c>
      <c r="D93" s="27" t="s">
        <v>391</v>
      </c>
      <c r="E93" s="27" t="s">
        <v>392</v>
      </c>
      <c r="F93" s="7">
        <v>4</v>
      </c>
      <c r="G93" s="7"/>
      <c r="H93" s="7" t="s">
        <v>32</v>
      </c>
      <c r="I93" s="7" t="s">
        <v>393</v>
      </c>
      <c r="J93" s="7" t="s">
        <v>49</v>
      </c>
      <c r="K93" s="21"/>
      <c r="L93" s="7"/>
      <c r="M93" s="7"/>
    </row>
    <row r="94" spans="1:13" ht="26.45">
      <c r="A94" s="7"/>
      <c r="B94" s="7" t="s">
        <v>323</v>
      </c>
      <c r="C94" s="7" t="s">
        <v>223</v>
      </c>
      <c r="D94" s="7" t="s">
        <v>394</v>
      </c>
      <c r="E94" s="7"/>
      <c r="F94" s="7">
        <v>4</v>
      </c>
      <c r="G94" s="7"/>
      <c r="H94" s="7" t="s">
        <v>133</v>
      </c>
      <c r="I94" s="7"/>
      <c r="J94" s="7" t="s">
        <v>26</v>
      </c>
      <c r="K94" s="21">
        <v>5664</v>
      </c>
      <c r="L94" s="7"/>
      <c r="M94" s="7"/>
    </row>
    <row r="95" spans="1:13" ht="26.45">
      <c r="A95" s="7"/>
      <c r="B95" s="7" t="s">
        <v>395</v>
      </c>
      <c r="C95" s="7" t="s">
        <v>223</v>
      </c>
      <c r="D95" s="27" t="s">
        <v>396</v>
      </c>
      <c r="E95" s="7" t="s">
        <v>397</v>
      </c>
      <c r="F95" s="7">
        <v>4</v>
      </c>
      <c r="G95" s="7"/>
      <c r="H95" s="7" t="s">
        <v>133</v>
      </c>
      <c r="I95" s="7"/>
      <c r="J95" s="7" t="s">
        <v>26</v>
      </c>
      <c r="K95" s="21">
        <v>5654</v>
      </c>
      <c r="L95" s="7"/>
      <c r="M95" s="7"/>
    </row>
    <row r="96" spans="1:13" ht="52.9">
      <c r="A96" s="7"/>
      <c r="B96" s="7" t="s">
        <v>398</v>
      </c>
      <c r="C96" s="7" t="s">
        <v>90</v>
      </c>
      <c r="D96" s="7" t="s">
        <v>399</v>
      </c>
      <c r="E96" s="7" t="s">
        <v>400</v>
      </c>
      <c r="F96" s="7">
        <v>5</v>
      </c>
      <c r="G96" s="7"/>
      <c r="H96" s="7" t="s">
        <v>32</v>
      </c>
      <c r="I96" s="7" t="s">
        <v>43</v>
      </c>
      <c r="J96" s="7" t="s">
        <v>401</v>
      </c>
      <c r="K96" s="21" t="s">
        <v>402</v>
      </c>
      <c r="L96" s="7"/>
      <c r="M96" s="7"/>
    </row>
    <row r="97" spans="1:13" ht="39.6">
      <c r="A97" s="7"/>
      <c r="B97" s="7" t="s">
        <v>377</v>
      </c>
      <c r="C97" s="7" t="s">
        <v>39</v>
      </c>
      <c r="D97" s="7" t="s">
        <v>403</v>
      </c>
      <c r="E97" s="7" t="s">
        <v>404</v>
      </c>
      <c r="F97" s="7">
        <v>4</v>
      </c>
      <c r="G97" s="7" t="s">
        <v>287</v>
      </c>
      <c r="H97" s="7" t="s">
        <v>287</v>
      </c>
      <c r="I97" s="7" t="s">
        <v>43</v>
      </c>
      <c r="J97" s="7" t="s">
        <v>26</v>
      </c>
      <c r="K97" s="21">
        <v>5680</v>
      </c>
      <c r="L97" s="7"/>
      <c r="M97" s="7"/>
    </row>
    <row r="98" spans="1:13" ht="39.6">
      <c r="A98" s="7"/>
      <c r="B98" s="7" t="s">
        <v>357</v>
      </c>
      <c r="C98" s="7" t="s">
        <v>39</v>
      </c>
      <c r="D98" s="7" t="s">
        <v>405</v>
      </c>
      <c r="E98" s="7" t="s">
        <v>406</v>
      </c>
      <c r="F98" s="7">
        <v>4</v>
      </c>
      <c r="G98" s="7" t="s">
        <v>287</v>
      </c>
      <c r="H98" s="7" t="s">
        <v>287</v>
      </c>
      <c r="I98" s="7" t="s">
        <v>43</v>
      </c>
      <c r="J98" s="7" t="s">
        <v>26</v>
      </c>
      <c r="K98" s="21" t="s">
        <v>407</v>
      </c>
      <c r="L98" s="7"/>
      <c r="M98" s="7"/>
    </row>
    <row r="99" spans="1:13" ht="26.45">
      <c r="A99" s="7"/>
      <c r="B99" s="7" t="s">
        <v>408</v>
      </c>
      <c r="C99" s="7" t="s">
        <v>39</v>
      </c>
      <c r="D99" s="7" t="s">
        <v>409</v>
      </c>
      <c r="E99" s="7" t="s">
        <v>410</v>
      </c>
      <c r="F99" s="7">
        <v>4</v>
      </c>
      <c r="G99" s="7" t="s">
        <v>287</v>
      </c>
      <c r="H99" s="7" t="s">
        <v>287</v>
      </c>
      <c r="I99" s="7" t="s">
        <v>43</v>
      </c>
      <c r="J99" s="7" t="s">
        <v>26</v>
      </c>
      <c r="K99" s="21">
        <v>5728</v>
      </c>
      <c r="L99" s="7"/>
      <c r="M99" s="7"/>
    </row>
    <row r="100" spans="1:13" ht="26.45">
      <c r="A100" s="7"/>
      <c r="B100" s="7" t="s">
        <v>408</v>
      </c>
      <c r="C100" s="7" t="s">
        <v>39</v>
      </c>
      <c r="D100" s="7" t="s">
        <v>411</v>
      </c>
      <c r="E100" s="7" t="s">
        <v>412</v>
      </c>
      <c r="F100" s="7">
        <v>5</v>
      </c>
      <c r="G100" s="7" t="s">
        <v>287</v>
      </c>
      <c r="H100" s="7" t="s">
        <v>287</v>
      </c>
      <c r="I100" s="7" t="s">
        <v>325</v>
      </c>
      <c r="J100" s="7" t="s">
        <v>49</v>
      </c>
      <c r="K100" s="21" t="s">
        <v>413</v>
      </c>
      <c r="L100" s="7"/>
      <c r="M100" s="7"/>
    </row>
    <row r="101" spans="1:13" ht="66">
      <c r="A101" s="7"/>
      <c r="B101" s="7" t="s">
        <v>414</v>
      </c>
      <c r="C101" s="7" t="s">
        <v>223</v>
      </c>
      <c r="D101" s="7" t="s">
        <v>415</v>
      </c>
      <c r="E101" s="28" t="s">
        <v>416</v>
      </c>
      <c r="F101" s="7">
        <v>4</v>
      </c>
      <c r="G101" s="7" t="s">
        <v>133</v>
      </c>
      <c r="H101" s="7" t="s">
        <v>133</v>
      </c>
      <c r="I101" s="7"/>
      <c r="J101" s="7" t="s">
        <v>49</v>
      </c>
      <c r="K101" s="21"/>
      <c r="L101" s="7"/>
      <c r="M101" s="7"/>
    </row>
    <row r="102" spans="1:13" ht="26.45">
      <c r="A102" s="7"/>
      <c r="B102" s="7" t="s">
        <v>357</v>
      </c>
      <c r="C102" s="7" t="s">
        <v>39</v>
      </c>
      <c r="D102" s="7" t="s">
        <v>417</v>
      </c>
      <c r="E102" s="7" t="s">
        <v>418</v>
      </c>
      <c r="F102" s="7">
        <v>5</v>
      </c>
      <c r="G102" s="7" t="s">
        <v>287</v>
      </c>
      <c r="H102" s="7" t="s">
        <v>287</v>
      </c>
      <c r="I102" s="7" t="s">
        <v>43</v>
      </c>
      <c r="J102" s="7" t="s">
        <v>19</v>
      </c>
      <c r="K102" s="21" t="s">
        <v>419</v>
      </c>
      <c r="L102" s="7"/>
      <c r="M102" s="7"/>
    </row>
    <row r="103" spans="1:13" ht="26.45">
      <c r="A103" s="7"/>
      <c r="B103" s="7" t="s">
        <v>420</v>
      </c>
      <c r="C103" s="7" t="s">
        <v>39</v>
      </c>
      <c r="D103" s="7" t="s">
        <v>421</v>
      </c>
      <c r="E103" s="7" t="s">
        <v>422</v>
      </c>
      <c r="F103" s="7">
        <v>5</v>
      </c>
      <c r="G103" s="7" t="s">
        <v>423</v>
      </c>
      <c r="H103" s="7" t="s">
        <v>287</v>
      </c>
      <c r="I103" s="7" t="s">
        <v>43</v>
      </c>
      <c r="J103" s="7" t="s">
        <v>26</v>
      </c>
      <c r="K103" s="21" t="s">
        <v>424</v>
      </c>
      <c r="L103" s="7"/>
      <c r="M103" s="7"/>
    </row>
    <row r="104" spans="1:13" ht="158.44999999999999">
      <c r="A104" s="7"/>
      <c r="B104" s="7" t="s">
        <v>425</v>
      </c>
      <c r="C104" s="7" t="s">
        <v>39</v>
      </c>
      <c r="D104" s="7" t="s">
        <v>426</v>
      </c>
      <c r="E104" s="7" t="s">
        <v>427</v>
      </c>
      <c r="F104" s="7">
        <v>5</v>
      </c>
      <c r="G104" s="7" t="s">
        <v>133</v>
      </c>
      <c r="H104" s="7" t="s">
        <v>133</v>
      </c>
      <c r="I104" s="7" t="s">
        <v>428</v>
      </c>
      <c r="J104" s="7" t="s">
        <v>49</v>
      </c>
      <c r="K104" s="21"/>
      <c r="L104" s="7"/>
      <c r="M104" s="7"/>
    </row>
    <row r="105" spans="1:13" ht="13.15">
      <c r="A105" s="7"/>
      <c r="B105" s="7" t="s">
        <v>323</v>
      </c>
      <c r="C105" s="7" t="s">
        <v>223</v>
      </c>
      <c r="D105" s="7" t="s">
        <v>429</v>
      </c>
      <c r="E105" s="7" t="s">
        <v>430</v>
      </c>
      <c r="F105" s="7">
        <v>5</v>
      </c>
      <c r="G105" s="7" t="s">
        <v>133</v>
      </c>
      <c r="H105" s="7" t="s">
        <v>133</v>
      </c>
      <c r="I105" s="7" t="s">
        <v>43</v>
      </c>
      <c r="J105" s="7" t="s">
        <v>26</v>
      </c>
      <c r="K105" s="21">
        <v>5694</v>
      </c>
      <c r="L105" s="7"/>
      <c r="M105" s="7"/>
    </row>
    <row r="106" spans="1:13" ht="66">
      <c r="A106" s="7"/>
      <c r="B106" s="7" t="s">
        <v>431</v>
      </c>
      <c r="C106" s="7" t="s">
        <v>432</v>
      </c>
      <c r="D106" s="29" t="s">
        <v>433</v>
      </c>
      <c r="E106" s="7" t="s">
        <v>434</v>
      </c>
      <c r="F106" s="7">
        <v>5</v>
      </c>
      <c r="G106" s="7"/>
      <c r="H106" s="7" t="s">
        <v>32</v>
      </c>
      <c r="I106" s="7" t="s">
        <v>435</v>
      </c>
      <c r="J106" s="7" t="s">
        <v>401</v>
      </c>
      <c r="K106" s="3" t="s">
        <v>436</v>
      </c>
      <c r="L106" s="7"/>
      <c r="M106" s="7"/>
    </row>
    <row r="107" spans="1:13" ht="26.45">
      <c r="A107" s="7"/>
      <c r="B107" s="7" t="s">
        <v>437</v>
      </c>
      <c r="C107" s="7" t="s">
        <v>39</v>
      </c>
      <c r="D107" s="7" t="s">
        <v>438</v>
      </c>
      <c r="E107" s="7" t="s">
        <v>439</v>
      </c>
      <c r="F107" s="7">
        <v>4</v>
      </c>
      <c r="G107" s="7" t="s">
        <v>42</v>
      </c>
      <c r="H107" s="7" t="s">
        <v>42</v>
      </c>
      <c r="I107" s="7" t="s">
        <v>43</v>
      </c>
      <c r="J107" s="7" t="s">
        <v>26</v>
      </c>
      <c r="K107" s="21">
        <v>5742</v>
      </c>
      <c r="L107" s="7"/>
      <c r="M107" s="7"/>
    </row>
    <row r="108" spans="1:13" ht="52.9">
      <c r="A108" s="7"/>
      <c r="B108" s="7" t="s">
        <v>440</v>
      </c>
      <c r="C108" s="7" t="s">
        <v>441</v>
      </c>
      <c r="D108" s="7" t="s">
        <v>442</v>
      </c>
      <c r="E108" s="7" t="s">
        <v>443</v>
      </c>
      <c r="F108" s="7" t="s">
        <v>228</v>
      </c>
      <c r="G108" s="7" t="s">
        <v>228</v>
      </c>
      <c r="H108" s="7" t="s">
        <v>318</v>
      </c>
      <c r="I108" s="7" t="s">
        <v>444</v>
      </c>
      <c r="J108" s="7" t="s">
        <v>49</v>
      </c>
      <c r="K108" s="21">
        <v>5784</v>
      </c>
      <c r="L108" s="7"/>
      <c r="M108" s="7"/>
    </row>
    <row r="109" spans="1:13" ht="66">
      <c r="A109" s="7"/>
      <c r="B109" s="7" t="s">
        <v>349</v>
      </c>
      <c r="C109" s="7" t="s">
        <v>39</v>
      </c>
      <c r="D109" s="7" t="s">
        <v>445</v>
      </c>
      <c r="E109" s="7" t="s">
        <v>446</v>
      </c>
      <c r="F109" s="7">
        <v>4</v>
      </c>
      <c r="G109" s="7" t="s">
        <v>42</v>
      </c>
      <c r="H109" s="7" t="s">
        <v>42</v>
      </c>
      <c r="I109" s="7" t="s">
        <v>325</v>
      </c>
      <c r="J109" s="7" t="s">
        <v>26</v>
      </c>
      <c r="K109" s="21">
        <v>5762</v>
      </c>
      <c r="L109" s="7"/>
      <c r="M109" s="7"/>
    </row>
    <row r="110" spans="1:13" ht="26.45">
      <c r="A110" s="7"/>
      <c r="B110" s="7" t="s">
        <v>113</v>
      </c>
      <c r="C110" s="7" t="s">
        <v>39</v>
      </c>
      <c r="D110" s="7" t="s">
        <v>447</v>
      </c>
      <c r="E110" s="7" t="s">
        <v>448</v>
      </c>
      <c r="F110" s="7">
        <v>4</v>
      </c>
      <c r="G110" s="7" t="s">
        <v>449</v>
      </c>
      <c r="H110" s="7" t="s">
        <v>113</v>
      </c>
      <c r="I110" s="7"/>
      <c r="J110" s="7" t="s">
        <v>49</v>
      </c>
      <c r="K110" s="21">
        <v>5758</v>
      </c>
      <c r="L110" s="7"/>
      <c r="M110" s="7"/>
    </row>
    <row r="111" spans="1:13" ht="52.9">
      <c r="A111" s="7"/>
      <c r="B111" s="7" t="s">
        <v>450</v>
      </c>
      <c r="C111" s="7" t="s">
        <v>39</v>
      </c>
      <c r="D111" s="7" t="s">
        <v>451</v>
      </c>
      <c r="E111" s="7" t="s">
        <v>452</v>
      </c>
      <c r="F111" s="7">
        <v>4</v>
      </c>
      <c r="G111" s="7" t="s">
        <v>42</v>
      </c>
      <c r="H111" s="7" t="s">
        <v>42</v>
      </c>
      <c r="I111" s="7" t="s">
        <v>325</v>
      </c>
      <c r="J111" s="7" t="s">
        <v>26</v>
      </c>
      <c r="K111" s="21">
        <v>5774</v>
      </c>
      <c r="L111" s="7"/>
      <c r="M111" s="7"/>
    </row>
    <row r="112" spans="1:13" ht="26.45">
      <c r="A112" s="7"/>
      <c r="B112" s="7" t="s">
        <v>453</v>
      </c>
      <c r="C112" s="7" t="s">
        <v>454</v>
      </c>
      <c r="D112" s="7" t="s">
        <v>455</v>
      </c>
      <c r="E112" s="7" t="s">
        <v>456</v>
      </c>
      <c r="F112" s="7">
        <v>5</v>
      </c>
      <c r="G112" s="7" t="s">
        <v>42</v>
      </c>
      <c r="H112" s="7" t="s">
        <v>42</v>
      </c>
      <c r="I112" s="7" t="s">
        <v>325</v>
      </c>
      <c r="J112" s="7" t="s">
        <v>26</v>
      </c>
      <c r="K112" s="21">
        <v>5775</v>
      </c>
      <c r="L112" s="7"/>
      <c r="M112" s="7"/>
    </row>
    <row r="113" spans="1:13" ht="26.45">
      <c r="A113" s="7"/>
      <c r="B113" s="7" t="s">
        <v>134</v>
      </c>
      <c r="C113" s="7" t="s">
        <v>457</v>
      </c>
      <c r="D113" s="7" t="s">
        <v>458</v>
      </c>
      <c r="E113" s="7" t="s">
        <v>459</v>
      </c>
      <c r="F113" s="7">
        <v>5</v>
      </c>
      <c r="G113" s="7"/>
      <c r="H113" s="7" t="s">
        <v>32</v>
      </c>
      <c r="I113" s="7" t="s">
        <v>325</v>
      </c>
      <c r="J113" s="7" t="s">
        <v>26</v>
      </c>
      <c r="K113" s="21">
        <v>6112</v>
      </c>
      <c r="L113" s="7"/>
      <c r="M113" s="7"/>
    </row>
    <row r="114" spans="1:13" ht="79.150000000000006">
      <c r="A114" s="7"/>
      <c r="B114" s="7" t="s">
        <v>460</v>
      </c>
      <c r="C114" s="7" t="s">
        <v>39</v>
      </c>
      <c r="D114" s="7" t="s">
        <v>461</v>
      </c>
      <c r="E114" s="7" t="s">
        <v>462</v>
      </c>
      <c r="F114" s="7">
        <v>5</v>
      </c>
      <c r="G114" s="7" t="s">
        <v>42</v>
      </c>
      <c r="H114" s="7" t="s">
        <v>42</v>
      </c>
      <c r="I114" s="7" t="s">
        <v>325</v>
      </c>
      <c r="J114" s="7" t="s">
        <v>19</v>
      </c>
      <c r="K114" s="21" t="s">
        <v>463</v>
      </c>
      <c r="L114" s="7"/>
      <c r="M114" s="7"/>
    </row>
    <row r="115" spans="1:13" ht="52.9">
      <c r="A115" s="7"/>
      <c r="B115" s="7" t="s">
        <v>197</v>
      </c>
      <c r="C115" s="7" t="s">
        <v>464</v>
      </c>
      <c r="D115" s="7" t="s">
        <v>465</v>
      </c>
      <c r="E115" s="7" t="s">
        <v>466</v>
      </c>
      <c r="F115" s="7">
        <v>4</v>
      </c>
      <c r="G115" s="7" t="s">
        <v>42</v>
      </c>
      <c r="H115" s="7" t="s">
        <v>42</v>
      </c>
      <c r="I115" s="7" t="s">
        <v>325</v>
      </c>
      <c r="J115" s="7" t="s">
        <v>26</v>
      </c>
      <c r="K115" s="21">
        <v>5796</v>
      </c>
      <c r="L115" s="7"/>
      <c r="M115" s="7"/>
    </row>
    <row r="116" spans="1:13" ht="26.45">
      <c r="A116" s="7"/>
      <c r="B116" s="7" t="s">
        <v>110</v>
      </c>
      <c r="C116" s="7" t="s">
        <v>39</v>
      </c>
      <c r="D116" s="7" t="s">
        <v>467</v>
      </c>
      <c r="E116" s="7" t="s">
        <v>468</v>
      </c>
      <c r="F116" s="7">
        <v>4</v>
      </c>
      <c r="G116" s="7" t="s">
        <v>42</v>
      </c>
      <c r="H116" s="7" t="s">
        <v>42</v>
      </c>
      <c r="I116" s="7" t="s">
        <v>325</v>
      </c>
      <c r="J116" s="7" t="s">
        <v>19</v>
      </c>
      <c r="K116" s="21" t="s">
        <v>469</v>
      </c>
      <c r="L116" s="7"/>
      <c r="M116" s="7"/>
    </row>
    <row r="117" spans="1:13" ht="26.45">
      <c r="A117" s="7"/>
      <c r="B117" s="7" t="s">
        <v>470</v>
      </c>
      <c r="C117" s="7" t="s">
        <v>471</v>
      </c>
      <c r="D117" s="7" t="s">
        <v>472</v>
      </c>
      <c r="E117" s="7"/>
      <c r="F117" s="7">
        <v>5</v>
      </c>
      <c r="G117" s="7" t="s">
        <v>133</v>
      </c>
      <c r="H117" s="7" t="s">
        <v>133</v>
      </c>
      <c r="I117" s="7" t="s">
        <v>43</v>
      </c>
      <c r="J117" s="7" t="s">
        <v>26</v>
      </c>
      <c r="K117" s="21">
        <v>5787</v>
      </c>
      <c r="L117" s="7"/>
      <c r="M117" s="7"/>
    </row>
    <row r="118" spans="1:13" ht="26.45">
      <c r="A118" s="7"/>
      <c r="B118" s="7" t="s">
        <v>414</v>
      </c>
      <c r="C118" s="7" t="s">
        <v>223</v>
      </c>
      <c r="D118" s="7" t="s">
        <v>473</v>
      </c>
      <c r="E118" s="7" t="s">
        <v>474</v>
      </c>
      <c r="F118" s="7">
        <v>5</v>
      </c>
      <c r="G118" s="7" t="s">
        <v>133</v>
      </c>
      <c r="H118" s="7" t="s">
        <v>133</v>
      </c>
      <c r="I118" s="7" t="s">
        <v>325</v>
      </c>
      <c r="J118" s="7" t="s">
        <v>26</v>
      </c>
      <c r="K118" s="21">
        <v>5789</v>
      </c>
      <c r="L118" s="7"/>
      <c r="M118" s="7"/>
    </row>
    <row r="119" spans="1:13" ht="66">
      <c r="A119" s="7"/>
      <c r="B119" s="7" t="s">
        <v>395</v>
      </c>
      <c r="C119" s="7" t="s">
        <v>475</v>
      </c>
      <c r="D119" s="7" t="s">
        <v>476</v>
      </c>
      <c r="E119" s="7" t="s">
        <v>477</v>
      </c>
      <c r="F119" s="7">
        <v>3</v>
      </c>
      <c r="G119" s="7" t="s">
        <v>348</v>
      </c>
      <c r="H119" s="7" t="s">
        <v>133</v>
      </c>
      <c r="I119" s="7"/>
      <c r="J119" s="7" t="s">
        <v>49</v>
      </c>
      <c r="K119" s="21" t="s">
        <v>478</v>
      </c>
      <c r="L119" s="7"/>
      <c r="M119" s="7"/>
    </row>
    <row r="120" spans="1:13" ht="118.9">
      <c r="A120" s="7"/>
      <c r="B120" s="7" t="s">
        <v>395</v>
      </c>
      <c r="C120" s="7" t="s">
        <v>475</v>
      </c>
      <c r="D120" s="7" t="s">
        <v>479</v>
      </c>
      <c r="E120" s="7" t="s">
        <v>480</v>
      </c>
      <c r="F120" s="7">
        <v>5</v>
      </c>
      <c r="G120" s="7" t="s">
        <v>348</v>
      </c>
      <c r="H120" s="7" t="s">
        <v>133</v>
      </c>
      <c r="I120" s="7" t="s">
        <v>43</v>
      </c>
      <c r="J120" s="7" t="s">
        <v>26</v>
      </c>
      <c r="K120" s="21" t="s">
        <v>481</v>
      </c>
      <c r="L120" s="7"/>
      <c r="M120" s="7"/>
    </row>
    <row r="121" spans="1:13" ht="237.6">
      <c r="A121" s="7"/>
      <c r="B121" s="7" t="s">
        <v>482</v>
      </c>
      <c r="C121" s="7" t="s">
        <v>483</v>
      </c>
      <c r="D121" s="7" t="s">
        <v>484</v>
      </c>
      <c r="E121" s="7" t="s">
        <v>485</v>
      </c>
      <c r="F121" s="7">
        <v>4</v>
      </c>
      <c r="G121" s="7"/>
      <c r="H121" s="7" t="s">
        <v>133</v>
      </c>
      <c r="I121" s="7" t="s">
        <v>43</v>
      </c>
      <c r="J121" s="7" t="s">
        <v>26</v>
      </c>
      <c r="K121" s="21">
        <v>5804</v>
      </c>
      <c r="L121" s="7"/>
      <c r="M121" s="7"/>
    </row>
    <row r="122" spans="1:13" ht="66">
      <c r="A122" s="7"/>
      <c r="B122" s="7" t="s">
        <v>486</v>
      </c>
      <c r="C122" s="7" t="s">
        <v>483</v>
      </c>
      <c r="D122" s="7" t="s">
        <v>487</v>
      </c>
      <c r="E122" s="7" t="s">
        <v>488</v>
      </c>
      <c r="F122" s="7">
        <v>3</v>
      </c>
      <c r="G122" s="7" t="s">
        <v>42</v>
      </c>
      <c r="H122" s="7" t="s">
        <v>42</v>
      </c>
      <c r="I122" s="7" t="s">
        <v>43</v>
      </c>
      <c r="J122" s="7" t="s">
        <v>26</v>
      </c>
      <c r="K122" s="21">
        <v>5820</v>
      </c>
      <c r="L122" s="7"/>
      <c r="M122" s="7"/>
    </row>
    <row r="123" spans="1:13" ht="39.6">
      <c r="A123" s="7"/>
      <c r="B123" s="7" t="s">
        <v>489</v>
      </c>
      <c r="C123" s="7" t="s">
        <v>90</v>
      </c>
      <c r="D123" s="7" t="s">
        <v>490</v>
      </c>
      <c r="E123" s="7" t="s">
        <v>491</v>
      </c>
      <c r="F123" s="7">
        <v>5</v>
      </c>
      <c r="G123" s="7" t="s">
        <v>32</v>
      </c>
      <c r="H123" s="7" t="s">
        <v>32</v>
      </c>
      <c r="I123" s="7" t="s">
        <v>25</v>
      </c>
      <c r="J123" s="7" t="s">
        <v>492</v>
      </c>
      <c r="K123" s="21" t="s">
        <v>493</v>
      </c>
      <c r="L123" s="7" t="s">
        <v>494</v>
      </c>
      <c r="M123" s="7"/>
    </row>
    <row r="124" spans="1:13" ht="158.44999999999999">
      <c r="A124" s="7"/>
      <c r="B124" s="7" t="s">
        <v>140</v>
      </c>
      <c r="C124" s="7" t="s">
        <v>495</v>
      </c>
      <c r="D124" s="30" t="s">
        <v>496</v>
      </c>
      <c r="E124" s="31" t="s">
        <v>497</v>
      </c>
      <c r="F124" s="7">
        <v>3</v>
      </c>
      <c r="G124" s="7" t="s">
        <v>32</v>
      </c>
      <c r="H124" s="7" t="s">
        <v>32</v>
      </c>
      <c r="I124" s="7" t="s">
        <v>498</v>
      </c>
      <c r="J124" s="7" t="s">
        <v>49</v>
      </c>
      <c r="K124" s="21" t="s">
        <v>499</v>
      </c>
      <c r="L124" s="7"/>
      <c r="M124" s="7"/>
    </row>
    <row r="125" spans="1:13" ht="26.45">
      <c r="A125" s="7"/>
      <c r="B125" s="7" t="s">
        <v>500</v>
      </c>
      <c r="C125" s="7" t="s">
        <v>483</v>
      </c>
      <c r="D125" s="2" t="s">
        <v>501</v>
      </c>
      <c r="E125" s="7" t="s">
        <v>502</v>
      </c>
      <c r="F125" s="7">
        <v>4</v>
      </c>
      <c r="G125" s="7" t="s">
        <v>340</v>
      </c>
      <c r="H125" s="7" t="s">
        <v>340</v>
      </c>
      <c r="I125" s="7" t="s">
        <v>43</v>
      </c>
      <c r="J125" s="7" t="s">
        <v>26</v>
      </c>
      <c r="K125" s="21">
        <v>5836</v>
      </c>
      <c r="L125" s="7"/>
      <c r="M125" s="7"/>
    </row>
    <row r="126" spans="1:13" ht="39.6">
      <c r="A126" s="7"/>
      <c r="B126" s="7" t="s">
        <v>414</v>
      </c>
      <c r="C126" s="7" t="s">
        <v>223</v>
      </c>
      <c r="D126" s="30" t="s">
        <v>503</v>
      </c>
      <c r="E126" s="7" t="s">
        <v>504</v>
      </c>
      <c r="F126" s="7">
        <v>5</v>
      </c>
      <c r="G126" s="7" t="s">
        <v>133</v>
      </c>
      <c r="H126" s="7" t="s">
        <v>133</v>
      </c>
      <c r="I126" s="7" t="s">
        <v>43</v>
      </c>
      <c r="J126" s="7" t="s">
        <v>26</v>
      </c>
      <c r="K126" s="21">
        <v>5789</v>
      </c>
      <c r="L126" s="7"/>
      <c r="M126" s="7"/>
    </row>
    <row r="127" spans="1:13" ht="26.45">
      <c r="A127" s="7"/>
      <c r="B127" s="7" t="s">
        <v>323</v>
      </c>
      <c r="C127" s="7" t="s">
        <v>223</v>
      </c>
      <c r="D127" s="2" t="s">
        <v>505</v>
      </c>
      <c r="E127" s="7" t="s">
        <v>506</v>
      </c>
      <c r="F127" s="7">
        <v>4</v>
      </c>
      <c r="G127" s="7" t="s">
        <v>133</v>
      </c>
      <c r="H127" s="7" t="s">
        <v>133</v>
      </c>
      <c r="I127" s="7" t="s">
        <v>43</v>
      </c>
      <c r="J127" s="7" t="s">
        <v>26</v>
      </c>
      <c r="K127" s="21">
        <v>5801</v>
      </c>
      <c r="L127" s="7"/>
      <c r="M127" s="7"/>
    </row>
    <row r="128" spans="1:13" ht="26.45">
      <c r="A128" s="7"/>
      <c r="B128" s="7" t="s">
        <v>460</v>
      </c>
      <c r="C128" s="7" t="s">
        <v>483</v>
      </c>
      <c r="D128" s="7" t="s">
        <v>507</v>
      </c>
      <c r="E128" s="7"/>
      <c r="F128" s="7">
        <v>5</v>
      </c>
      <c r="G128" s="7" t="s">
        <v>340</v>
      </c>
      <c r="H128" s="7" t="s">
        <v>340</v>
      </c>
      <c r="I128" s="7" t="s">
        <v>43</v>
      </c>
      <c r="J128" s="7" t="s">
        <v>26</v>
      </c>
      <c r="K128" s="21">
        <v>5838</v>
      </c>
      <c r="L128" s="7"/>
      <c r="M128" s="7"/>
    </row>
    <row r="129" spans="1:13" ht="26.45">
      <c r="A129" s="7"/>
      <c r="B129" s="7" t="s">
        <v>500</v>
      </c>
      <c r="C129" s="7" t="s">
        <v>483</v>
      </c>
      <c r="D129" s="2" t="s">
        <v>508</v>
      </c>
      <c r="E129" s="7" t="s">
        <v>509</v>
      </c>
      <c r="F129" s="7">
        <v>4</v>
      </c>
      <c r="G129" s="7" t="s">
        <v>340</v>
      </c>
      <c r="H129" s="7" t="s">
        <v>340</v>
      </c>
      <c r="I129" s="7"/>
      <c r="J129" s="7" t="s">
        <v>19</v>
      </c>
      <c r="K129" s="21" t="s">
        <v>510</v>
      </c>
      <c r="L129" s="7"/>
      <c r="M129" s="7"/>
    </row>
    <row r="130" spans="1:13" ht="66">
      <c r="A130" s="7"/>
      <c r="B130" s="7" t="s">
        <v>511</v>
      </c>
      <c r="C130" s="7" t="s">
        <v>483</v>
      </c>
      <c r="D130" s="32" t="s">
        <v>512</v>
      </c>
      <c r="E130" s="7" t="s">
        <v>513</v>
      </c>
      <c r="F130" s="7">
        <v>4</v>
      </c>
      <c r="G130" s="7"/>
      <c r="H130" s="7" t="s">
        <v>340</v>
      </c>
      <c r="I130" s="7" t="s">
        <v>25</v>
      </c>
      <c r="J130" s="7" t="s">
        <v>26</v>
      </c>
      <c r="K130" s="21">
        <v>5920</v>
      </c>
      <c r="L130" s="7"/>
      <c r="M130" s="7"/>
    </row>
    <row r="131" spans="1:13" ht="13.15">
      <c r="A131" s="7"/>
      <c r="B131" s="7"/>
      <c r="C131" s="7"/>
      <c r="D131" s="33" t="s">
        <v>514</v>
      </c>
      <c r="E131" s="7"/>
      <c r="F131" s="7"/>
      <c r="G131" s="7"/>
      <c r="H131" s="7"/>
      <c r="I131" s="7"/>
      <c r="J131" s="7" t="s">
        <v>49</v>
      </c>
      <c r="K131" s="21"/>
      <c r="L131" s="7"/>
      <c r="M131" s="7"/>
    </row>
    <row r="132" spans="1:13" ht="92.45">
      <c r="A132" s="7"/>
      <c r="B132" s="7" t="s">
        <v>515</v>
      </c>
      <c r="C132" s="7" t="s">
        <v>516</v>
      </c>
      <c r="D132" s="34" t="s">
        <v>517</v>
      </c>
      <c r="E132" s="7" t="s">
        <v>518</v>
      </c>
      <c r="F132" s="7">
        <v>5</v>
      </c>
      <c r="G132" s="7" t="s">
        <v>32</v>
      </c>
      <c r="H132" s="7" t="s">
        <v>32</v>
      </c>
      <c r="I132" s="7" t="s">
        <v>25</v>
      </c>
      <c r="J132" s="7" t="s">
        <v>26</v>
      </c>
      <c r="K132" s="21" t="s">
        <v>519</v>
      </c>
      <c r="L132" s="7" t="s">
        <v>520</v>
      </c>
      <c r="M132" s="7"/>
    </row>
    <row r="133" spans="1:13" ht="52.9">
      <c r="A133" s="7"/>
      <c r="B133" s="7" t="s">
        <v>521</v>
      </c>
      <c r="C133" s="7" t="s">
        <v>522</v>
      </c>
      <c r="D133" s="7" t="s">
        <v>523</v>
      </c>
      <c r="E133" s="7" t="s">
        <v>524</v>
      </c>
      <c r="F133" s="7"/>
      <c r="G133" s="7"/>
      <c r="H133" s="7" t="s">
        <v>318</v>
      </c>
      <c r="I133" s="7"/>
      <c r="J133" s="7" t="s">
        <v>49</v>
      </c>
      <c r="K133" s="21"/>
      <c r="L133" s="7"/>
      <c r="M133" s="7"/>
    </row>
    <row r="134" spans="1:13" ht="39.6">
      <c r="A134" s="7"/>
      <c r="B134" s="7" t="s">
        <v>352</v>
      </c>
      <c r="C134" s="7" t="s">
        <v>483</v>
      </c>
      <c r="D134" s="7" t="s">
        <v>525</v>
      </c>
      <c r="E134" s="25" t="s">
        <v>356</v>
      </c>
      <c r="F134" s="7">
        <v>4</v>
      </c>
      <c r="G134" s="7" t="s">
        <v>340</v>
      </c>
      <c r="H134" s="7" t="s">
        <v>340</v>
      </c>
      <c r="I134" s="7" t="s">
        <v>25</v>
      </c>
      <c r="J134" s="7" t="s">
        <v>26</v>
      </c>
      <c r="K134" s="21" t="s">
        <v>526</v>
      </c>
      <c r="L134" s="7"/>
      <c r="M134" s="7"/>
    </row>
    <row r="135" spans="1:13" ht="39.6">
      <c r="A135" s="7"/>
      <c r="B135" s="7" t="s">
        <v>527</v>
      </c>
      <c r="C135" s="7" t="s">
        <v>483</v>
      </c>
      <c r="D135" s="7" t="s">
        <v>528</v>
      </c>
      <c r="E135" s="7" t="s">
        <v>529</v>
      </c>
      <c r="F135" s="7">
        <v>4</v>
      </c>
      <c r="G135" s="7" t="s">
        <v>42</v>
      </c>
      <c r="H135" s="7" t="s">
        <v>42</v>
      </c>
      <c r="I135" s="7"/>
      <c r="J135" s="7" t="s">
        <v>19</v>
      </c>
      <c r="K135" s="21" t="s">
        <v>530</v>
      </c>
      <c r="L135" s="7"/>
      <c r="M135" s="7"/>
    </row>
    <row r="136" spans="1:13" ht="13.15">
      <c r="A136" s="7"/>
      <c r="B136" s="7" t="s">
        <v>531</v>
      </c>
      <c r="C136" s="7" t="s">
        <v>483</v>
      </c>
      <c r="D136" s="7" t="s">
        <v>532</v>
      </c>
      <c r="E136" s="7" t="s">
        <v>533</v>
      </c>
      <c r="F136" s="7">
        <v>4</v>
      </c>
      <c r="G136" s="7" t="s">
        <v>337</v>
      </c>
      <c r="H136" s="7" t="s">
        <v>340</v>
      </c>
      <c r="I136" s="7" t="s">
        <v>25</v>
      </c>
      <c r="J136" s="7" t="s">
        <v>26</v>
      </c>
      <c r="K136" s="21">
        <v>5897</v>
      </c>
      <c r="L136" s="7"/>
      <c r="M136" s="7"/>
    </row>
    <row r="137" spans="1:13" ht="52.9">
      <c r="A137" s="7"/>
      <c r="B137" s="7" t="s">
        <v>534</v>
      </c>
      <c r="C137" s="7" t="s">
        <v>483</v>
      </c>
      <c r="D137" s="7" t="s">
        <v>535</v>
      </c>
      <c r="E137" s="7" t="s">
        <v>536</v>
      </c>
      <c r="F137" s="7">
        <v>4</v>
      </c>
      <c r="G137" s="7" t="s">
        <v>42</v>
      </c>
      <c r="H137" s="7" t="s">
        <v>42</v>
      </c>
      <c r="I137" s="7" t="s">
        <v>25</v>
      </c>
      <c r="J137" s="7" t="s">
        <v>26</v>
      </c>
      <c r="K137" s="21">
        <v>5877</v>
      </c>
      <c r="L137" s="7"/>
      <c r="M137" s="7"/>
    </row>
    <row r="138" spans="1:13" ht="26.45">
      <c r="A138" s="7"/>
      <c r="B138" s="7" t="s">
        <v>537</v>
      </c>
      <c r="C138" s="7" t="s">
        <v>538</v>
      </c>
      <c r="D138" s="7" t="s">
        <v>539</v>
      </c>
      <c r="E138" s="7" t="s">
        <v>540</v>
      </c>
      <c r="F138" s="7">
        <v>3</v>
      </c>
      <c r="G138" s="7" t="s">
        <v>42</v>
      </c>
      <c r="H138" s="7" t="s">
        <v>42</v>
      </c>
      <c r="I138" s="7" t="s">
        <v>130</v>
      </c>
      <c r="J138" s="7" t="s">
        <v>19</v>
      </c>
      <c r="K138" s="21"/>
      <c r="L138" s="7"/>
      <c r="M138" s="7"/>
    </row>
    <row r="139" spans="1:13" ht="26.45">
      <c r="A139" s="7" t="s">
        <v>541</v>
      </c>
      <c r="B139" s="7" t="s">
        <v>349</v>
      </c>
      <c r="C139" s="7" t="s">
        <v>542</v>
      </c>
      <c r="D139" s="7" t="s">
        <v>543</v>
      </c>
      <c r="E139" s="7" t="s">
        <v>544</v>
      </c>
      <c r="F139" s="7">
        <v>4</v>
      </c>
      <c r="G139" s="7" t="s">
        <v>340</v>
      </c>
      <c r="H139" s="7" t="s">
        <v>340</v>
      </c>
      <c r="I139" s="7" t="s">
        <v>333</v>
      </c>
      <c r="J139" s="7" t="s">
        <v>26</v>
      </c>
      <c r="K139" s="21">
        <v>5894</v>
      </c>
      <c r="L139" s="7"/>
      <c r="M139" s="7"/>
    </row>
    <row r="140" spans="1:13" ht="26.45">
      <c r="A140" s="7" t="s">
        <v>541</v>
      </c>
      <c r="B140" s="7" t="s">
        <v>545</v>
      </c>
      <c r="C140" s="7" t="s">
        <v>483</v>
      </c>
      <c r="D140" s="7" t="s">
        <v>546</v>
      </c>
      <c r="E140" s="7" t="s">
        <v>547</v>
      </c>
      <c r="F140" s="7">
        <v>5</v>
      </c>
      <c r="G140" s="7" t="s">
        <v>42</v>
      </c>
      <c r="H140" s="7" t="s">
        <v>42</v>
      </c>
      <c r="I140" s="7" t="s">
        <v>25</v>
      </c>
      <c r="J140" s="7" t="s">
        <v>26</v>
      </c>
      <c r="K140" s="21">
        <v>5890</v>
      </c>
      <c r="L140" s="7"/>
      <c r="M140" s="7"/>
    </row>
    <row r="141" spans="1:13" ht="13.15">
      <c r="A141" s="35">
        <v>42788</v>
      </c>
      <c r="B141" s="7" t="s">
        <v>548</v>
      </c>
      <c r="C141" s="7" t="s">
        <v>39</v>
      </c>
      <c r="D141" s="7" t="s">
        <v>549</v>
      </c>
      <c r="E141" s="7"/>
      <c r="F141" s="7">
        <v>4</v>
      </c>
      <c r="G141" s="7" t="s">
        <v>340</v>
      </c>
      <c r="H141" s="7" t="s">
        <v>340</v>
      </c>
      <c r="I141" s="7"/>
      <c r="J141" s="7" t="s">
        <v>49</v>
      </c>
      <c r="K141" s="36" t="s">
        <v>550</v>
      </c>
      <c r="L141" s="7"/>
      <c r="M141" s="7"/>
    </row>
    <row r="142" spans="1:13" ht="26.45">
      <c r="A142" s="35">
        <v>42788</v>
      </c>
      <c r="B142" s="7" t="s">
        <v>551</v>
      </c>
      <c r="C142" s="7" t="s">
        <v>516</v>
      </c>
      <c r="D142" s="7" t="s">
        <v>552</v>
      </c>
      <c r="E142" s="7" t="s">
        <v>553</v>
      </c>
      <c r="F142" s="7">
        <v>5</v>
      </c>
      <c r="G142" s="7" t="s">
        <v>554</v>
      </c>
      <c r="H142" s="7" t="s">
        <v>554</v>
      </c>
      <c r="I142" s="7" t="s">
        <v>333</v>
      </c>
      <c r="J142" s="7" t="s">
        <v>49</v>
      </c>
      <c r="K142" s="21" t="s">
        <v>555</v>
      </c>
      <c r="L142" s="7"/>
      <c r="M142" s="7"/>
    </row>
    <row r="143" spans="1:13" ht="39.6">
      <c r="A143" s="35">
        <v>42788</v>
      </c>
      <c r="B143" s="7" t="s">
        <v>556</v>
      </c>
      <c r="C143" s="7" t="s">
        <v>483</v>
      </c>
      <c r="D143" s="7" t="s">
        <v>557</v>
      </c>
      <c r="E143" s="7" t="s">
        <v>558</v>
      </c>
      <c r="F143" s="7">
        <v>4</v>
      </c>
      <c r="G143" s="7" t="s">
        <v>340</v>
      </c>
      <c r="H143" s="7" t="s">
        <v>340</v>
      </c>
      <c r="I143" s="7" t="s">
        <v>333</v>
      </c>
      <c r="J143" s="7" t="s">
        <v>26</v>
      </c>
      <c r="K143" s="21">
        <v>5932</v>
      </c>
      <c r="L143" s="7"/>
      <c r="M143" s="7"/>
    </row>
    <row r="144" spans="1:13" ht="26.45">
      <c r="A144" s="37">
        <v>42790</v>
      </c>
      <c r="B144" s="7" t="s">
        <v>559</v>
      </c>
      <c r="C144" s="7" t="s">
        <v>483</v>
      </c>
      <c r="D144" s="7" t="s">
        <v>560</v>
      </c>
      <c r="E144" s="7"/>
      <c r="F144" s="7">
        <v>5</v>
      </c>
      <c r="G144" s="7" t="s">
        <v>42</v>
      </c>
      <c r="H144" s="7" t="s">
        <v>42</v>
      </c>
      <c r="I144" s="7" t="s">
        <v>333</v>
      </c>
      <c r="J144" s="7" t="s">
        <v>26</v>
      </c>
      <c r="K144" s="21">
        <v>5937</v>
      </c>
      <c r="L144" s="7"/>
      <c r="M144" s="7"/>
    </row>
    <row r="145" spans="1:13" ht="39.6">
      <c r="A145" s="35">
        <v>42794</v>
      </c>
      <c r="B145" s="7" t="s">
        <v>561</v>
      </c>
      <c r="C145" s="7" t="s">
        <v>39</v>
      </c>
      <c r="D145" s="7" t="s">
        <v>562</v>
      </c>
      <c r="E145" s="7" t="s">
        <v>563</v>
      </c>
      <c r="F145" s="7">
        <v>4</v>
      </c>
      <c r="G145" s="7" t="s">
        <v>32</v>
      </c>
      <c r="H145" s="7" t="s">
        <v>554</v>
      </c>
      <c r="I145" s="7" t="s">
        <v>564</v>
      </c>
      <c r="J145" s="7" t="s">
        <v>49</v>
      </c>
      <c r="K145" s="21" t="s">
        <v>565</v>
      </c>
      <c r="L145" s="7"/>
      <c r="M145" s="7"/>
    </row>
    <row r="146" spans="1:13" ht="39.6">
      <c r="A146" s="35">
        <v>42797</v>
      </c>
      <c r="B146" s="7" t="s">
        <v>330</v>
      </c>
      <c r="C146" s="7" t="s">
        <v>39</v>
      </c>
      <c r="D146" s="7" t="s">
        <v>566</v>
      </c>
      <c r="E146" s="7" t="s">
        <v>567</v>
      </c>
      <c r="F146" s="7"/>
      <c r="G146" s="7" t="s">
        <v>318</v>
      </c>
      <c r="H146" s="7" t="s">
        <v>568</v>
      </c>
      <c r="I146" s="7"/>
      <c r="J146" s="7" t="s">
        <v>49</v>
      </c>
      <c r="K146" s="21" t="s">
        <v>569</v>
      </c>
      <c r="L146" s="7"/>
      <c r="M146" s="7"/>
    </row>
    <row r="147" spans="1:13" ht="26.45">
      <c r="A147" s="35" t="s">
        <v>570</v>
      </c>
      <c r="B147" s="7" t="s">
        <v>571</v>
      </c>
      <c r="C147" s="7" t="s">
        <v>542</v>
      </c>
      <c r="D147" s="7" t="s">
        <v>572</v>
      </c>
      <c r="E147" s="7" t="s">
        <v>573</v>
      </c>
      <c r="F147" s="7">
        <v>5</v>
      </c>
      <c r="G147" s="7" t="s">
        <v>574</v>
      </c>
      <c r="H147" s="7" t="s">
        <v>574</v>
      </c>
      <c r="I147" s="7" t="s">
        <v>25</v>
      </c>
      <c r="J147" s="7" t="s">
        <v>26</v>
      </c>
      <c r="K147" s="21">
        <v>6001</v>
      </c>
      <c r="L147" s="7"/>
      <c r="M147" s="7"/>
    </row>
    <row r="148" spans="1:13" ht="26.45">
      <c r="A148" s="35">
        <v>42808</v>
      </c>
      <c r="B148" s="7" t="s">
        <v>330</v>
      </c>
      <c r="C148" s="7" t="s">
        <v>39</v>
      </c>
      <c r="D148" s="7" t="s">
        <v>575</v>
      </c>
      <c r="E148" s="7" t="s">
        <v>576</v>
      </c>
      <c r="F148" s="7">
        <v>4</v>
      </c>
      <c r="G148" s="7"/>
      <c r="H148" s="7" t="s">
        <v>32</v>
      </c>
      <c r="I148" s="7"/>
      <c r="J148" s="7" t="s">
        <v>49</v>
      </c>
      <c r="K148" s="21" t="s">
        <v>577</v>
      </c>
      <c r="L148" s="7"/>
      <c r="M148" s="7"/>
    </row>
    <row r="149" spans="1:13" ht="13.15">
      <c r="A149" s="35">
        <v>42816</v>
      </c>
      <c r="B149" s="7" t="s">
        <v>578</v>
      </c>
      <c r="C149" s="7" t="s">
        <v>39</v>
      </c>
      <c r="D149" s="7" t="s">
        <v>579</v>
      </c>
      <c r="E149" s="7" t="s">
        <v>580</v>
      </c>
      <c r="F149" s="7">
        <v>5</v>
      </c>
      <c r="G149" s="7" t="s">
        <v>340</v>
      </c>
      <c r="H149" s="7" t="s">
        <v>340</v>
      </c>
      <c r="I149" s="7"/>
      <c r="J149" s="7" t="s">
        <v>49</v>
      </c>
      <c r="K149" s="21" t="s">
        <v>581</v>
      </c>
      <c r="L149" s="7"/>
      <c r="M149" s="7"/>
    </row>
    <row r="150" spans="1:13" ht="13.15">
      <c r="A150" s="35">
        <v>42816</v>
      </c>
      <c r="B150" s="7" t="s">
        <v>578</v>
      </c>
      <c r="C150" s="7" t="s">
        <v>39</v>
      </c>
      <c r="D150" s="7" t="s">
        <v>582</v>
      </c>
      <c r="E150" s="7" t="s">
        <v>580</v>
      </c>
      <c r="F150" s="7">
        <v>4</v>
      </c>
      <c r="G150" s="7" t="s">
        <v>340</v>
      </c>
      <c r="H150" s="7" t="s">
        <v>340</v>
      </c>
      <c r="I150" s="7" t="s">
        <v>25</v>
      </c>
      <c r="J150" s="7" t="s">
        <v>49</v>
      </c>
      <c r="K150" s="21"/>
      <c r="L150" s="7"/>
      <c r="M150" s="7"/>
    </row>
    <row r="151" spans="1:13" ht="26.45">
      <c r="A151" s="35">
        <v>42816</v>
      </c>
      <c r="B151" s="7" t="s">
        <v>556</v>
      </c>
      <c r="C151" s="7" t="s">
        <v>483</v>
      </c>
      <c r="D151" s="7" t="s">
        <v>583</v>
      </c>
      <c r="E151" s="7" t="s">
        <v>584</v>
      </c>
      <c r="F151" s="7">
        <v>5</v>
      </c>
      <c r="G151" s="7" t="s">
        <v>340</v>
      </c>
      <c r="H151" s="7" t="s">
        <v>340</v>
      </c>
      <c r="I151" s="7" t="s">
        <v>25</v>
      </c>
      <c r="J151" s="7" t="s">
        <v>26</v>
      </c>
      <c r="K151" s="21">
        <v>6009</v>
      </c>
      <c r="L151" s="7"/>
      <c r="M151" s="7"/>
    </row>
    <row r="152" spans="1:13" ht="39.6">
      <c r="A152" s="35">
        <v>42816</v>
      </c>
      <c r="B152" s="7" t="s">
        <v>578</v>
      </c>
      <c r="C152" s="7" t="s">
        <v>39</v>
      </c>
      <c r="D152" s="7" t="s">
        <v>585</v>
      </c>
      <c r="E152" s="7" t="s">
        <v>586</v>
      </c>
      <c r="F152" s="7">
        <v>4</v>
      </c>
      <c r="G152" s="7" t="s">
        <v>340</v>
      </c>
      <c r="H152" s="7" t="s">
        <v>340</v>
      </c>
      <c r="I152" s="7" t="s">
        <v>25</v>
      </c>
      <c r="J152" s="7" t="s">
        <v>49</v>
      </c>
      <c r="K152" s="21"/>
      <c r="L152" s="7"/>
      <c r="M152" s="7"/>
    </row>
    <row r="153" spans="1:13" ht="26.45">
      <c r="A153" s="35">
        <v>42837</v>
      </c>
      <c r="B153" s="7" t="s">
        <v>587</v>
      </c>
      <c r="C153" s="7" t="s">
        <v>39</v>
      </c>
      <c r="D153" s="7" t="s">
        <v>588</v>
      </c>
      <c r="E153" s="7" t="s">
        <v>589</v>
      </c>
      <c r="F153" s="7">
        <v>4</v>
      </c>
      <c r="G153" s="7" t="s">
        <v>590</v>
      </c>
      <c r="H153" s="7" t="s">
        <v>591</v>
      </c>
      <c r="I153" s="7"/>
      <c r="J153" s="7" t="s">
        <v>49</v>
      </c>
      <c r="K153" s="21" t="s">
        <v>592</v>
      </c>
      <c r="L153" s="7"/>
      <c r="M153" s="7"/>
    </row>
    <row r="154" spans="1:13" ht="92.45">
      <c r="A154" s="7" t="s">
        <v>593</v>
      </c>
      <c r="B154" s="7" t="s">
        <v>437</v>
      </c>
      <c r="C154" s="7" t="s">
        <v>483</v>
      </c>
      <c r="D154" s="7" t="s">
        <v>594</v>
      </c>
      <c r="E154" s="7" t="s">
        <v>595</v>
      </c>
      <c r="F154" s="7">
        <v>4</v>
      </c>
      <c r="G154" s="7" t="s">
        <v>42</v>
      </c>
      <c r="H154" s="7" t="s">
        <v>42</v>
      </c>
      <c r="I154" s="7"/>
      <c r="J154" s="7" t="s">
        <v>26</v>
      </c>
      <c r="K154" s="21" t="s">
        <v>596</v>
      </c>
      <c r="L154" s="7"/>
      <c r="M154" s="7"/>
    </row>
    <row r="155" spans="1:13" ht="39.6">
      <c r="A155" s="7" t="s">
        <v>597</v>
      </c>
      <c r="B155" s="7" t="s">
        <v>556</v>
      </c>
      <c r="C155" s="7" t="s">
        <v>39</v>
      </c>
      <c r="D155" s="7" t="s">
        <v>598</v>
      </c>
      <c r="E155" s="7" t="s">
        <v>502</v>
      </c>
      <c r="F155" s="7">
        <v>4</v>
      </c>
      <c r="G155" s="7" t="s">
        <v>318</v>
      </c>
      <c r="H155" s="7" t="s">
        <v>340</v>
      </c>
      <c r="I155" s="7" t="s">
        <v>43</v>
      </c>
      <c r="J155" s="7" t="s">
        <v>49</v>
      </c>
      <c r="K155" s="21"/>
      <c r="L155" s="7"/>
      <c r="M155" s="7"/>
    </row>
    <row r="156" spans="1:13" ht="39.6">
      <c r="A156" s="7" t="s">
        <v>597</v>
      </c>
      <c r="B156" s="7" t="s">
        <v>556</v>
      </c>
      <c r="C156" s="7" t="s">
        <v>39</v>
      </c>
      <c r="D156" s="7" t="s">
        <v>599</v>
      </c>
      <c r="E156" s="7" t="s">
        <v>600</v>
      </c>
      <c r="F156" s="7">
        <v>3</v>
      </c>
      <c r="G156" s="7" t="s">
        <v>318</v>
      </c>
      <c r="H156" s="7" t="s">
        <v>340</v>
      </c>
      <c r="I156" s="7" t="s">
        <v>43</v>
      </c>
      <c r="J156" s="7" t="s">
        <v>49</v>
      </c>
      <c r="K156" s="21"/>
      <c r="L156" s="7"/>
      <c r="M156" s="7"/>
    </row>
    <row r="157" spans="1:13" ht="39.6">
      <c r="A157" s="7" t="s">
        <v>597</v>
      </c>
      <c r="B157" s="7" t="s">
        <v>556</v>
      </c>
      <c r="C157" s="7" t="s">
        <v>542</v>
      </c>
      <c r="D157" s="7" t="s">
        <v>601</v>
      </c>
      <c r="E157" s="7" t="s">
        <v>602</v>
      </c>
      <c r="F157" s="7">
        <v>4</v>
      </c>
      <c r="G157" s="7" t="s">
        <v>340</v>
      </c>
      <c r="H157" s="7" t="s">
        <v>340</v>
      </c>
      <c r="I157" s="7" t="s">
        <v>43</v>
      </c>
      <c r="J157" s="7" t="s">
        <v>26</v>
      </c>
      <c r="K157" s="21">
        <v>6162</v>
      </c>
      <c r="L157" s="7"/>
      <c r="M157" s="7"/>
    </row>
    <row r="158" spans="1:13" ht="66">
      <c r="A158" s="7" t="s">
        <v>597</v>
      </c>
      <c r="B158" s="7" t="s">
        <v>556</v>
      </c>
      <c r="C158" s="7" t="s">
        <v>39</v>
      </c>
      <c r="D158" s="7" t="s">
        <v>603</v>
      </c>
      <c r="E158" s="7" t="s">
        <v>604</v>
      </c>
      <c r="F158" s="7">
        <v>4</v>
      </c>
      <c r="G158" s="7" t="s">
        <v>340</v>
      </c>
      <c r="H158" s="7" t="s">
        <v>340</v>
      </c>
      <c r="I158" s="7" t="s">
        <v>43</v>
      </c>
      <c r="J158" s="7" t="s">
        <v>26</v>
      </c>
      <c r="K158" s="21">
        <v>6316</v>
      </c>
      <c r="L158" s="7"/>
      <c r="M158" s="7"/>
    </row>
    <row r="159" spans="1:13" ht="79.150000000000006">
      <c r="A159" s="7" t="s">
        <v>597</v>
      </c>
      <c r="B159" s="7" t="s">
        <v>556</v>
      </c>
      <c r="C159" s="7" t="s">
        <v>542</v>
      </c>
      <c r="D159" s="7" t="s">
        <v>605</v>
      </c>
      <c r="E159" s="7" t="s">
        <v>606</v>
      </c>
      <c r="F159" s="7">
        <v>2</v>
      </c>
      <c r="G159" s="7" t="s">
        <v>340</v>
      </c>
      <c r="H159" s="7" t="s">
        <v>340</v>
      </c>
      <c r="I159" s="7" t="s">
        <v>130</v>
      </c>
      <c r="J159" s="7" t="s">
        <v>19</v>
      </c>
      <c r="K159" s="21" t="s">
        <v>607</v>
      </c>
      <c r="L159" s="7"/>
      <c r="M159" s="7"/>
    </row>
    <row r="160" spans="1:13" ht="224.45">
      <c r="A160" s="7" t="s">
        <v>608</v>
      </c>
      <c r="B160" s="7" t="s">
        <v>609</v>
      </c>
      <c r="C160" s="7" t="s">
        <v>39</v>
      </c>
      <c r="D160" s="7" t="s">
        <v>610</v>
      </c>
      <c r="E160" s="7" t="s">
        <v>611</v>
      </c>
      <c r="F160" s="7">
        <v>4</v>
      </c>
      <c r="G160" s="7"/>
      <c r="H160" s="7" t="s">
        <v>32</v>
      </c>
      <c r="I160" s="7"/>
      <c r="J160" s="7" t="s">
        <v>49</v>
      </c>
      <c r="K160" s="21" t="s">
        <v>612</v>
      </c>
      <c r="L160" s="7"/>
      <c r="M160" s="7"/>
    </row>
    <row r="161" spans="1:13" ht="79.150000000000006">
      <c r="A161" s="7" t="s">
        <v>613</v>
      </c>
      <c r="B161" s="7" t="s">
        <v>614</v>
      </c>
      <c r="C161" s="7" t="s">
        <v>39</v>
      </c>
      <c r="D161" s="7" t="s">
        <v>615</v>
      </c>
      <c r="E161" s="7" t="s">
        <v>616</v>
      </c>
      <c r="F161" s="7">
        <v>4</v>
      </c>
      <c r="G161" s="7" t="s">
        <v>617</v>
      </c>
      <c r="H161" s="7" t="s">
        <v>318</v>
      </c>
      <c r="I161" s="7" t="s">
        <v>25</v>
      </c>
      <c r="J161" s="7" t="s">
        <v>99</v>
      </c>
      <c r="K161" s="7" t="s">
        <v>618</v>
      </c>
      <c r="L161" s="7"/>
      <c r="M161" s="39" t="s">
        <v>619</v>
      </c>
    </row>
    <row r="162" spans="1:13" ht="92.45">
      <c r="A162" s="7" t="s">
        <v>613</v>
      </c>
      <c r="B162" s="7" t="s">
        <v>620</v>
      </c>
      <c r="C162" s="7" t="s">
        <v>39</v>
      </c>
      <c r="D162" s="7" t="s">
        <v>621</v>
      </c>
      <c r="E162" s="7" t="s">
        <v>622</v>
      </c>
      <c r="F162" s="7">
        <v>3</v>
      </c>
      <c r="G162" s="7" t="s">
        <v>623</v>
      </c>
      <c r="H162" s="7" t="s">
        <v>318</v>
      </c>
      <c r="I162" s="7"/>
      <c r="J162" s="7" t="s">
        <v>19</v>
      </c>
      <c r="K162" s="40" t="s">
        <v>624</v>
      </c>
      <c r="L162" s="7"/>
      <c r="M162" s="39" t="s">
        <v>625</v>
      </c>
    </row>
    <row r="163" spans="1:13" ht="52.9">
      <c r="A163" s="7" t="s">
        <v>626</v>
      </c>
      <c r="B163" s="7" t="s">
        <v>627</v>
      </c>
      <c r="C163" s="7" t="s">
        <v>39</v>
      </c>
      <c r="D163" s="7" t="s">
        <v>628</v>
      </c>
      <c r="E163" s="7" t="s">
        <v>629</v>
      </c>
      <c r="F163" s="7">
        <v>4</v>
      </c>
      <c r="G163" s="7" t="s">
        <v>630</v>
      </c>
      <c r="H163" s="7" t="s">
        <v>631</v>
      </c>
      <c r="I163" s="7"/>
      <c r="J163" s="7" t="s">
        <v>49</v>
      </c>
      <c r="L163" s="7"/>
      <c r="M163" s="7"/>
    </row>
    <row r="164" spans="1:13" ht="26.45">
      <c r="A164" s="7" t="s">
        <v>632</v>
      </c>
      <c r="B164" s="7" t="s">
        <v>197</v>
      </c>
      <c r="C164" s="7" t="s">
        <v>483</v>
      </c>
      <c r="D164" s="7" t="s">
        <v>633</v>
      </c>
      <c r="E164" s="7" t="s">
        <v>634</v>
      </c>
      <c r="F164" s="7">
        <v>5</v>
      </c>
      <c r="G164" s="7" t="s">
        <v>42</v>
      </c>
      <c r="H164" s="7" t="s">
        <v>42</v>
      </c>
      <c r="I164" s="7" t="s">
        <v>43</v>
      </c>
      <c r="J164" s="7" t="s">
        <v>26</v>
      </c>
      <c r="K164" s="21" t="s">
        <v>214</v>
      </c>
      <c r="L164" s="7"/>
      <c r="M164" s="7"/>
    </row>
    <row r="165" spans="1:13" ht="13.15">
      <c r="A165" s="7" t="s">
        <v>632</v>
      </c>
      <c r="B165" s="7" t="s">
        <v>197</v>
      </c>
      <c r="C165" s="7" t="s">
        <v>39</v>
      </c>
      <c r="D165" s="7" t="s">
        <v>635</v>
      </c>
      <c r="E165" s="7" t="s">
        <v>636</v>
      </c>
      <c r="F165" s="7">
        <v>4</v>
      </c>
      <c r="G165" s="7" t="s">
        <v>42</v>
      </c>
      <c r="H165" s="7" t="s">
        <v>42</v>
      </c>
      <c r="I165" s="7" t="s">
        <v>25</v>
      </c>
      <c r="J165" s="7" t="s">
        <v>49</v>
      </c>
      <c r="K165" s="21">
        <v>6171</v>
      </c>
      <c r="L165" s="7"/>
      <c r="M165" s="7"/>
    </row>
    <row r="166" spans="1:13" ht="39.6">
      <c r="A166" s="7" t="s">
        <v>637</v>
      </c>
      <c r="B166" s="7" t="s">
        <v>197</v>
      </c>
      <c r="C166" s="7" t="s">
        <v>483</v>
      </c>
      <c r="D166" s="7" t="s">
        <v>638</v>
      </c>
      <c r="E166" s="7" t="s">
        <v>639</v>
      </c>
      <c r="F166" s="7">
        <v>4</v>
      </c>
      <c r="G166" s="7" t="s">
        <v>42</v>
      </c>
      <c r="H166" s="7" t="s">
        <v>42</v>
      </c>
      <c r="I166" s="7"/>
      <c r="J166" s="7" t="s">
        <v>19</v>
      </c>
      <c r="K166" s="21" t="s">
        <v>640</v>
      </c>
      <c r="L166" s="7"/>
      <c r="M166" s="7"/>
    </row>
    <row r="167" spans="1:13" ht="26.45">
      <c r="A167" s="7" t="s">
        <v>641</v>
      </c>
      <c r="B167" t="s">
        <v>642</v>
      </c>
      <c r="C167" s="7" t="s">
        <v>483</v>
      </c>
      <c r="D167" s="7" t="s">
        <v>643</v>
      </c>
      <c r="E167" s="7" t="s">
        <v>644</v>
      </c>
      <c r="F167" s="7">
        <v>4</v>
      </c>
      <c r="G167" s="7" t="s">
        <v>340</v>
      </c>
      <c r="H167" s="7" t="s">
        <v>340</v>
      </c>
      <c r="I167" s="7" t="s">
        <v>130</v>
      </c>
      <c r="J167" s="7" t="s">
        <v>19</v>
      </c>
      <c r="K167" s="21"/>
      <c r="L167" s="7"/>
      <c r="M167" s="7"/>
    </row>
    <row r="168" spans="1:13" ht="26.45">
      <c r="A168" s="7" t="s">
        <v>645</v>
      </c>
      <c r="B168" s="7" t="s">
        <v>197</v>
      </c>
      <c r="C168" s="7" t="s">
        <v>646</v>
      </c>
      <c r="D168" s="7" t="s">
        <v>647</v>
      </c>
      <c r="E168" s="7" t="s">
        <v>648</v>
      </c>
      <c r="F168" s="7">
        <v>5</v>
      </c>
      <c r="G168" s="7" t="s">
        <v>42</v>
      </c>
      <c r="H168" s="7" t="s">
        <v>42</v>
      </c>
      <c r="I168" s="7" t="s">
        <v>25</v>
      </c>
      <c r="J168" s="7" t="s">
        <v>26</v>
      </c>
      <c r="K168" s="21">
        <v>6197</v>
      </c>
      <c r="L168" s="7"/>
      <c r="M168" s="7"/>
    </row>
    <row r="169" spans="1:13" ht="13.15">
      <c r="A169" s="7" t="s">
        <v>649</v>
      </c>
      <c r="B169" s="7" t="s">
        <v>650</v>
      </c>
      <c r="C169" s="7" t="s">
        <v>39</v>
      </c>
      <c r="D169" s="7" t="s">
        <v>651</v>
      </c>
      <c r="E169" s="7" t="s">
        <v>652</v>
      </c>
      <c r="F169" s="7"/>
      <c r="G169" s="7" t="s">
        <v>318</v>
      </c>
      <c r="H169" s="7" t="s">
        <v>318</v>
      </c>
      <c r="I169" s="7"/>
      <c r="J169" s="7" t="s">
        <v>49</v>
      </c>
      <c r="K169" s="21" t="s">
        <v>653</v>
      </c>
      <c r="L169" s="7"/>
      <c r="M169" s="7"/>
    </row>
    <row r="170" spans="1:13" ht="123.75" customHeight="1">
      <c r="A170" s="7" t="s">
        <v>654</v>
      </c>
      <c r="B170" s="7" t="s">
        <v>655</v>
      </c>
      <c r="C170" s="7" t="s">
        <v>656</v>
      </c>
      <c r="D170" s="7" t="s">
        <v>657</v>
      </c>
      <c r="E170" s="41" t="s">
        <v>658</v>
      </c>
      <c r="F170" s="7">
        <v>4</v>
      </c>
      <c r="G170" s="7" t="s">
        <v>340</v>
      </c>
      <c r="H170" s="7" t="s">
        <v>340</v>
      </c>
      <c r="I170" s="7"/>
      <c r="J170" s="7" t="s">
        <v>49</v>
      </c>
      <c r="K170" s="21" t="s">
        <v>659</v>
      </c>
      <c r="L170" s="7"/>
      <c r="M170" s="7"/>
    </row>
    <row r="171" spans="1:13" ht="39.6">
      <c r="A171" s="7" t="s">
        <v>660</v>
      </c>
      <c r="B171" s="7" t="s">
        <v>661</v>
      </c>
      <c r="C171" s="7" t="s">
        <v>483</v>
      </c>
      <c r="D171" s="7" t="s">
        <v>662</v>
      </c>
      <c r="E171" s="7" t="s">
        <v>663</v>
      </c>
      <c r="F171" s="7">
        <v>5</v>
      </c>
      <c r="G171" s="7" t="s">
        <v>340</v>
      </c>
      <c r="H171" s="7" t="s">
        <v>340</v>
      </c>
      <c r="I171" s="7" t="s">
        <v>25</v>
      </c>
      <c r="J171" s="7" t="s">
        <v>26</v>
      </c>
      <c r="K171" s="21">
        <v>6257</v>
      </c>
      <c r="L171" s="7"/>
      <c r="M171" s="7"/>
    </row>
    <row r="172" spans="1:13" ht="26.45">
      <c r="A172" s="7" t="s">
        <v>664</v>
      </c>
      <c r="B172" s="7" t="s">
        <v>578</v>
      </c>
      <c r="C172" s="7" t="s">
        <v>39</v>
      </c>
      <c r="D172" s="7" t="s">
        <v>665</v>
      </c>
      <c r="E172" s="7" t="s">
        <v>584</v>
      </c>
      <c r="F172" s="7">
        <v>4</v>
      </c>
      <c r="G172" s="7" t="s">
        <v>340</v>
      </c>
      <c r="H172" s="7" t="s">
        <v>340</v>
      </c>
      <c r="I172" s="7"/>
      <c r="J172" s="7" t="s">
        <v>49</v>
      </c>
      <c r="K172" s="21" t="s">
        <v>666</v>
      </c>
      <c r="L172" s="7"/>
      <c r="M172" s="7"/>
    </row>
    <row r="173" spans="1:13" ht="118.9">
      <c r="A173" s="42" t="s">
        <v>667</v>
      </c>
      <c r="B173" s="7" t="s">
        <v>668</v>
      </c>
      <c r="C173" s="7" t="s">
        <v>39</v>
      </c>
      <c r="D173" s="7" t="s">
        <v>669</v>
      </c>
      <c r="E173" s="7" t="s">
        <v>670</v>
      </c>
      <c r="F173" s="7">
        <v>4</v>
      </c>
      <c r="G173" s="7" t="s">
        <v>318</v>
      </c>
      <c r="H173" s="7" t="s">
        <v>340</v>
      </c>
      <c r="I173" s="7"/>
      <c r="J173" s="7" t="s">
        <v>49</v>
      </c>
      <c r="K173" s="21" t="s">
        <v>671</v>
      </c>
      <c r="L173" s="7"/>
      <c r="M173" s="7"/>
    </row>
    <row r="174" spans="1:13" ht="13.15">
      <c r="A174" s="7" t="s">
        <v>672</v>
      </c>
      <c r="B174" s="7" t="s">
        <v>673</v>
      </c>
      <c r="C174" s="7" t="s">
        <v>39</v>
      </c>
      <c r="D174" s="7" t="s">
        <v>674</v>
      </c>
      <c r="E174" s="7"/>
      <c r="F174" s="7">
        <v>4</v>
      </c>
      <c r="G174" s="7" t="s">
        <v>340</v>
      </c>
      <c r="H174" s="7" t="s">
        <v>340</v>
      </c>
      <c r="I174" s="7"/>
      <c r="J174" s="7" t="s">
        <v>49</v>
      </c>
      <c r="K174" s="21" t="s">
        <v>675</v>
      </c>
      <c r="L174" s="7"/>
      <c r="M174" s="7"/>
    </row>
    <row r="175" spans="1:13" ht="78" customHeight="1">
      <c r="A175" s="7" t="s">
        <v>676</v>
      </c>
      <c r="B175" s="7" t="s">
        <v>677</v>
      </c>
      <c r="C175" s="7" t="s">
        <v>39</v>
      </c>
      <c r="D175" s="7" t="s">
        <v>678</v>
      </c>
      <c r="E175" s="7" t="s">
        <v>679</v>
      </c>
      <c r="F175" s="7">
        <v>4</v>
      </c>
      <c r="G175" s="7" t="s">
        <v>318</v>
      </c>
      <c r="H175" s="7" t="s">
        <v>340</v>
      </c>
      <c r="I175" s="7"/>
      <c r="J175" s="7" t="s">
        <v>49</v>
      </c>
      <c r="K175" s="21" t="s">
        <v>680</v>
      </c>
      <c r="L175" s="7"/>
      <c r="M175" s="7"/>
    </row>
    <row r="176" spans="1:13" ht="26.45">
      <c r="A176" s="7" t="s">
        <v>681</v>
      </c>
      <c r="B176" s="7" t="s">
        <v>345</v>
      </c>
      <c r="C176" s="7" t="s">
        <v>39</v>
      </c>
      <c r="D176" s="7" t="s">
        <v>682</v>
      </c>
      <c r="E176" s="7" t="s">
        <v>683</v>
      </c>
      <c r="F176" s="7">
        <v>4</v>
      </c>
      <c r="G176" s="7" t="s">
        <v>340</v>
      </c>
      <c r="H176" s="7" t="s">
        <v>340</v>
      </c>
      <c r="I176" s="7" t="s">
        <v>25</v>
      </c>
      <c r="J176" s="7" t="s">
        <v>49</v>
      </c>
      <c r="K176" s="21">
        <v>6361</v>
      </c>
      <c r="L176" s="7"/>
      <c r="M176" s="7"/>
    </row>
    <row r="177" spans="1:13" ht="52.9">
      <c r="A177" s="7" t="s">
        <v>684</v>
      </c>
      <c r="B177" s="7" t="s">
        <v>627</v>
      </c>
      <c r="C177" s="7" t="s">
        <v>39</v>
      </c>
      <c r="D177" s="7" t="s">
        <v>685</v>
      </c>
      <c r="E177" s="7" t="s">
        <v>686</v>
      </c>
      <c r="F177" s="7">
        <v>5</v>
      </c>
      <c r="G177" s="7" t="s">
        <v>340</v>
      </c>
      <c r="H177" s="7" t="s">
        <v>340</v>
      </c>
      <c r="I177" s="7" t="s">
        <v>25</v>
      </c>
      <c r="J177" s="7" t="s">
        <v>99</v>
      </c>
      <c r="K177" s="21">
        <v>6335</v>
      </c>
      <c r="L177" s="7"/>
      <c r="M177" s="7"/>
    </row>
    <row r="178" spans="1:13" ht="39.6">
      <c r="A178" s="7" t="s">
        <v>687</v>
      </c>
      <c r="B178" s="7" t="s">
        <v>688</v>
      </c>
      <c r="C178" s="7" t="s">
        <v>483</v>
      </c>
      <c r="D178" s="7" t="s">
        <v>689</v>
      </c>
      <c r="E178" s="7" t="s">
        <v>690</v>
      </c>
      <c r="F178" s="7">
        <v>5</v>
      </c>
      <c r="G178" s="7" t="s">
        <v>318</v>
      </c>
      <c r="H178" s="7" t="s">
        <v>318</v>
      </c>
      <c r="I178" s="7" t="s">
        <v>130</v>
      </c>
      <c r="J178" s="7" t="s">
        <v>19</v>
      </c>
      <c r="K178" s="21" t="s">
        <v>691</v>
      </c>
      <c r="L178" s="7"/>
      <c r="M178" s="7"/>
    </row>
    <row r="179" spans="1:13" ht="66">
      <c r="A179" s="7" t="s">
        <v>692</v>
      </c>
      <c r="B179" s="7" t="s">
        <v>688</v>
      </c>
      <c r="C179" s="7" t="s">
        <v>39</v>
      </c>
      <c r="D179" s="7" t="s">
        <v>693</v>
      </c>
      <c r="E179" s="7" t="s">
        <v>694</v>
      </c>
      <c r="F179" s="7">
        <v>3</v>
      </c>
      <c r="G179" s="7" t="s">
        <v>318</v>
      </c>
      <c r="H179" s="7" t="s">
        <v>318</v>
      </c>
      <c r="I179" s="7"/>
      <c r="J179" s="7" t="s">
        <v>49</v>
      </c>
      <c r="K179" s="21" t="s">
        <v>695</v>
      </c>
      <c r="L179" s="7"/>
      <c r="M179" s="7"/>
    </row>
    <row r="180" spans="1:13" ht="52.9">
      <c r="A180" s="7" t="s">
        <v>696</v>
      </c>
      <c r="B180" s="7" t="s">
        <v>688</v>
      </c>
      <c r="C180" s="7" t="s">
        <v>39</v>
      </c>
      <c r="D180" s="7" t="s">
        <v>697</v>
      </c>
      <c r="F180" s="7">
        <v>3</v>
      </c>
      <c r="G180" s="7" t="s">
        <v>318</v>
      </c>
      <c r="H180" s="7" t="s">
        <v>318</v>
      </c>
      <c r="I180" s="7" t="s">
        <v>25</v>
      </c>
      <c r="J180" s="7" t="s">
        <v>49</v>
      </c>
      <c r="K180" s="21" t="s">
        <v>698</v>
      </c>
      <c r="L180" s="7"/>
      <c r="M180" s="7"/>
    </row>
    <row r="181" spans="1:13" ht="52.9">
      <c r="A181" s="7" t="s">
        <v>699</v>
      </c>
      <c r="B181" s="7" t="s">
        <v>688</v>
      </c>
      <c r="C181" s="7" t="s">
        <v>39</v>
      </c>
      <c r="D181" s="7" t="s">
        <v>700</v>
      </c>
      <c r="E181" s="7" t="s">
        <v>701</v>
      </c>
      <c r="F181" s="7">
        <v>3</v>
      </c>
      <c r="G181" s="7" t="s">
        <v>318</v>
      </c>
      <c r="H181" s="7" t="s">
        <v>318</v>
      </c>
      <c r="I181" s="7"/>
      <c r="J181" s="7" t="s">
        <v>49</v>
      </c>
      <c r="K181" s="21" t="s">
        <v>702</v>
      </c>
      <c r="L181" s="7"/>
      <c r="M181" s="7"/>
    </row>
    <row r="182" spans="1:13" ht="39.6">
      <c r="A182" s="7" t="s">
        <v>703</v>
      </c>
      <c r="B182" s="7" t="s">
        <v>688</v>
      </c>
      <c r="C182" s="7" t="s">
        <v>483</v>
      </c>
      <c r="D182" s="7" t="s">
        <v>704</v>
      </c>
      <c r="E182" s="7" t="s">
        <v>705</v>
      </c>
      <c r="F182" s="7">
        <v>3</v>
      </c>
      <c r="G182" s="7" t="s">
        <v>318</v>
      </c>
      <c r="H182" s="7" t="s">
        <v>318</v>
      </c>
      <c r="I182" s="7" t="s">
        <v>130</v>
      </c>
      <c r="J182" s="7" t="s">
        <v>19</v>
      </c>
      <c r="K182" s="21" t="s">
        <v>706</v>
      </c>
      <c r="L182" s="7"/>
      <c r="M182" s="7"/>
    </row>
    <row r="183" spans="1:13" ht="39.6">
      <c r="A183" s="7" t="s">
        <v>707</v>
      </c>
      <c r="B183" s="7" t="s">
        <v>688</v>
      </c>
      <c r="C183" s="7" t="s">
        <v>39</v>
      </c>
      <c r="D183" s="7" t="s">
        <v>708</v>
      </c>
      <c r="E183" s="7" t="s">
        <v>709</v>
      </c>
      <c r="F183" s="7">
        <v>3</v>
      </c>
      <c r="G183" s="7" t="s">
        <v>318</v>
      </c>
      <c r="H183" s="7" t="s">
        <v>318</v>
      </c>
      <c r="I183" s="7"/>
      <c r="J183" s="7" t="s">
        <v>49</v>
      </c>
      <c r="K183" s="21" t="s">
        <v>710</v>
      </c>
      <c r="L183" s="7"/>
      <c r="M183" s="7"/>
    </row>
    <row r="184" spans="1:13" ht="52.9">
      <c r="A184" s="7" t="s">
        <v>711</v>
      </c>
      <c r="B184" s="7" t="s">
        <v>688</v>
      </c>
      <c r="C184" s="7" t="s">
        <v>39</v>
      </c>
      <c r="D184" s="7" t="s">
        <v>712</v>
      </c>
      <c r="E184" s="7" t="s">
        <v>713</v>
      </c>
      <c r="F184" s="7">
        <v>5</v>
      </c>
      <c r="G184" s="7" t="s">
        <v>318</v>
      </c>
      <c r="H184" s="7" t="s">
        <v>318</v>
      </c>
      <c r="I184" s="7"/>
      <c r="J184" s="7" t="s">
        <v>49</v>
      </c>
      <c r="K184" s="21" t="s">
        <v>714</v>
      </c>
      <c r="L184" s="7"/>
      <c r="M184" s="7"/>
    </row>
    <row r="185" spans="1:13" ht="198">
      <c r="A185" s="7" t="s">
        <v>715</v>
      </c>
      <c r="B185" s="7" t="s">
        <v>688</v>
      </c>
      <c r="C185" s="7" t="s">
        <v>39</v>
      </c>
      <c r="D185" s="7" t="s">
        <v>716</v>
      </c>
      <c r="E185" s="7" t="s">
        <v>717</v>
      </c>
      <c r="F185" s="7">
        <v>4</v>
      </c>
      <c r="G185" s="7" t="s">
        <v>318</v>
      </c>
      <c r="H185" s="7" t="s">
        <v>318</v>
      </c>
      <c r="I185" s="7"/>
      <c r="J185" s="7" t="s">
        <v>49</v>
      </c>
      <c r="K185" s="21" t="s">
        <v>718</v>
      </c>
      <c r="L185" s="7"/>
      <c r="M185" s="7"/>
    </row>
    <row r="186" spans="1:13" ht="39.6">
      <c r="A186" s="7" t="s">
        <v>696</v>
      </c>
      <c r="B186" s="7" t="s">
        <v>688</v>
      </c>
      <c r="C186" s="7" t="s">
        <v>39</v>
      </c>
      <c r="D186" t="s">
        <v>719</v>
      </c>
      <c r="E186" s="7"/>
      <c r="F186" s="7">
        <v>3</v>
      </c>
      <c r="G186" s="7" t="s">
        <v>318</v>
      </c>
      <c r="H186" s="7" t="s">
        <v>318</v>
      </c>
      <c r="I186" s="7" t="s">
        <v>320</v>
      </c>
      <c r="J186" s="7" t="s">
        <v>99</v>
      </c>
      <c r="K186" s="21" t="s">
        <v>720</v>
      </c>
      <c r="L186" s="7"/>
      <c r="M186" s="7"/>
    </row>
    <row r="187" spans="1:13" ht="79.150000000000006">
      <c r="A187" s="7" t="s">
        <v>721</v>
      </c>
      <c r="B187" s="7" t="s">
        <v>688</v>
      </c>
      <c r="C187" s="7" t="s">
        <v>483</v>
      </c>
      <c r="D187" s="7" t="s">
        <v>722</v>
      </c>
      <c r="E187" s="7"/>
      <c r="F187" s="7">
        <v>3</v>
      </c>
      <c r="G187" s="7" t="s">
        <v>42</v>
      </c>
      <c r="H187" s="7" t="s">
        <v>318</v>
      </c>
      <c r="I187" s="7" t="s">
        <v>25</v>
      </c>
      <c r="J187" s="7" t="s">
        <v>26</v>
      </c>
      <c r="K187" s="21" t="s">
        <v>723</v>
      </c>
      <c r="L187" s="7"/>
      <c r="M187" s="7"/>
    </row>
    <row r="188" spans="1:13" ht="52.9">
      <c r="A188" s="7"/>
      <c r="B188" s="7" t="s">
        <v>688</v>
      </c>
      <c r="C188" s="7" t="s">
        <v>483</v>
      </c>
      <c r="D188" s="7" t="s">
        <v>724</v>
      </c>
      <c r="E188" s="7" t="s">
        <v>725</v>
      </c>
      <c r="F188" s="7">
        <v>5</v>
      </c>
      <c r="G188" s="7" t="s">
        <v>318</v>
      </c>
      <c r="H188" s="7" t="s">
        <v>318</v>
      </c>
      <c r="I188" s="7"/>
      <c r="J188" s="7" t="s">
        <v>19</v>
      </c>
      <c r="K188" s="21" t="s">
        <v>726</v>
      </c>
      <c r="L188" s="7"/>
      <c r="M188" s="7"/>
    </row>
    <row r="189" spans="1:13" ht="13.15">
      <c r="A189" s="7" t="s">
        <v>727</v>
      </c>
      <c r="B189" s="7" t="s">
        <v>728</v>
      </c>
      <c r="C189" s="7" t="s">
        <v>39</v>
      </c>
      <c r="D189" s="7" t="s">
        <v>729</v>
      </c>
      <c r="E189" s="7" t="s">
        <v>730</v>
      </c>
      <c r="F189" s="7">
        <v>4</v>
      </c>
      <c r="G189" s="7" t="s">
        <v>42</v>
      </c>
      <c r="H189" s="7" t="s">
        <v>42</v>
      </c>
      <c r="I189" s="7" t="s">
        <v>25</v>
      </c>
      <c r="J189" s="7" t="s">
        <v>49</v>
      </c>
      <c r="K189" s="21">
        <v>6310</v>
      </c>
      <c r="L189" s="7"/>
      <c r="M189" s="7"/>
    </row>
    <row r="190" spans="1:13" ht="66">
      <c r="A190" s="7" t="s">
        <v>731</v>
      </c>
      <c r="B190" s="7" t="s">
        <v>732</v>
      </c>
      <c r="C190" s="7" t="s">
        <v>39</v>
      </c>
      <c r="D190" s="7" t="s">
        <v>733</v>
      </c>
      <c r="E190" s="7" t="s">
        <v>734</v>
      </c>
      <c r="F190" s="7">
        <v>4</v>
      </c>
      <c r="G190" s="7" t="s">
        <v>318</v>
      </c>
      <c r="H190" s="7" t="s">
        <v>340</v>
      </c>
      <c r="I190" s="7" t="s">
        <v>25</v>
      </c>
      <c r="J190" s="7" t="s">
        <v>26</v>
      </c>
      <c r="K190" s="21">
        <v>6385</v>
      </c>
      <c r="L190" s="7"/>
      <c r="M190" s="7"/>
    </row>
    <row r="191" spans="1:13" ht="39.6">
      <c r="A191" s="7" t="s">
        <v>731</v>
      </c>
      <c r="B191" s="7" t="s">
        <v>486</v>
      </c>
      <c r="C191" s="7" t="s">
        <v>39</v>
      </c>
      <c r="D191" s="7" t="s">
        <v>735</v>
      </c>
      <c r="E191" s="7" t="s">
        <v>736</v>
      </c>
      <c r="F191" s="7">
        <v>4</v>
      </c>
      <c r="G191" s="7" t="s">
        <v>42</v>
      </c>
      <c r="H191" s="7" t="s">
        <v>42</v>
      </c>
      <c r="I191" s="7" t="s">
        <v>737</v>
      </c>
      <c r="J191" s="7" t="s">
        <v>49</v>
      </c>
      <c r="K191" s="21" t="s">
        <v>738</v>
      </c>
      <c r="L191" s="7"/>
      <c r="M191" s="7"/>
    </row>
    <row r="192" spans="1:13" ht="26.45">
      <c r="A192" s="7" t="s">
        <v>739</v>
      </c>
      <c r="B192" s="7" t="s">
        <v>688</v>
      </c>
      <c r="C192" s="7" t="s">
        <v>39</v>
      </c>
      <c r="D192" s="7" t="s">
        <v>740</v>
      </c>
      <c r="E192" s="7" t="s">
        <v>741</v>
      </c>
      <c r="F192" s="7">
        <v>5</v>
      </c>
      <c r="G192" s="7" t="s">
        <v>133</v>
      </c>
      <c r="H192" s="7" t="s">
        <v>32</v>
      </c>
      <c r="I192" s="7"/>
      <c r="J192" s="7" t="s">
        <v>49</v>
      </c>
      <c r="K192" s="21" t="s">
        <v>742</v>
      </c>
      <c r="L192" s="7"/>
      <c r="M192" s="7"/>
    </row>
    <row r="193" spans="1:13" ht="52.9">
      <c r="A193" s="7" t="s">
        <v>743</v>
      </c>
      <c r="B193" s="7" t="s">
        <v>744</v>
      </c>
      <c r="C193" s="7" t="s">
        <v>39</v>
      </c>
      <c r="D193" s="7" t="s">
        <v>745</v>
      </c>
      <c r="E193" s="7" t="s">
        <v>746</v>
      </c>
      <c r="F193" s="7">
        <v>5</v>
      </c>
      <c r="G193" s="7" t="s">
        <v>42</v>
      </c>
      <c r="H193" s="7" t="s">
        <v>32</v>
      </c>
      <c r="I193" s="7" t="s">
        <v>25</v>
      </c>
      <c r="J193" s="7" t="s">
        <v>26</v>
      </c>
      <c r="K193" s="21">
        <v>6573</v>
      </c>
      <c r="L193" s="7"/>
      <c r="M193" s="7"/>
    </row>
    <row r="194" spans="1:13" ht="118.9">
      <c r="A194" s="7" t="s">
        <v>747</v>
      </c>
      <c r="B194" s="7" t="s">
        <v>140</v>
      </c>
      <c r="C194" s="7" t="s">
        <v>495</v>
      </c>
      <c r="D194" s="7" t="s">
        <v>748</v>
      </c>
      <c r="E194" s="7" t="s">
        <v>749</v>
      </c>
      <c r="F194" s="7">
        <v>4</v>
      </c>
      <c r="G194" s="7" t="s">
        <v>32</v>
      </c>
      <c r="H194" s="7" t="s">
        <v>32</v>
      </c>
      <c r="I194" s="7" t="s">
        <v>130</v>
      </c>
      <c r="J194" s="7" t="s">
        <v>19</v>
      </c>
      <c r="K194" s="21" t="s">
        <v>750</v>
      </c>
      <c r="L194" s="7"/>
      <c r="M194" s="7"/>
    </row>
    <row r="195" spans="1:13" ht="105.6">
      <c r="A195" s="7" t="s">
        <v>751</v>
      </c>
      <c r="B195" s="7" t="s">
        <v>752</v>
      </c>
      <c r="C195" s="7" t="s">
        <v>90</v>
      </c>
      <c r="D195" s="7" t="s">
        <v>753</v>
      </c>
      <c r="E195" s="7"/>
      <c r="F195" s="7">
        <v>4</v>
      </c>
      <c r="G195" s="7" t="s">
        <v>32</v>
      </c>
      <c r="H195" s="7" t="s">
        <v>32</v>
      </c>
      <c r="I195" s="7"/>
      <c r="J195" s="7" t="s">
        <v>49</v>
      </c>
      <c r="K195" s="21" t="s">
        <v>754</v>
      </c>
      <c r="L195" s="7"/>
      <c r="M195" s="7"/>
    </row>
    <row r="196" spans="1:13" ht="26.45">
      <c r="A196" s="7" t="s">
        <v>755</v>
      </c>
      <c r="B196" s="7" t="s">
        <v>688</v>
      </c>
      <c r="C196" s="7" t="s">
        <v>39</v>
      </c>
      <c r="D196" s="7" t="s">
        <v>756</v>
      </c>
      <c r="E196" s="7" t="s">
        <v>757</v>
      </c>
      <c r="F196" s="7">
        <v>4</v>
      </c>
      <c r="G196" s="7" t="s">
        <v>758</v>
      </c>
      <c r="H196" s="7" t="s">
        <v>318</v>
      </c>
      <c r="I196" s="7" t="s">
        <v>228</v>
      </c>
      <c r="J196" s="7" t="s">
        <v>99</v>
      </c>
      <c r="K196" s="21" t="s">
        <v>759</v>
      </c>
      <c r="L196" s="7"/>
      <c r="M196" s="7"/>
    </row>
    <row r="197" spans="1:13" ht="39.6">
      <c r="A197" s="7" t="s">
        <v>760</v>
      </c>
      <c r="B197" s="7" t="s">
        <v>761</v>
      </c>
      <c r="C197" s="7" t="s">
        <v>39</v>
      </c>
      <c r="D197" s="7" t="s">
        <v>762</v>
      </c>
      <c r="E197" s="7" t="s">
        <v>763</v>
      </c>
      <c r="F197" s="7">
        <v>4</v>
      </c>
      <c r="G197" s="7" t="s">
        <v>42</v>
      </c>
      <c r="H197" s="7" t="s">
        <v>42</v>
      </c>
      <c r="I197" s="7" t="s">
        <v>25</v>
      </c>
      <c r="J197" s="7" t="s">
        <v>26</v>
      </c>
      <c r="K197" s="21">
        <v>6573</v>
      </c>
      <c r="L197" s="7"/>
      <c r="M197" s="7"/>
    </row>
    <row r="198" spans="1:13" ht="52.9">
      <c r="A198" s="7" t="s">
        <v>764</v>
      </c>
      <c r="B198" s="7" t="s">
        <v>765</v>
      </c>
      <c r="C198" s="7" t="s">
        <v>39</v>
      </c>
      <c r="D198" s="7" t="s">
        <v>766</v>
      </c>
      <c r="E198" s="7" t="s">
        <v>767</v>
      </c>
      <c r="F198" s="7">
        <v>4</v>
      </c>
      <c r="G198" s="7" t="s">
        <v>318</v>
      </c>
      <c r="H198" s="7" t="s">
        <v>318</v>
      </c>
      <c r="I198" s="7" t="s">
        <v>25</v>
      </c>
      <c r="J198" s="7" t="s">
        <v>99</v>
      </c>
      <c r="K198" s="21" t="s">
        <v>768</v>
      </c>
      <c r="L198" s="7"/>
      <c r="M198" s="39" t="s">
        <v>769</v>
      </c>
    </row>
    <row r="199" spans="1:13" ht="13.15">
      <c r="A199" s="7" t="s">
        <v>770</v>
      </c>
      <c r="B199" s="7" t="s">
        <v>345</v>
      </c>
      <c r="C199" s="7" t="s">
        <v>39</v>
      </c>
      <c r="D199" s="7" t="s">
        <v>771</v>
      </c>
      <c r="E199" s="7" t="s">
        <v>547</v>
      </c>
      <c r="F199" s="7">
        <v>5</v>
      </c>
      <c r="G199" s="7" t="s">
        <v>42</v>
      </c>
      <c r="H199" s="7" t="s">
        <v>42</v>
      </c>
      <c r="I199" s="7" t="s">
        <v>25</v>
      </c>
      <c r="J199" s="7" t="s">
        <v>26</v>
      </c>
      <c r="K199" s="21">
        <v>6580</v>
      </c>
      <c r="L199" s="7"/>
      <c r="M199" s="39"/>
    </row>
    <row r="200" spans="1:13" ht="52.9">
      <c r="A200" s="7" t="s">
        <v>772</v>
      </c>
      <c r="B200" s="7" t="s">
        <v>773</v>
      </c>
      <c r="C200" s="7" t="s">
        <v>39</v>
      </c>
      <c r="D200" s="7" t="s">
        <v>774</v>
      </c>
      <c r="E200" s="7" t="s">
        <v>775</v>
      </c>
      <c r="F200" s="7">
        <v>5</v>
      </c>
      <c r="G200" s="7" t="s">
        <v>287</v>
      </c>
      <c r="H200" s="7" t="s">
        <v>287</v>
      </c>
      <c r="I200" s="7" t="s">
        <v>25</v>
      </c>
      <c r="J200" s="7" t="s">
        <v>26</v>
      </c>
      <c r="K200" s="21">
        <v>6601</v>
      </c>
      <c r="L200" s="7"/>
      <c r="M200" s="39" t="s">
        <v>776</v>
      </c>
    </row>
    <row r="201" spans="1:13" ht="52.9">
      <c r="A201" s="7" t="s">
        <v>777</v>
      </c>
      <c r="B201" s="7" t="s">
        <v>298</v>
      </c>
      <c r="C201" s="7" t="s">
        <v>39</v>
      </c>
      <c r="D201" s="7" t="s">
        <v>778</v>
      </c>
      <c r="E201" s="7" t="s">
        <v>779</v>
      </c>
      <c r="F201" s="7">
        <v>5</v>
      </c>
      <c r="G201" s="7" t="s">
        <v>287</v>
      </c>
      <c r="H201" s="7" t="s">
        <v>287</v>
      </c>
      <c r="I201" s="7" t="s">
        <v>25</v>
      </c>
      <c r="J201" s="7" t="s">
        <v>26</v>
      </c>
      <c r="K201" s="21">
        <v>6629</v>
      </c>
      <c r="L201" s="7"/>
      <c r="M201" s="39" t="s">
        <v>780</v>
      </c>
    </row>
    <row r="202" spans="1:13" ht="66">
      <c r="A202" s="7" t="s">
        <v>781</v>
      </c>
      <c r="B202" s="7" t="s">
        <v>782</v>
      </c>
      <c r="C202" s="7" t="s">
        <v>39</v>
      </c>
      <c r="D202" s="7" t="s">
        <v>783</v>
      </c>
      <c r="E202" s="7" t="s">
        <v>784</v>
      </c>
      <c r="F202" s="7">
        <v>5</v>
      </c>
      <c r="G202" s="7" t="s">
        <v>287</v>
      </c>
      <c r="H202" s="7" t="s">
        <v>287</v>
      </c>
      <c r="I202" s="7" t="s">
        <v>25</v>
      </c>
      <c r="J202" s="7" t="s">
        <v>26</v>
      </c>
      <c r="K202" s="21">
        <v>6611</v>
      </c>
      <c r="L202" s="7"/>
      <c r="M202" s="39" t="s">
        <v>785</v>
      </c>
    </row>
    <row r="203" spans="1:13" ht="52.9">
      <c r="A203" s="7" t="s">
        <v>777</v>
      </c>
      <c r="B203" s="7" t="s">
        <v>773</v>
      </c>
      <c r="C203" s="7" t="s">
        <v>39</v>
      </c>
      <c r="D203" s="7" t="s">
        <v>786</v>
      </c>
      <c r="E203" s="7" t="s">
        <v>787</v>
      </c>
      <c r="F203" s="7">
        <v>4</v>
      </c>
      <c r="G203" s="7" t="s">
        <v>287</v>
      </c>
      <c r="H203" s="7" t="s">
        <v>287</v>
      </c>
      <c r="I203" s="7" t="s">
        <v>25</v>
      </c>
      <c r="J203" s="7" t="s">
        <v>99</v>
      </c>
      <c r="K203" s="21">
        <v>6631</v>
      </c>
      <c r="L203" s="7"/>
      <c r="M203" s="39" t="s">
        <v>788</v>
      </c>
    </row>
    <row r="204" spans="1:13" ht="39.6">
      <c r="A204" s="7" t="s">
        <v>789</v>
      </c>
      <c r="B204" s="7" t="s">
        <v>349</v>
      </c>
      <c r="C204" s="7" t="s">
        <v>39</v>
      </c>
      <c r="D204" s="7" t="s">
        <v>790</v>
      </c>
      <c r="E204" s="7"/>
      <c r="F204" s="7"/>
      <c r="G204" s="7" t="s">
        <v>318</v>
      </c>
      <c r="H204" s="7" t="s">
        <v>318</v>
      </c>
      <c r="I204" s="7"/>
      <c r="J204" s="7" t="s">
        <v>49</v>
      </c>
      <c r="K204" s="21" t="s">
        <v>791</v>
      </c>
      <c r="L204" s="7"/>
      <c r="M204" s="7"/>
    </row>
    <row r="205" spans="1:13" ht="26.45">
      <c r="A205" s="7" t="s">
        <v>792</v>
      </c>
      <c r="B205" s="7" t="s">
        <v>559</v>
      </c>
      <c r="C205" s="7" t="s">
        <v>39</v>
      </c>
      <c r="D205" s="7" t="s">
        <v>793</v>
      </c>
      <c r="E205" s="7" t="s">
        <v>794</v>
      </c>
      <c r="F205" s="7">
        <v>5</v>
      </c>
      <c r="G205" s="7" t="s">
        <v>42</v>
      </c>
      <c r="H205" s="7" t="s">
        <v>42</v>
      </c>
      <c r="I205" s="7" t="s">
        <v>25</v>
      </c>
      <c r="J205" s="7" t="s">
        <v>99</v>
      </c>
      <c r="K205" s="21" t="s">
        <v>795</v>
      </c>
      <c r="L205" s="7"/>
      <c r="M205" s="7"/>
    </row>
    <row r="206" spans="1:13" ht="26.45">
      <c r="A206" s="7" t="s">
        <v>792</v>
      </c>
      <c r="B206" s="7" t="s">
        <v>527</v>
      </c>
      <c r="C206" s="7" t="s">
        <v>495</v>
      </c>
      <c r="D206" s="7" t="s">
        <v>796</v>
      </c>
      <c r="E206" s="7" t="s">
        <v>797</v>
      </c>
      <c r="F206" s="7">
        <v>4</v>
      </c>
      <c r="G206" s="7" t="s">
        <v>798</v>
      </c>
      <c r="H206" s="7" t="s">
        <v>798</v>
      </c>
      <c r="I206" s="7" t="s">
        <v>25</v>
      </c>
      <c r="J206" s="7" t="s">
        <v>99</v>
      </c>
      <c r="K206" s="21">
        <v>6693</v>
      </c>
      <c r="L206" s="7"/>
      <c r="M206" s="7"/>
    </row>
    <row r="207" spans="1:13" ht="26.45">
      <c r="A207" s="7" t="s">
        <v>799</v>
      </c>
      <c r="B207" s="7" t="s">
        <v>559</v>
      </c>
      <c r="C207" s="7" t="s">
        <v>39</v>
      </c>
      <c r="D207" s="7" t="s">
        <v>800</v>
      </c>
      <c r="E207" s="7" t="s">
        <v>801</v>
      </c>
      <c r="F207" s="7">
        <v>5</v>
      </c>
      <c r="G207" s="7" t="s">
        <v>798</v>
      </c>
      <c r="H207" s="7" t="s">
        <v>798</v>
      </c>
      <c r="I207" s="7" t="s">
        <v>25</v>
      </c>
      <c r="J207" s="7" t="s">
        <v>26</v>
      </c>
      <c r="K207" s="21" t="s">
        <v>802</v>
      </c>
      <c r="L207" s="7"/>
      <c r="M207" s="7"/>
    </row>
    <row r="208" spans="1:13" ht="26.45">
      <c r="A208" s="7" t="s">
        <v>803</v>
      </c>
      <c r="B208" s="7" t="s">
        <v>437</v>
      </c>
      <c r="C208" s="7" t="s">
        <v>39</v>
      </c>
      <c r="D208" s="7" t="s">
        <v>804</v>
      </c>
      <c r="E208" s="7" t="s">
        <v>805</v>
      </c>
      <c r="F208" s="7">
        <v>4</v>
      </c>
      <c r="G208" s="7" t="s">
        <v>42</v>
      </c>
      <c r="H208" s="7" t="s">
        <v>42</v>
      </c>
      <c r="I208" s="7" t="s">
        <v>25</v>
      </c>
      <c r="J208" s="7" t="s">
        <v>26</v>
      </c>
      <c r="K208" s="21">
        <v>6700</v>
      </c>
      <c r="L208" s="7"/>
      <c r="M208" s="7"/>
    </row>
    <row r="209" spans="1:13" ht="26.45">
      <c r="A209" s="7" t="s">
        <v>806</v>
      </c>
      <c r="B209" s="7" t="s">
        <v>807</v>
      </c>
      <c r="C209" s="7" t="s">
        <v>39</v>
      </c>
      <c r="D209" s="7" t="s">
        <v>808</v>
      </c>
      <c r="E209" s="7" t="s">
        <v>809</v>
      </c>
      <c r="F209" s="7">
        <v>5</v>
      </c>
      <c r="G209" s="7" t="s">
        <v>798</v>
      </c>
      <c r="H209" s="7" t="s">
        <v>798</v>
      </c>
      <c r="I209" s="7" t="s">
        <v>43</v>
      </c>
      <c r="J209" s="7" t="s">
        <v>99</v>
      </c>
      <c r="K209" s="21">
        <v>6708</v>
      </c>
      <c r="L209" s="7"/>
      <c r="M209" s="7"/>
    </row>
    <row r="210" spans="1:13" ht="13.15">
      <c r="A210" s="7" t="s">
        <v>810</v>
      </c>
      <c r="B210" s="7" t="s">
        <v>811</v>
      </c>
      <c r="C210" s="7" t="s">
        <v>39</v>
      </c>
      <c r="D210" s="7" t="s">
        <v>812</v>
      </c>
      <c r="E210" s="7" t="s">
        <v>813</v>
      </c>
      <c r="F210" s="7">
        <v>5</v>
      </c>
      <c r="G210" s="7" t="s">
        <v>42</v>
      </c>
      <c r="H210" s="7" t="s">
        <v>42</v>
      </c>
      <c r="I210" s="7" t="s">
        <v>25</v>
      </c>
      <c r="J210" s="7" t="s">
        <v>26</v>
      </c>
      <c r="K210" s="21" t="s">
        <v>814</v>
      </c>
      <c r="L210" s="7"/>
      <c r="M210" s="7"/>
    </row>
    <row r="211" spans="1:13" ht="26.45">
      <c r="A211" s="7" t="s">
        <v>815</v>
      </c>
      <c r="B211" s="7" t="s">
        <v>816</v>
      </c>
      <c r="C211" s="7" t="s">
        <v>90</v>
      </c>
      <c r="D211" s="7" t="s">
        <v>817</v>
      </c>
      <c r="E211" s="7" t="s">
        <v>818</v>
      </c>
      <c r="F211" s="7">
        <v>4</v>
      </c>
      <c r="G211" s="7" t="s">
        <v>32</v>
      </c>
      <c r="H211" s="7" t="s">
        <v>32</v>
      </c>
      <c r="I211" s="7" t="s">
        <v>25</v>
      </c>
      <c r="J211" s="7" t="s">
        <v>49</v>
      </c>
      <c r="K211" s="21"/>
      <c r="L211" s="7"/>
      <c r="M211" s="7"/>
    </row>
    <row r="212" spans="1:13" ht="39.6">
      <c r="A212" s="7" t="s">
        <v>819</v>
      </c>
      <c r="B212" s="7" t="s">
        <v>559</v>
      </c>
      <c r="C212" s="7" t="s">
        <v>39</v>
      </c>
      <c r="D212" s="7" t="s">
        <v>820</v>
      </c>
      <c r="E212" s="7" t="s">
        <v>821</v>
      </c>
      <c r="F212" s="7">
        <v>5</v>
      </c>
      <c r="G212" s="7" t="s">
        <v>798</v>
      </c>
      <c r="H212" s="7" t="s">
        <v>798</v>
      </c>
      <c r="I212" s="7" t="s">
        <v>25</v>
      </c>
      <c r="J212" s="7" t="s">
        <v>26</v>
      </c>
      <c r="K212" s="21">
        <v>6707</v>
      </c>
      <c r="L212" s="7"/>
      <c r="M212" s="7"/>
    </row>
    <row r="213" spans="1:13" ht="39.6">
      <c r="A213" s="7" t="s">
        <v>822</v>
      </c>
      <c r="B213" s="7" t="s">
        <v>823</v>
      </c>
      <c r="C213" s="7" t="s">
        <v>39</v>
      </c>
      <c r="D213" s="7" t="s">
        <v>824</v>
      </c>
      <c r="E213" s="7" t="s">
        <v>825</v>
      </c>
      <c r="F213" s="7">
        <v>5</v>
      </c>
      <c r="G213" s="7" t="s">
        <v>798</v>
      </c>
      <c r="H213" s="7" t="s">
        <v>798</v>
      </c>
      <c r="I213" s="7" t="s">
        <v>25</v>
      </c>
      <c r="J213" s="7" t="s">
        <v>26</v>
      </c>
      <c r="K213" s="21">
        <v>6724</v>
      </c>
      <c r="L213" s="7"/>
      <c r="M213" s="7"/>
    </row>
    <row r="214" spans="1:13" ht="79.150000000000006">
      <c r="A214" s="7" t="s">
        <v>826</v>
      </c>
      <c r="B214" s="7" t="s">
        <v>827</v>
      </c>
      <c r="C214" s="7" t="s">
        <v>39</v>
      </c>
      <c r="D214" s="7" t="s">
        <v>828</v>
      </c>
      <c r="E214" s="7" t="s">
        <v>829</v>
      </c>
      <c r="F214" s="7">
        <v>5</v>
      </c>
      <c r="G214" s="7" t="s">
        <v>42</v>
      </c>
      <c r="H214" s="7" t="s">
        <v>42</v>
      </c>
      <c r="I214" s="7" t="s">
        <v>25</v>
      </c>
      <c r="J214" s="7" t="s">
        <v>99</v>
      </c>
      <c r="K214" s="21" t="s">
        <v>830</v>
      </c>
      <c r="L214" s="7"/>
      <c r="M214" s="7"/>
    </row>
    <row r="215" spans="1:13" ht="13.15">
      <c r="A215" s="7" t="s">
        <v>831</v>
      </c>
      <c r="B215" s="7" t="s">
        <v>298</v>
      </c>
      <c r="C215" s="7" t="s">
        <v>39</v>
      </c>
      <c r="D215" s="7" t="s">
        <v>832</v>
      </c>
      <c r="E215" s="7" t="s">
        <v>547</v>
      </c>
      <c r="F215" s="7">
        <v>5</v>
      </c>
      <c r="G215" s="7" t="s">
        <v>42</v>
      </c>
      <c r="H215" s="7" t="s">
        <v>42</v>
      </c>
      <c r="I215" s="7" t="s">
        <v>25</v>
      </c>
      <c r="J215" s="7" t="s">
        <v>26</v>
      </c>
      <c r="K215" s="21">
        <v>6735</v>
      </c>
      <c r="L215" s="7"/>
      <c r="M215" s="7"/>
    </row>
    <row r="216" spans="1:13" ht="26.45">
      <c r="A216" s="7" t="s">
        <v>833</v>
      </c>
      <c r="B216" s="7" t="s">
        <v>345</v>
      </c>
      <c r="C216" s="7" t="s">
        <v>39</v>
      </c>
      <c r="D216" s="7" t="s">
        <v>834</v>
      </c>
      <c r="E216" s="7" t="s">
        <v>835</v>
      </c>
      <c r="F216" s="7">
        <v>4</v>
      </c>
      <c r="G216" s="7" t="s">
        <v>798</v>
      </c>
      <c r="H216" s="7" t="s">
        <v>798</v>
      </c>
      <c r="I216" s="7" t="s">
        <v>25</v>
      </c>
      <c r="J216" s="7" t="s">
        <v>26</v>
      </c>
      <c r="K216" s="21" t="s">
        <v>836</v>
      </c>
      <c r="L216" s="7"/>
      <c r="M216" s="7"/>
    </row>
    <row r="217" spans="1:13" ht="132">
      <c r="A217" s="7" t="s">
        <v>837</v>
      </c>
      <c r="B217" s="7" t="s">
        <v>838</v>
      </c>
      <c r="C217" s="7" t="s">
        <v>39</v>
      </c>
      <c r="D217" s="7" t="s">
        <v>839</v>
      </c>
      <c r="E217" s="7" t="s">
        <v>840</v>
      </c>
      <c r="F217" s="7">
        <v>5</v>
      </c>
      <c r="G217" s="7" t="s">
        <v>798</v>
      </c>
      <c r="H217" s="7" t="s">
        <v>798</v>
      </c>
      <c r="I217" s="7" t="s">
        <v>841</v>
      </c>
      <c r="J217" s="7" t="s">
        <v>49</v>
      </c>
      <c r="K217" s="21"/>
      <c r="L217" s="7"/>
      <c r="M217" s="7"/>
    </row>
    <row r="218" spans="1:13" ht="26.45">
      <c r="A218" s="7" t="s">
        <v>837</v>
      </c>
      <c r="B218" s="7" t="s">
        <v>842</v>
      </c>
      <c r="C218" s="7" t="s">
        <v>39</v>
      </c>
      <c r="D218" s="7" t="s">
        <v>843</v>
      </c>
      <c r="E218" s="7" t="s">
        <v>844</v>
      </c>
      <c r="F218" s="7">
        <v>5</v>
      </c>
      <c r="G218" s="7" t="s">
        <v>798</v>
      </c>
      <c r="H218" s="7" t="s">
        <v>798</v>
      </c>
      <c r="I218" s="7" t="s">
        <v>25</v>
      </c>
      <c r="J218" s="7" t="s">
        <v>26</v>
      </c>
      <c r="K218" s="21" t="s">
        <v>845</v>
      </c>
      <c r="L218" s="7"/>
      <c r="M218" s="7"/>
    </row>
    <row r="219" spans="1:13" ht="13.15">
      <c r="A219" s="7" t="s">
        <v>846</v>
      </c>
      <c r="B219" s="7" t="s">
        <v>298</v>
      </c>
      <c r="C219" s="7" t="s">
        <v>39</v>
      </c>
      <c r="D219" s="7" t="s">
        <v>847</v>
      </c>
      <c r="E219" s="7" t="s">
        <v>547</v>
      </c>
      <c r="F219" s="7">
        <v>5</v>
      </c>
      <c r="G219" s="7" t="s">
        <v>42</v>
      </c>
      <c r="H219" s="7" t="s">
        <v>42</v>
      </c>
      <c r="I219" s="7" t="s">
        <v>25</v>
      </c>
      <c r="J219" s="7" t="s">
        <v>26</v>
      </c>
      <c r="K219" s="21">
        <v>6767</v>
      </c>
      <c r="L219" s="7"/>
      <c r="M219" s="7"/>
    </row>
    <row r="220" spans="1:13" ht="26.45">
      <c r="A220" s="7" t="s">
        <v>848</v>
      </c>
      <c r="B220" s="7" t="s">
        <v>849</v>
      </c>
      <c r="C220" s="7" t="s">
        <v>39</v>
      </c>
      <c r="D220" s="7" t="s">
        <v>850</v>
      </c>
      <c r="E220" s="7" t="s">
        <v>851</v>
      </c>
      <c r="F220" s="7">
        <v>4</v>
      </c>
      <c r="G220" s="7" t="s">
        <v>287</v>
      </c>
      <c r="H220" s="7" t="s">
        <v>287</v>
      </c>
      <c r="I220" s="7" t="s">
        <v>25</v>
      </c>
      <c r="J220" s="7" t="s">
        <v>49</v>
      </c>
      <c r="K220" s="21"/>
      <c r="L220" s="7"/>
      <c r="M220" s="7"/>
    </row>
    <row r="221" spans="1:13" ht="39.6">
      <c r="A221" s="7" t="s">
        <v>848</v>
      </c>
      <c r="B221" t="s">
        <v>154</v>
      </c>
      <c r="C221" s="7" t="s">
        <v>39</v>
      </c>
      <c r="D221" s="7" t="s">
        <v>852</v>
      </c>
      <c r="E221" s="7" t="s">
        <v>853</v>
      </c>
      <c r="F221" s="7">
        <v>4</v>
      </c>
      <c r="G221" s="7" t="s">
        <v>287</v>
      </c>
      <c r="H221" s="7" t="s">
        <v>287</v>
      </c>
      <c r="I221" s="7" t="s">
        <v>25</v>
      </c>
      <c r="J221" s="7" t="s">
        <v>99</v>
      </c>
      <c r="K221" s="21">
        <v>6786</v>
      </c>
      <c r="L221" s="7"/>
      <c r="M221" s="7"/>
    </row>
    <row r="222" spans="1:13" ht="26.45">
      <c r="A222" s="7" t="s">
        <v>848</v>
      </c>
      <c r="B222" s="7" t="s">
        <v>408</v>
      </c>
      <c r="C222" s="7" t="s">
        <v>495</v>
      </c>
      <c r="D222" s="7" t="s">
        <v>854</v>
      </c>
      <c r="E222" s="7" t="s">
        <v>855</v>
      </c>
      <c r="F222" s="7">
        <v>4</v>
      </c>
      <c r="G222" s="7" t="s">
        <v>287</v>
      </c>
      <c r="H222" s="7" t="s">
        <v>287</v>
      </c>
      <c r="I222" s="7" t="s">
        <v>25</v>
      </c>
      <c r="J222" s="7" t="s">
        <v>99</v>
      </c>
      <c r="K222" s="21">
        <v>6821</v>
      </c>
      <c r="L222" s="7"/>
      <c r="M222" s="7"/>
    </row>
    <row r="223" spans="1:13" ht="26.45">
      <c r="A223" s="7" t="s">
        <v>856</v>
      </c>
      <c r="B223" s="7" t="s">
        <v>857</v>
      </c>
      <c r="C223" s="7" t="s">
        <v>39</v>
      </c>
      <c r="D223" s="7" t="s">
        <v>858</v>
      </c>
      <c r="E223" s="7" t="s">
        <v>547</v>
      </c>
      <c r="F223" s="7">
        <v>5</v>
      </c>
      <c r="G223" s="7" t="s">
        <v>42</v>
      </c>
      <c r="H223" s="7" t="s">
        <v>42</v>
      </c>
      <c r="I223" s="7" t="s">
        <v>25</v>
      </c>
      <c r="J223" s="7" t="s">
        <v>26</v>
      </c>
      <c r="K223" s="21">
        <v>6797</v>
      </c>
      <c r="L223" s="7"/>
      <c r="M223" s="7"/>
    </row>
    <row r="224" spans="1:13" ht="52.9">
      <c r="A224" s="7" t="s">
        <v>856</v>
      </c>
      <c r="B224" s="7" t="s">
        <v>197</v>
      </c>
      <c r="C224" s="7" t="s">
        <v>39</v>
      </c>
      <c r="D224" s="7" t="s">
        <v>859</v>
      </c>
      <c r="E224" s="7" t="s">
        <v>860</v>
      </c>
      <c r="F224" s="7">
        <v>5</v>
      </c>
      <c r="G224" s="7" t="s">
        <v>42</v>
      </c>
      <c r="H224" s="7" t="s">
        <v>42</v>
      </c>
      <c r="I224" s="7" t="s">
        <v>25</v>
      </c>
      <c r="J224" s="7" t="s">
        <v>99</v>
      </c>
      <c r="K224" s="21">
        <v>6798</v>
      </c>
      <c r="L224" s="7"/>
      <c r="M224" s="7"/>
    </row>
    <row r="225" spans="1:13" ht="26.45">
      <c r="A225" s="7" t="s">
        <v>861</v>
      </c>
      <c r="B225" s="7" t="s">
        <v>197</v>
      </c>
      <c r="C225" s="7" t="s">
        <v>39</v>
      </c>
      <c r="D225" s="7" t="s">
        <v>862</v>
      </c>
      <c r="E225" s="7" t="s">
        <v>863</v>
      </c>
      <c r="F225" s="7">
        <v>4</v>
      </c>
      <c r="G225" s="7" t="s">
        <v>42</v>
      </c>
      <c r="H225" s="7" t="s">
        <v>42</v>
      </c>
      <c r="I225" s="7" t="s">
        <v>130</v>
      </c>
      <c r="J225" s="7" t="s">
        <v>19</v>
      </c>
      <c r="K225" s="21" t="s">
        <v>864</v>
      </c>
      <c r="L225" s="7"/>
      <c r="M225" s="7"/>
    </row>
    <row r="226" spans="1:13" ht="26.45">
      <c r="A226" s="7" t="s">
        <v>865</v>
      </c>
      <c r="B226" s="7" t="s">
        <v>807</v>
      </c>
      <c r="C226" s="7" t="s">
        <v>39</v>
      </c>
      <c r="D226" s="7" t="s">
        <v>866</v>
      </c>
      <c r="E226" s="7" t="s">
        <v>867</v>
      </c>
      <c r="F226" s="7">
        <v>5</v>
      </c>
      <c r="G226" s="7" t="s">
        <v>868</v>
      </c>
      <c r="H226" s="7" t="s">
        <v>868</v>
      </c>
      <c r="I226" s="7" t="s">
        <v>869</v>
      </c>
      <c r="J226" s="7" t="s">
        <v>99</v>
      </c>
      <c r="K226" s="21">
        <v>6802</v>
      </c>
      <c r="L226" s="7"/>
      <c r="M226" s="7"/>
    </row>
    <row r="227" spans="1:13" ht="13.15">
      <c r="A227" s="7" t="s">
        <v>870</v>
      </c>
      <c r="B227" s="7" t="s">
        <v>871</v>
      </c>
      <c r="C227" s="7" t="s">
        <v>39</v>
      </c>
      <c r="D227" s="7" t="s">
        <v>872</v>
      </c>
      <c r="E227" s="7" t="s">
        <v>873</v>
      </c>
      <c r="F227" s="7">
        <v>4</v>
      </c>
      <c r="G227" s="7" t="s">
        <v>318</v>
      </c>
      <c r="H227" s="7" t="s">
        <v>574</v>
      </c>
      <c r="I227" s="7" t="s">
        <v>25</v>
      </c>
      <c r="J227" s="7" t="s">
        <v>49</v>
      </c>
      <c r="K227" s="21">
        <v>6809</v>
      </c>
      <c r="L227" s="7"/>
      <c r="M227" s="7"/>
    </row>
    <row r="228" spans="1:13" ht="26.45">
      <c r="A228" s="7" t="s">
        <v>874</v>
      </c>
      <c r="B228" s="7" t="s">
        <v>688</v>
      </c>
      <c r="C228" s="7" t="s">
        <v>39</v>
      </c>
      <c r="D228" s="7" t="s">
        <v>875</v>
      </c>
      <c r="E228" s="7" t="s">
        <v>876</v>
      </c>
      <c r="F228" s="7">
        <v>5</v>
      </c>
      <c r="G228" s="7" t="s">
        <v>798</v>
      </c>
      <c r="H228" s="7" t="s">
        <v>798</v>
      </c>
      <c r="I228" s="7" t="s">
        <v>25</v>
      </c>
      <c r="J228" s="7" t="s">
        <v>99</v>
      </c>
      <c r="K228" s="21" t="s">
        <v>877</v>
      </c>
      <c r="L228" s="7"/>
      <c r="M228" s="7"/>
    </row>
    <row r="229" spans="1:13" ht="13.15">
      <c r="A229" s="7" t="s">
        <v>848</v>
      </c>
      <c r="B229" s="7" t="s">
        <v>688</v>
      </c>
      <c r="C229" s="7" t="s">
        <v>39</v>
      </c>
      <c r="D229" s="7" t="s">
        <v>878</v>
      </c>
      <c r="E229" s="7" t="s">
        <v>879</v>
      </c>
      <c r="F229" s="7">
        <v>4</v>
      </c>
      <c r="G229" s="7" t="s">
        <v>798</v>
      </c>
      <c r="H229" s="7" t="s">
        <v>798</v>
      </c>
      <c r="I229" s="7" t="s">
        <v>25</v>
      </c>
      <c r="J229" s="7" t="s">
        <v>99</v>
      </c>
      <c r="K229" s="21">
        <v>6823</v>
      </c>
      <c r="L229" s="7"/>
      <c r="M229" s="7"/>
    </row>
    <row r="230" spans="1:13" ht="13.15">
      <c r="A230" s="7" t="s">
        <v>880</v>
      </c>
      <c r="B230" s="7" t="s">
        <v>688</v>
      </c>
      <c r="C230" s="7" t="s">
        <v>39</v>
      </c>
      <c r="D230" s="7" t="s">
        <v>881</v>
      </c>
      <c r="E230" s="7" t="s">
        <v>882</v>
      </c>
      <c r="F230" s="7">
        <v>5</v>
      </c>
      <c r="G230" s="7" t="s">
        <v>798</v>
      </c>
      <c r="H230" s="7" t="s">
        <v>798</v>
      </c>
      <c r="I230" s="7" t="s">
        <v>25</v>
      </c>
      <c r="J230" s="7" t="s">
        <v>99</v>
      </c>
      <c r="K230" s="21">
        <v>6824</v>
      </c>
      <c r="L230" s="7"/>
      <c r="M230" s="7"/>
    </row>
    <row r="231" spans="1:13" ht="39.6">
      <c r="A231" s="7" t="s">
        <v>883</v>
      </c>
      <c r="B231" s="7" t="s">
        <v>197</v>
      </c>
      <c r="C231" s="7" t="s">
        <v>39</v>
      </c>
      <c r="D231" s="7" t="s">
        <v>884</v>
      </c>
      <c r="E231" s="7" t="s">
        <v>885</v>
      </c>
      <c r="F231" s="7">
        <v>4</v>
      </c>
      <c r="G231" s="7" t="s">
        <v>42</v>
      </c>
      <c r="H231" s="7" t="s">
        <v>42</v>
      </c>
      <c r="I231" s="7" t="s">
        <v>25</v>
      </c>
      <c r="J231" s="7" t="s">
        <v>99</v>
      </c>
      <c r="K231" s="21">
        <v>6811</v>
      </c>
      <c r="L231" s="7"/>
      <c r="M231" s="7"/>
    </row>
    <row r="232" spans="1:13" ht="39.6">
      <c r="A232" s="7" t="s">
        <v>883</v>
      </c>
      <c r="B232" s="7" t="s">
        <v>728</v>
      </c>
      <c r="C232" s="7" t="s">
        <v>39</v>
      </c>
      <c r="D232" s="7" t="s">
        <v>886</v>
      </c>
      <c r="E232" s="7" t="s">
        <v>887</v>
      </c>
      <c r="F232" s="7">
        <v>4</v>
      </c>
      <c r="G232" s="7" t="s">
        <v>42</v>
      </c>
      <c r="H232" s="7" t="s">
        <v>42</v>
      </c>
      <c r="I232" s="7" t="s">
        <v>25</v>
      </c>
      <c r="J232" s="7" t="s">
        <v>26</v>
      </c>
      <c r="K232" s="21">
        <v>6813</v>
      </c>
      <c r="L232" s="7"/>
      <c r="M232" s="7"/>
    </row>
    <row r="233" spans="1:13" ht="26.45">
      <c r="A233" s="7" t="s">
        <v>883</v>
      </c>
      <c r="B233" s="7" t="s">
        <v>349</v>
      </c>
      <c r="C233" s="7" t="s">
        <v>39</v>
      </c>
      <c r="D233" s="7" t="s">
        <v>888</v>
      </c>
      <c r="E233" s="7" t="s">
        <v>889</v>
      </c>
      <c r="F233" s="7">
        <v>4</v>
      </c>
      <c r="G233" s="7" t="s">
        <v>42</v>
      </c>
      <c r="H233" s="7" t="s">
        <v>42</v>
      </c>
      <c r="I233" s="7" t="s">
        <v>25</v>
      </c>
      <c r="J233" s="7" t="s">
        <v>99</v>
      </c>
      <c r="K233" s="21">
        <v>6814</v>
      </c>
      <c r="L233" s="7"/>
      <c r="M233" s="7"/>
    </row>
    <row r="234" spans="1:13" ht="26.45">
      <c r="A234" s="7" t="s">
        <v>883</v>
      </c>
      <c r="B234" s="7" t="s">
        <v>345</v>
      </c>
      <c r="C234" s="7" t="s">
        <v>39</v>
      </c>
      <c r="D234" s="7" t="s">
        <v>890</v>
      </c>
      <c r="E234" s="7" t="s">
        <v>891</v>
      </c>
      <c r="F234" s="7">
        <v>4</v>
      </c>
      <c r="G234" s="7" t="s">
        <v>42</v>
      </c>
      <c r="H234" s="7" t="s">
        <v>42</v>
      </c>
      <c r="I234" s="7" t="s">
        <v>25</v>
      </c>
      <c r="J234" s="7" t="s">
        <v>26</v>
      </c>
      <c r="K234" s="21" t="s">
        <v>892</v>
      </c>
      <c r="L234" s="7"/>
      <c r="M234" s="7"/>
    </row>
    <row r="235" spans="1:13" ht="26.45">
      <c r="A235" s="7" t="s">
        <v>893</v>
      </c>
      <c r="B235" s="7" t="s">
        <v>688</v>
      </c>
      <c r="C235" s="7" t="s">
        <v>39</v>
      </c>
      <c r="D235" s="7" t="s">
        <v>894</v>
      </c>
      <c r="E235" s="7" t="s">
        <v>895</v>
      </c>
      <c r="F235" s="7">
        <v>4</v>
      </c>
      <c r="G235" s="7" t="s">
        <v>798</v>
      </c>
      <c r="H235" s="7" t="s">
        <v>798</v>
      </c>
      <c r="I235" s="7" t="s">
        <v>228</v>
      </c>
      <c r="J235" s="7" t="s">
        <v>49</v>
      </c>
      <c r="K235" s="21"/>
      <c r="L235" s="7"/>
      <c r="M235" s="7"/>
    </row>
    <row r="236" spans="1:13" ht="39.6">
      <c r="A236" s="35">
        <v>43421</v>
      </c>
      <c r="B236" s="7" t="s">
        <v>871</v>
      </c>
      <c r="C236" s="7" t="s">
        <v>39</v>
      </c>
      <c r="D236" s="7" t="s">
        <v>896</v>
      </c>
      <c r="E236" s="7" t="s">
        <v>897</v>
      </c>
      <c r="F236" s="7">
        <v>4</v>
      </c>
      <c r="G236" s="7" t="s">
        <v>318</v>
      </c>
      <c r="H236" s="7" t="s">
        <v>318</v>
      </c>
      <c r="I236" s="7" t="s">
        <v>228</v>
      </c>
      <c r="J236" s="7" t="s">
        <v>49</v>
      </c>
      <c r="K236" s="21" t="s">
        <v>898</v>
      </c>
      <c r="L236" s="7"/>
      <c r="M236" s="7"/>
    </row>
    <row r="237" spans="1:13" ht="39.6">
      <c r="A237" s="35">
        <v>43026</v>
      </c>
      <c r="B237" s="7" t="s">
        <v>899</v>
      </c>
      <c r="C237" s="7" t="s">
        <v>39</v>
      </c>
      <c r="D237" s="7" t="s">
        <v>900</v>
      </c>
      <c r="E237" s="7" t="s">
        <v>901</v>
      </c>
      <c r="F237" s="7">
        <v>5</v>
      </c>
      <c r="G237" s="7" t="s">
        <v>902</v>
      </c>
      <c r="H237" s="7" t="s">
        <v>318</v>
      </c>
      <c r="I237" s="7" t="s">
        <v>25</v>
      </c>
      <c r="J237" s="7" t="s">
        <v>99</v>
      </c>
      <c r="K237" s="21" t="s">
        <v>903</v>
      </c>
      <c r="L237" s="7"/>
      <c r="M237" s="7"/>
    </row>
    <row r="238" spans="1:13" ht="52.9">
      <c r="A238" s="43">
        <v>43024</v>
      </c>
      <c r="B238" t="s">
        <v>765</v>
      </c>
      <c r="C238" t="s">
        <v>39</v>
      </c>
      <c r="D238" s="7" t="s">
        <v>904</v>
      </c>
      <c r="E238" s="7" t="s">
        <v>905</v>
      </c>
      <c r="F238" s="7">
        <v>4</v>
      </c>
      <c r="G238" s="7" t="s">
        <v>318</v>
      </c>
      <c r="H238" s="7" t="s">
        <v>318</v>
      </c>
      <c r="I238" s="7" t="s">
        <v>130</v>
      </c>
      <c r="J238" s="7" t="s">
        <v>19</v>
      </c>
      <c r="K238" s="21" t="s">
        <v>906</v>
      </c>
      <c r="L238" s="7"/>
      <c r="M238" s="7"/>
    </row>
    <row r="239" spans="1:13" ht="158.44999999999999">
      <c r="A239" s="35">
        <v>42886</v>
      </c>
      <c r="B239" s="7" t="s">
        <v>907</v>
      </c>
      <c r="C239" s="7" t="s">
        <v>39</v>
      </c>
      <c r="D239" s="7" t="s">
        <v>908</v>
      </c>
      <c r="E239" s="7" t="s">
        <v>909</v>
      </c>
      <c r="F239" s="7">
        <v>4</v>
      </c>
      <c r="G239" s="7" t="s">
        <v>318</v>
      </c>
      <c r="H239" s="7" t="s">
        <v>318</v>
      </c>
      <c r="I239" s="7" t="s">
        <v>228</v>
      </c>
      <c r="J239" s="7" t="s">
        <v>49</v>
      </c>
      <c r="K239" s="21" t="s">
        <v>910</v>
      </c>
      <c r="L239" s="7"/>
      <c r="M239" s="7"/>
    </row>
    <row r="240" spans="1:13" ht="39.6">
      <c r="A240" s="7" t="s">
        <v>911</v>
      </c>
      <c r="B240" s="7" t="s">
        <v>349</v>
      </c>
      <c r="C240" s="7" t="s">
        <v>39</v>
      </c>
      <c r="D240" s="7" t="s">
        <v>912</v>
      </c>
      <c r="E240" s="7"/>
      <c r="F240" s="7">
        <v>3</v>
      </c>
      <c r="G240" s="7" t="s">
        <v>318</v>
      </c>
      <c r="H240" s="7" t="s">
        <v>318</v>
      </c>
      <c r="I240" s="7" t="s">
        <v>913</v>
      </c>
      <c r="J240" s="7" t="s">
        <v>49</v>
      </c>
      <c r="K240" s="21" t="s">
        <v>914</v>
      </c>
      <c r="L240" s="7"/>
      <c r="M240" s="7"/>
    </row>
    <row r="241" spans="1:13" ht="39.6">
      <c r="A241" s="7" t="s">
        <v>915</v>
      </c>
      <c r="B241" s="7" t="s">
        <v>916</v>
      </c>
      <c r="C241" s="7" t="s">
        <v>39</v>
      </c>
      <c r="D241" s="7" t="s">
        <v>917</v>
      </c>
      <c r="E241" s="7" t="s">
        <v>918</v>
      </c>
      <c r="F241" s="7">
        <v>4</v>
      </c>
      <c r="G241" s="7" t="s">
        <v>42</v>
      </c>
      <c r="H241" s="7" t="s">
        <v>42</v>
      </c>
      <c r="I241" s="7" t="s">
        <v>25</v>
      </c>
      <c r="J241" s="7" t="s">
        <v>99</v>
      </c>
      <c r="K241" s="21">
        <v>6841</v>
      </c>
      <c r="L241" s="7"/>
      <c r="M241" s="7"/>
    </row>
    <row r="242" spans="1:13" ht="13.15">
      <c r="A242" s="7" t="s">
        <v>915</v>
      </c>
      <c r="B242" s="7" t="s">
        <v>919</v>
      </c>
      <c r="C242" s="7" t="s">
        <v>920</v>
      </c>
      <c r="D242" s="7" t="s">
        <v>921</v>
      </c>
      <c r="E242" s="7" t="s">
        <v>922</v>
      </c>
      <c r="F242" s="7">
        <v>4</v>
      </c>
      <c r="G242" s="7" t="s">
        <v>42</v>
      </c>
      <c r="H242" s="7" t="s">
        <v>42</v>
      </c>
      <c r="I242" s="7" t="s">
        <v>25</v>
      </c>
      <c r="J242" s="7" t="s">
        <v>99</v>
      </c>
      <c r="K242" s="21">
        <v>6858</v>
      </c>
      <c r="L242" s="7"/>
      <c r="M242" s="7"/>
    </row>
    <row r="243" spans="1:13" ht="26.45">
      <c r="A243" s="7" t="s">
        <v>923</v>
      </c>
      <c r="B243" s="7" t="s">
        <v>924</v>
      </c>
      <c r="C243" s="7" t="s">
        <v>39</v>
      </c>
      <c r="D243" s="7" t="s">
        <v>925</v>
      </c>
      <c r="E243" s="7" t="s">
        <v>926</v>
      </c>
      <c r="F243" s="7">
        <v>5</v>
      </c>
      <c r="G243" s="7" t="s">
        <v>287</v>
      </c>
      <c r="H243" s="7" t="s">
        <v>287</v>
      </c>
      <c r="I243" s="7" t="s">
        <v>25</v>
      </c>
      <c r="J243" s="7" t="s">
        <v>49</v>
      </c>
      <c r="K243" s="21"/>
      <c r="L243" s="7"/>
      <c r="M243" s="7"/>
    </row>
    <row r="244" spans="1:13" ht="39.6">
      <c r="A244" s="7" t="s">
        <v>927</v>
      </c>
      <c r="B244" s="7" t="s">
        <v>928</v>
      </c>
      <c r="C244" s="7" t="s">
        <v>39</v>
      </c>
      <c r="D244" s="7" t="s">
        <v>929</v>
      </c>
      <c r="E244" s="7" t="s">
        <v>930</v>
      </c>
      <c r="F244" s="7">
        <v>4</v>
      </c>
      <c r="G244" s="7" t="s">
        <v>42</v>
      </c>
      <c r="H244" s="7" t="s">
        <v>42</v>
      </c>
      <c r="I244" s="7" t="s">
        <v>25</v>
      </c>
      <c r="J244" s="7" t="s">
        <v>99</v>
      </c>
      <c r="K244" s="21">
        <v>6837</v>
      </c>
      <c r="L244" s="7"/>
      <c r="M244" s="7"/>
    </row>
    <row r="245" spans="1:13" ht="39.6">
      <c r="A245" s="7" t="s">
        <v>927</v>
      </c>
      <c r="B245" s="7" t="s">
        <v>928</v>
      </c>
      <c r="C245" s="7" t="s">
        <v>39</v>
      </c>
      <c r="D245" s="7" t="s">
        <v>931</v>
      </c>
      <c r="E245" s="7" t="s">
        <v>932</v>
      </c>
      <c r="F245" s="7">
        <v>3</v>
      </c>
      <c r="G245" s="7" t="s">
        <v>42</v>
      </c>
      <c r="H245" s="7" t="s">
        <v>42</v>
      </c>
      <c r="I245" s="7" t="s">
        <v>444</v>
      </c>
      <c r="J245" s="7" t="s">
        <v>492</v>
      </c>
      <c r="K245" s="21"/>
      <c r="L245" s="7"/>
      <c r="M245" s="7"/>
    </row>
    <row r="246" spans="1:13" ht="39.6">
      <c r="A246" s="7" t="s">
        <v>927</v>
      </c>
      <c r="B246" s="7" t="s">
        <v>928</v>
      </c>
      <c r="C246" s="7" t="s">
        <v>39</v>
      </c>
      <c r="D246" s="7" t="s">
        <v>933</v>
      </c>
      <c r="E246" s="7" t="s">
        <v>934</v>
      </c>
      <c r="F246" s="7">
        <v>4</v>
      </c>
      <c r="G246" s="7" t="s">
        <v>42</v>
      </c>
      <c r="H246" s="7" t="s">
        <v>42</v>
      </c>
      <c r="I246" s="7" t="s">
        <v>25</v>
      </c>
      <c r="J246" s="7" t="s">
        <v>99</v>
      </c>
      <c r="K246" s="21">
        <v>6830</v>
      </c>
      <c r="L246" s="7"/>
      <c r="M246" s="7"/>
    </row>
    <row r="247" spans="1:13" ht="26.45">
      <c r="A247" s="7" t="s">
        <v>927</v>
      </c>
      <c r="B247" s="7" t="s">
        <v>928</v>
      </c>
      <c r="C247" s="7" t="s">
        <v>39</v>
      </c>
      <c r="D247" s="7" t="s">
        <v>935</v>
      </c>
      <c r="E247" s="7" t="s">
        <v>936</v>
      </c>
      <c r="F247" s="7">
        <v>3</v>
      </c>
      <c r="G247" s="7" t="s">
        <v>42</v>
      </c>
      <c r="H247" s="7" t="s">
        <v>42</v>
      </c>
      <c r="I247" s="7" t="s">
        <v>130</v>
      </c>
      <c r="J247" s="7" t="s">
        <v>19</v>
      </c>
      <c r="K247" s="21"/>
      <c r="L247" s="7"/>
      <c r="M247" s="7"/>
    </row>
    <row r="248" spans="1:13" ht="52.9">
      <c r="A248" s="7" t="s">
        <v>822</v>
      </c>
      <c r="B248" s="7" t="s">
        <v>937</v>
      </c>
      <c r="C248" s="7" t="s">
        <v>483</v>
      </c>
      <c r="D248" s="7" t="s">
        <v>938</v>
      </c>
      <c r="E248" s="7" t="s">
        <v>939</v>
      </c>
      <c r="F248" s="7">
        <v>4</v>
      </c>
      <c r="G248" s="7" t="s">
        <v>318</v>
      </c>
      <c r="H248" s="7" t="s">
        <v>318</v>
      </c>
      <c r="I248" s="7" t="s">
        <v>25</v>
      </c>
      <c r="J248" s="7" t="s">
        <v>49</v>
      </c>
      <c r="K248" s="21">
        <v>6853</v>
      </c>
      <c r="L248" s="7"/>
      <c r="M248" s="7"/>
    </row>
    <row r="249" spans="1:13" ht="66">
      <c r="A249" s="7" t="s">
        <v>940</v>
      </c>
      <c r="B249" s="7" t="s">
        <v>349</v>
      </c>
      <c r="C249" s="7" t="s">
        <v>483</v>
      </c>
      <c r="D249" s="7" t="s">
        <v>941</v>
      </c>
      <c r="E249" s="7" t="s">
        <v>942</v>
      </c>
      <c r="F249" s="7">
        <v>3</v>
      </c>
      <c r="G249" s="7" t="s">
        <v>318</v>
      </c>
      <c r="H249" s="7" t="s">
        <v>318</v>
      </c>
      <c r="I249" s="7" t="s">
        <v>25</v>
      </c>
      <c r="J249" s="7" t="s">
        <v>49</v>
      </c>
      <c r="K249" s="21" t="s">
        <v>943</v>
      </c>
      <c r="L249" s="7"/>
      <c r="M249" s="7"/>
    </row>
    <row r="250" spans="1:13" ht="132">
      <c r="A250" s="7" t="s">
        <v>944</v>
      </c>
      <c r="B250" s="7" t="s">
        <v>945</v>
      </c>
      <c r="C250" s="7" t="s">
        <v>39</v>
      </c>
      <c r="D250" s="7" t="s">
        <v>946</v>
      </c>
      <c r="E250" s="7" t="s">
        <v>947</v>
      </c>
      <c r="F250" s="7">
        <v>3</v>
      </c>
      <c r="G250" s="7" t="s">
        <v>133</v>
      </c>
      <c r="H250" s="7" t="s">
        <v>133</v>
      </c>
      <c r="I250" s="7" t="s">
        <v>444</v>
      </c>
      <c r="J250" s="7" t="s">
        <v>99</v>
      </c>
      <c r="K250" s="21" t="s">
        <v>948</v>
      </c>
      <c r="L250" s="7"/>
      <c r="M250" s="7"/>
    </row>
    <row r="251" spans="1:13" ht="105.6">
      <c r="A251" s="7" t="s">
        <v>949</v>
      </c>
      <c r="B251" s="7" t="s">
        <v>950</v>
      </c>
      <c r="C251" s="7" t="s">
        <v>39</v>
      </c>
      <c r="D251" s="7" t="s">
        <v>951</v>
      </c>
      <c r="E251" s="7" t="s">
        <v>952</v>
      </c>
      <c r="F251" s="7">
        <v>4</v>
      </c>
      <c r="G251" s="7" t="s">
        <v>868</v>
      </c>
      <c r="H251" s="7" t="s">
        <v>868</v>
      </c>
      <c r="I251" s="7" t="s">
        <v>25</v>
      </c>
      <c r="J251" s="7" t="s">
        <v>49</v>
      </c>
      <c r="K251" s="21" t="s">
        <v>953</v>
      </c>
      <c r="L251" s="7"/>
      <c r="M251" s="7"/>
    </row>
    <row r="252" spans="1:13" ht="26.45">
      <c r="A252" s="7" t="s">
        <v>954</v>
      </c>
      <c r="B252" s="7" t="s">
        <v>955</v>
      </c>
      <c r="C252" s="7" t="s">
        <v>39</v>
      </c>
      <c r="D252" s="7" t="s">
        <v>956</v>
      </c>
      <c r="E252" s="7" t="s">
        <v>957</v>
      </c>
      <c r="F252" s="7">
        <v>4</v>
      </c>
      <c r="G252" s="7" t="s">
        <v>42</v>
      </c>
      <c r="H252" s="7" t="s">
        <v>42</v>
      </c>
      <c r="I252" s="7" t="s">
        <v>25</v>
      </c>
      <c r="J252" s="7" t="s">
        <v>49</v>
      </c>
      <c r="K252" s="21">
        <v>6868</v>
      </c>
      <c r="L252" s="7"/>
      <c r="M252" s="7"/>
    </row>
    <row r="253" spans="1:13" ht="26.45">
      <c r="A253" s="35" t="s">
        <v>958</v>
      </c>
      <c r="B253" s="7" t="s">
        <v>959</v>
      </c>
      <c r="C253" s="7" t="s">
        <v>39</v>
      </c>
      <c r="D253" s="7" t="s">
        <v>960</v>
      </c>
      <c r="E253" s="7" t="s">
        <v>961</v>
      </c>
      <c r="F253" s="7">
        <v>4</v>
      </c>
      <c r="G253" s="7" t="s">
        <v>962</v>
      </c>
      <c r="H253" s="7" t="s">
        <v>963</v>
      </c>
      <c r="I253" s="7" t="s">
        <v>25</v>
      </c>
      <c r="J253" s="7" t="s">
        <v>49</v>
      </c>
      <c r="K253" s="21" t="s">
        <v>964</v>
      </c>
      <c r="L253" s="7"/>
      <c r="M253" s="7"/>
    </row>
    <row r="254" spans="1:13" ht="26.45">
      <c r="A254" s="7" t="s">
        <v>958</v>
      </c>
      <c r="B254" s="7" t="s">
        <v>688</v>
      </c>
      <c r="C254" s="7" t="s">
        <v>39</v>
      </c>
      <c r="D254" s="7" t="s">
        <v>965</v>
      </c>
      <c r="E254" s="7" t="s">
        <v>966</v>
      </c>
      <c r="F254" s="7">
        <v>4</v>
      </c>
      <c r="G254" s="7" t="s">
        <v>963</v>
      </c>
      <c r="H254" s="7" t="s">
        <v>963</v>
      </c>
      <c r="I254" s="7" t="s">
        <v>25</v>
      </c>
      <c r="J254" s="7" t="s">
        <v>49</v>
      </c>
      <c r="K254" s="21" t="s">
        <v>967</v>
      </c>
      <c r="L254" s="7"/>
      <c r="M254" s="7"/>
    </row>
    <row r="255" spans="1:13" ht="26.45">
      <c r="A255" s="7" t="s">
        <v>968</v>
      </c>
      <c r="B255" s="7" t="s">
        <v>46</v>
      </c>
      <c r="C255" s="7" t="s">
        <v>39</v>
      </c>
      <c r="D255" s="7" t="s">
        <v>969</v>
      </c>
      <c r="E255" s="7" t="s">
        <v>970</v>
      </c>
      <c r="F255" s="7">
        <v>5</v>
      </c>
      <c r="G255" s="7" t="s">
        <v>963</v>
      </c>
      <c r="H255" s="7" t="s">
        <v>963</v>
      </c>
      <c r="I255" s="7" t="s">
        <v>25</v>
      </c>
      <c r="J255" s="7" t="s">
        <v>49</v>
      </c>
      <c r="K255" s="21" t="s">
        <v>971</v>
      </c>
      <c r="L255" s="7"/>
      <c r="M255" s="7"/>
    </row>
    <row r="256" spans="1:13" ht="79.150000000000006">
      <c r="A256" s="7" t="s">
        <v>923</v>
      </c>
      <c r="B256" s="7" t="s">
        <v>688</v>
      </c>
      <c r="C256" s="7" t="s">
        <v>483</v>
      </c>
      <c r="D256" s="7" t="s">
        <v>972</v>
      </c>
      <c r="E256" s="7" t="s">
        <v>973</v>
      </c>
      <c r="F256" s="7">
        <v>4</v>
      </c>
      <c r="G256" s="7" t="s">
        <v>974</v>
      </c>
      <c r="H256" s="7" t="s">
        <v>974</v>
      </c>
      <c r="I256" s="7" t="s">
        <v>975</v>
      </c>
      <c r="J256" s="7" t="s">
        <v>49</v>
      </c>
      <c r="K256" s="21" t="s">
        <v>976</v>
      </c>
      <c r="L256" s="7"/>
      <c r="M256" s="7"/>
    </row>
    <row r="257" spans="1:13" ht="79.150000000000006">
      <c r="A257" s="7" t="s">
        <v>977</v>
      </c>
      <c r="B257" s="7" t="s">
        <v>978</v>
      </c>
      <c r="C257" s="7" t="s">
        <v>483</v>
      </c>
      <c r="D257" s="7" t="s">
        <v>979</v>
      </c>
      <c r="E257" s="7" t="s">
        <v>980</v>
      </c>
      <c r="F257" s="7">
        <v>4</v>
      </c>
      <c r="G257" s="7" t="s">
        <v>42</v>
      </c>
      <c r="H257" s="7" t="s">
        <v>318</v>
      </c>
      <c r="I257" s="7"/>
      <c r="J257" s="7" t="s">
        <v>49</v>
      </c>
      <c r="K257" s="21" t="s">
        <v>981</v>
      </c>
      <c r="L257" s="7"/>
      <c r="M257" s="7"/>
    </row>
    <row r="258" spans="1:13" ht="26.45">
      <c r="A258" s="7">
        <v>2017</v>
      </c>
      <c r="B258" s="7" t="s">
        <v>395</v>
      </c>
      <c r="C258" s="7" t="s">
        <v>483</v>
      </c>
      <c r="D258" s="7" t="s">
        <v>982</v>
      </c>
      <c r="E258" s="7" t="s">
        <v>983</v>
      </c>
      <c r="F258" s="7">
        <v>4</v>
      </c>
      <c r="G258" s="7" t="s">
        <v>287</v>
      </c>
      <c r="H258" s="7" t="s">
        <v>287</v>
      </c>
      <c r="I258" s="7" t="s">
        <v>984</v>
      </c>
      <c r="J258" s="7" t="s">
        <v>99</v>
      </c>
      <c r="K258" s="21" t="s">
        <v>985</v>
      </c>
      <c r="L258" s="7"/>
      <c r="M258" s="7"/>
    </row>
    <row r="259" spans="1:13" ht="26.45">
      <c r="A259" s="7" t="s">
        <v>986</v>
      </c>
      <c r="B259" s="7" t="s">
        <v>987</v>
      </c>
      <c r="C259" s="7" t="s">
        <v>483</v>
      </c>
      <c r="D259" s="7" t="s">
        <v>988</v>
      </c>
      <c r="E259" s="7" t="s">
        <v>983</v>
      </c>
      <c r="F259" s="7">
        <v>5</v>
      </c>
      <c r="G259" s="7" t="s">
        <v>989</v>
      </c>
      <c r="H259" s="7" t="s">
        <v>287</v>
      </c>
      <c r="I259" s="7" t="s">
        <v>990</v>
      </c>
      <c r="J259" s="7" t="s">
        <v>99</v>
      </c>
      <c r="K259" s="21" t="s">
        <v>991</v>
      </c>
      <c r="L259" s="7"/>
      <c r="M259" s="7"/>
    </row>
    <row r="260" spans="1:13" ht="26.45">
      <c r="A260" s="7" t="s">
        <v>992</v>
      </c>
      <c r="B260" s="7" t="s">
        <v>993</v>
      </c>
      <c r="C260" s="7" t="s">
        <v>483</v>
      </c>
      <c r="D260" s="7" t="s">
        <v>994</v>
      </c>
      <c r="E260" s="7" t="s">
        <v>995</v>
      </c>
      <c r="F260" s="7">
        <v>4</v>
      </c>
      <c r="G260" s="7" t="s">
        <v>902</v>
      </c>
      <c r="H260" s="7" t="s">
        <v>318</v>
      </c>
      <c r="I260" s="7" t="s">
        <v>25</v>
      </c>
      <c r="J260" s="7" t="s">
        <v>49</v>
      </c>
      <c r="K260" s="21"/>
      <c r="L260" s="7"/>
      <c r="M260" s="7"/>
    </row>
    <row r="261" spans="1:13" ht="52.9">
      <c r="A261" s="7" t="s">
        <v>996</v>
      </c>
      <c r="B261" s="7" t="s">
        <v>997</v>
      </c>
      <c r="C261" s="7" t="s">
        <v>483</v>
      </c>
      <c r="D261" s="7" t="s">
        <v>998</v>
      </c>
      <c r="E261" s="7" t="s">
        <v>999</v>
      </c>
      <c r="F261" s="7">
        <v>4</v>
      </c>
      <c r="G261" s="7" t="s">
        <v>963</v>
      </c>
      <c r="H261" s="7" t="s">
        <v>963</v>
      </c>
      <c r="I261" s="7" t="s">
        <v>25</v>
      </c>
      <c r="J261" s="7" t="s">
        <v>49</v>
      </c>
      <c r="K261" s="21" t="s">
        <v>1000</v>
      </c>
      <c r="L261" s="7"/>
      <c r="M261" s="7"/>
    </row>
    <row r="262" spans="1:13" ht="145.15">
      <c r="A262" s="7" t="s">
        <v>1001</v>
      </c>
      <c r="B262" s="7" t="s">
        <v>113</v>
      </c>
      <c r="C262" s="7" t="s">
        <v>483</v>
      </c>
      <c r="D262" s="7" t="s">
        <v>1002</v>
      </c>
      <c r="E262" s="7" t="s">
        <v>1003</v>
      </c>
      <c r="F262" s="7">
        <v>5</v>
      </c>
      <c r="G262" s="7" t="s">
        <v>1004</v>
      </c>
      <c r="H262" s="7" t="s">
        <v>798</v>
      </c>
      <c r="I262" s="7" t="s">
        <v>1005</v>
      </c>
      <c r="J262" s="7" t="s">
        <v>49</v>
      </c>
      <c r="K262" s="21" t="s">
        <v>1006</v>
      </c>
      <c r="L262" s="7"/>
      <c r="M262" s="7"/>
    </row>
    <row r="263" spans="1:13" ht="79.150000000000006">
      <c r="A263" s="7" t="s">
        <v>1001</v>
      </c>
      <c r="B263" s="7" t="s">
        <v>113</v>
      </c>
      <c r="C263" s="7" t="s">
        <v>483</v>
      </c>
      <c r="D263" s="7" t="s">
        <v>1007</v>
      </c>
      <c r="E263" s="7" t="s">
        <v>1008</v>
      </c>
      <c r="F263" s="7">
        <v>5</v>
      </c>
      <c r="G263" s="7" t="s">
        <v>798</v>
      </c>
      <c r="H263" s="7" t="s">
        <v>798</v>
      </c>
      <c r="I263" s="7" t="s">
        <v>1009</v>
      </c>
      <c r="J263" s="7" t="s">
        <v>49</v>
      </c>
      <c r="K263" s="21"/>
      <c r="L263" s="7"/>
      <c r="M263" s="7"/>
    </row>
    <row r="264" spans="1:13" ht="52.9">
      <c r="A264" s="7" t="s">
        <v>1001</v>
      </c>
      <c r="B264" s="7" t="s">
        <v>113</v>
      </c>
      <c r="C264" s="7" t="s">
        <v>483</v>
      </c>
      <c r="D264" s="7" t="s">
        <v>1010</v>
      </c>
      <c r="E264" s="7" t="s">
        <v>1011</v>
      </c>
      <c r="F264" s="7">
        <v>4</v>
      </c>
      <c r="G264" s="7" t="s">
        <v>963</v>
      </c>
      <c r="H264" s="7" t="s">
        <v>963</v>
      </c>
      <c r="I264" s="7" t="s">
        <v>1012</v>
      </c>
      <c r="J264" s="7" t="s">
        <v>49</v>
      </c>
      <c r="K264" s="21"/>
      <c r="L264" s="7"/>
      <c r="M264" s="7"/>
    </row>
    <row r="265" spans="1:13" ht="39.6">
      <c r="A265" s="7" t="s">
        <v>1013</v>
      </c>
      <c r="B265" s="7" t="s">
        <v>959</v>
      </c>
      <c r="C265" s="7" t="s">
        <v>39</v>
      </c>
      <c r="D265" s="7" t="s">
        <v>1014</v>
      </c>
      <c r="E265" s="7" t="s">
        <v>1015</v>
      </c>
      <c r="F265" s="7">
        <v>4</v>
      </c>
      <c r="G265" s="7" t="s">
        <v>42</v>
      </c>
      <c r="H265" s="7" t="s">
        <v>42</v>
      </c>
      <c r="I265" s="7" t="s">
        <v>130</v>
      </c>
      <c r="J265" s="7" t="s">
        <v>19</v>
      </c>
      <c r="K265" s="21"/>
      <c r="L265" s="7"/>
      <c r="M265" s="7"/>
    </row>
    <row r="266" spans="1:13" ht="26.45">
      <c r="A266" s="7" t="s">
        <v>1013</v>
      </c>
      <c r="B266" s="7" t="s">
        <v>1016</v>
      </c>
      <c r="C266" s="7" t="s">
        <v>1017</v>
      </c>
      <c r="D266" s="7" t="s">
        <v>1018</v>
      </c>
      <c r="E266" s="7" t="s">
        <v>1019</v>
      </c>
      <c r="F266" s="7">
        <v>5</v>
      </c>
      <c r="G266" s="7" t="s">
        <v>868</v>
      </c>
      <c r="H266" s="7" t="s">
        <v>868</v>
      </c>
      <c r="I266" s="7" t="s">
        <v>25</v>
      </c>
      <c r="J266" s="7" t="s">
        <v>26</v>
      </c>
      <c r="K266" s="21" t="s">
        <v>1020</v>
      </c>
      <c r="L266" s="7"/>
      <c r="M266" s="7"/>
    </row>
    <row r="267" spans="1:13" ht="26.45">
      <c r="A267" s="7" t="s">
        <v>1021</v>
      </c>
      <c r="B267" s="7" t="s">
        <v>197</v>
      </c>
      <c r="C267" s="7" t="s">
        <v>1022</v>
      </c>
      <c r="D267" s="7" t="s">
        <v>1023</v>
      </c>
      <c r="E267" s="7" t="s">
        <v>1024</v>
      </c>
      <c r="F267" s="7">
        <v>5</v>
      </c>
      <c r="G267" s="7" t="s">
        <v>42</v>
      </c>
      <c r="H267" s="7" t="s">
        <v>42</v>
      </c>
      <c r="I267" s="7" t="s">
        <v>25</v>
      </c>
      <c r="J267" s="7" t="s">
        <v>26</v>
      </c>
      <c r="K267" s="21">
        <v>6872</v>
      </c>
      <c r="L267" s="7"/>
      <c r="M267" s="7"/>
    </row>
    <row r="268" spans="1:13" ht="39.6">
      <c r="A268" s="7" t="s">
        <v>1025</v>
      </c>
      <c r="B268" s="7" t="s">
        <v>1026</v>
      </c>
      <c r="C268" s="7" t="s">
        <v>1022</v>
      </c>
      <c r="D268" s="7" t="s">
        <v>1027</v>
      </c>
      <c r="E268" s="7" t="s">
        <v>1028</v>
      </c>
      <c r="F268" s="7">
        <v>4</v>
      </c>
      <c r="G268" s="7" t="s">
        <v>287</v>
      </c>
      <c r="H268" s="7" t="s">
        <v>287</v>
      </c>
      <c r="I268" s="7" t="s">
        <v>25</v>
      </c>
      <c r="J268" s="7" t="s">
        <v>49</v>
      </c>
      <c r="K268" s="21"/>
      <c r="L268" s="7"/>
      <c r="M268" s="7"/>
    </row>
    <row r="269" spans="1:13" ht="26.45">
      <c r="A269" s="7" t="s">
        <v>1029</v>
      </c>
      <c r="B269" s="7" t="s">
        <v>1030</v>
      </c>
      <c r="C269" s="7" t="s">
        <v>39</v>
      </c>
      <c r="D269" s="7" t="s">
        <v>1031</v>
      </c>
      <c r="E269" s="7" t="s">
        <v>1032</v>
      </c>
      <c r="F269" s="7">
        <v>5</v>
      </c>
      <c r="G269" s="7" t="s">
        <v>798</v>
      </c>
      <c r="H269" s="7" t="s">
        <v>798</v>
      </c>
      <c r="I269" s="7" t="s">
        <v>25</v>
      </c>
      <c r="J269" s="7" t="s">
        <v>26</v>
      </c>
      <c r="K269" s="21" t="s">
        <v>1033</v>
      </c>
      <c r="L269" s="7"/>
      <c r="M269" s="7"/>
    </row>
    <row r="270" spans="1:13" ht="26.45">
      <c r="A270" s="7" t="s">
        <v>1029</v>
      </c>
      <c r="B270" s="7" t="s">
        <v>1030</v>
      </c>
      <c r="C270" s="7" t="s">
        <v>39</v>
      </c>
      <c r="D270" s="7" t="s">
        <v>1034</v>
      </c>
      <c r="E270" s="7" t="s">
        <v>1035</v>
      </c>
      <c r="F270" s="7">
        <v>5</v>
      </c>
      <c r="G270" s="7" t="s">
        <v>798</v>
      </c>
      <c r="H270" s="7" t="s">
        <v>798</v>
      </c>
      <c r="I270" s="7" t="s">
        <v>25</v>
      </c>
      <c r="J270" s="7" t="s">
        <v>26</v>
      </c>
      <c r="K270" s="21" t="s">
        <v>1036</v>
      </c>
      <c r="L270" s="7"/>
      <c r="M270" s="7"/>
    </row>
    <row r="271" spans="1:13" ht="39.6">
      <c r="A271" s="7" t="s">
        <v>1037</v>
      </c>
      <c r="B271" s="7" t="s">
        <v>1038</v>
      </c>
      <c r="C271" s="7" t="s">
        <v>1022</v>
      </c>
      <c r="D271" s="7" t="s">
        <v>1039</v>
      </c>
      <c r="E271" s="7" t="s">
        <v>1040</v>
      </c>
      <c r="F271" s="7">
        <v>4</v>
      </c>
      <c r="G271" s="7" t="s">
        <v>42</v>
      </c>
      <c r="H271" s="7" t="s">
        <v>42</v>
      </c>
      <c r="I271" s="7" t="s">
        <v>25</v>
      </c>
      <c r="J271" s="7" t="s">
        <v>492</v>
      </c>
      <c r="K271" s="21" t="s">
        <v>1041</v>
      </c>
      <c r="L271" s="7"/>
      <c r="M271" s="7"/>
    </row>
    <row r="272" spans="1:13" ht="26.45">
      <c r="A272" s="7" t="s">
        <v>1042</v>
      </c>
      <c r="B272" s="7"/>
      <c r="C272" s="7"/>
      <c r="D272" s="7"/>
      <c r="E272" s="7"/>
      <c r="F272" s="7"/>
      <c r="G272" s="7"/>
      <c r="H272" s="7"/>
      <c r="I272" s="7"/>
      <c r="J272" s="7"/>
      <c r="K272" s="21"/>
      <c r="L272" s="7"/>
      <c r="M272" s="7"/>
    </row>
    <row r="273" spans="1:13" ht="26.45">
      <c r="A273" s="7" t="s">
        <v>1043</v>
      </c>
      <c r="B273" s="7" t="s">
        <v>1044</v>
      </c>
      <c r="C273" s="7" t="s">
        <v>1022</v>
      </c>
      <c r="D273" s="7" t="s">
        <v>1045</v>
      </c>
      <c r="E273" s="7" t="s">
        <v>1046</v>
      </c>
      <c r="F273" s="7">
        <v>4</v>
      </c>
      <c r="G273" s="7" t="s">
        <v>42</v>
      </c>
      <c r="H273" s="7" t="s">
        <v>42</v>
      </c>
      <c r="I273" s="7"/>
      <c r="J273" s="7" t="s">
        <v>26</v>
      </c>
      <c r="K273" s="21">
        <v>6901</v>
      </c>
      <c r="L273" s="7"/>
      <c r="M273" s="7"/>
    </row>
    <row r="274" spans="1:13" ht="26.45">
      <c r="A274" s="7" t="s">
        <v>1047</v>
      </c>
      <c r="B274" s="7" t="s">
        <v>1048</v>
      </c>
      <c r="C274" s="7" t="s">
        <v>1022</v>
      </c>
      <c r="D274" s="7" t="s">
        <v>1049</v>
      </c>
      <c r="E274" s="7" t="s">
        <v>1050</v>
      </c>
      <c r="F274" s="7">
        <v>5</v>
      </c>
      <c r="G274" s="7" t="s">
        <v>42</v>
      </c>
      <c r="H274" s="7" t="s">
        <v>42</v>
      </c>
      <c r="I274" s="7" t="s">
        <v>25</v>
      </c>
      <c r="J274" s="7" t="s">
        <v>49</v>
      </c>
      <c r="K274" s="21">
        <v>6896</v>
      </c>
      <c r="L274" s="7"/>
      <c r="M274" s="7"/>
    </row>
    <row r="275" spans="1:13" ht="66">
      <c r="A275" s="7" t="s">
        <v>1051</v>
      </c>
      <c r="B275" s="7" t="s">
        <v>1052</v>
      </c>
      <c r="C275" t="s">
        <v>1022</v>
      </c>
      <c r="D275" s="7" t="s">
        <v>1053</v>
      </c>
      <c r="E275" s="7" t="s">
        <v>1054</v>
      </c>
      <c r="F275" s="7">
        <v>4</v>
      </c>
      <c r="G275" s="7" t="s">
        <v>902</v>
      </c>
      <c r="H275" s="7" t="s">
        <v>133</v>
      </c>
      <c r="I275" s="7" t="s">
        <v>1055</v>
      </c>
      <c r="J275" s="7" t="s">
        <v>49</v>
      </c>
      <c r="K275" s="21" t="s">
        <v>1056</v>
      </c>
      <c r="L275" s="7"/>
      <c r="M275" s="7"/>
    </row>
    <row r="276" spans="1:13" ht="26.45">
      <c r="A276" s="7" t="s">
        <v>1057</v>
      </c>
      <c r="B276" s="7" t="s">
        <v>1058</v>
      </c>
      <c r="C276" s="7" t="s">
        <v>1022</v>
      </c>
      <c r="D276" s="7" t="s">
        <v>1059</v>
      </c>
      <c r="E276" s="7" t="s">
        <v>1060</v>
      </c>
      <c r="F276" s="7">
        <v>4</v>
      </c>
      <c r="G276" s="7"/>
      <c r="H276" s="7" t="s">
        <v>340</v>
      </c>
      <c r="I276" s="7" t="s">
        <v>25</v>
      </c>
      <c r="J276" s="7" t="s">
        <v>49</v>
      </c>
      <c r="K276" s="21"/>
      <c r="L276" s="7"/>
      <c r="M276" s="7"/>
    </row>
    <row r="277" spans="1:13" ht="13.15">
      <c r="A277" s="7" t="s">
        <v>1057</v>
      </c>
      <c r="B277" s="7" t="s">
        <v>1058</v>
      </c>
      <c r="C277" s="7" t="s">
        <v>1022</v>
      </c>
      <c r="D277" s="7" t="s">
        <v>1061</v>
      </c>
      <c r="E277" s="7" t="s">
        <v>1062</v>
      </c>
      <c r="F277" s="7">
        <v>4</v>
      </c>
      <c r="G277" s="7"/>
      <c r="H277" s="7" t="s">
        <v>340</v>
      </c>
      <c r="I277" s="7" t="s">
        <v>25</v>
      </c>
      <c r="J277" s="7" t="s">
        <v>49</v>
      </c>
      <c r="K277" s="21"/>
      <c r="L277" s="7"/>
      <c r="M277" s="7"/>
    </row>
    <row r="278" spans="1:13" ht="26.45">
      <c r="A278" s="7" t="s">
        <v>1057</v>
      </c>
      <c r="B278" s="7" t="s">
        <v>1058</v>
      </c>
      <c r="C278" s="7" t="s">
        <v>1063</v>
      </c>
      <c r="D278" s="7" t="s">
        <v>1064</v>
      </c>
      <c r="E278" s="7" t="s">
        <v>1065</v>
      </c>
      <c r="F278" s="7">
        <v>5</v>
      </c>
      <c r="G278" s="7"/>
      <c r="H278" s="7" t="s">
        <v>340</v>
      </c>
      <c r="I278" s="7" t="s">
        <v>25</v>
      </c>
      <c r="J278" s="7" t="s">
        <v>49</v>
      </c>
      <c r="K278" s="21"/>
      <c r="L278" s="7"/>
      <c r="M278" s="7"/>
    </row>
    <row r="279" spans="1:13" ht="26.45">
      <c r="A279" s="7" t="s">
        <v>1066</v>
      </c>
      <c r="B279" s="7" t="s">
        <v>1016</v>
      </c>
      <c r="C279" s="7" t="s">
        <v>39</v>
      </c>
      <c r="D279" s="7" t="s">
        <v>1067</v>
      </c>
      <c r="E279" s="7" t="s">
        <v>1068</v>
      </c>
      <c r="F279" s="7">
        <v>5</v>
      </c>
      <c r="G279" s="7" t="s">
        <v>340</v>
      </c>
      <c r="H279" s="7" t="s">
        <v>798</v>
      </c>
      <c r="I279" s="7" t="s">
        <v>25</v>
      </c>
      <c r="J279" s="7" t="s">
        <v>49</v>
      </c>
      <c r="K279" s="21" t="s">
        <v>1069</v>
      </c>
      <c r="L279" s="7"/>
      <c r="M279" s="7"/>
    </row>
    <row r="280" spans="1:13" ht="26.45">
      <c r="A280" s="7" t="s">
        <v>1070</v>
      </c>
      <c r="B280" s="7" t="s">
        <v>395</v>
      </c>
      <c r="C280" s="7" t="s">
        <v>1022</v>
      </c>
      <c r="D280" s="7" t="s">
        <v>1071</v>
      </c>
      <c r="E280" s="7" t="s">
        <v>1072</v>
      </c>
      <c r="F280" s="7">
        <v>4</v>
      </c>
      <c r="G280" s="7" t="s">
        <v>287</v>
      </c>
      <c r="H280" s="7" t="s">
        <v>287</v>
      </c>
      <c r="I280" s="7" t="s">
        <v>25</v>
      </c>
      <c r="J280" s="7" t="s">
        <v>49</v>
      </c>
      <c r="K280" s="21"/>
      <c r="L280" s="7"/>
      <c r="M280" s="7"/>
    </row>
    <row r="281" spans="1:13" ht="13.15">
      <c r="A281" s="7" t="s">
        <v>1070</v>
      </c>
      <c r="B281" s="7" t="s">
        <v>642</v>
      </c>
      <c r="C281" s="7" t="s">
        <v>1022</v>
      </c>
      <c r="D281" s="7" t="s">
        <v>1073</v>
      </c>
      <c r="E281" s="7" t="s">
        <v>1074</v>
      </c>
      <c r="F281" s="7">
        <v>4</v>
      </c>
      <c r="G281" s="7"/>
      <c r="H281" s="7" t="s">
        <v>340</v>
      </c>
      <c r="I281" s="7"/>
      <c r="J281" s="7" t="s">
        <v>49</v>
      </c>
      <c r="K281" s="21"/>
      <c r="L281" s="7"/>
      <c r="M281" s="7"/>
    </row>
    <row r="282" spans="1:13" ht="26.45">
      <c r="A282" s="7" t="s">
        <v>1070</v>
      </c>
      <c r="B282" s="7" t="s">
        <v>1075</v>
      </c>
      <c r="C282" s="7" t="s">
        <v>1022</v>
      </c>
      <c r="D282" s="7" t="s">
        <v>1076</v>
      </c>
      <c r="E282" s="7" t="s">
        <v>1077</v>
      </c>
      <c r="F282" s="7">
        <v>4</v>
      </c>
      <c r="G282" s="7" t="s">
        <v>318</v>
      </c>
      <c r="H282" s="7" t="s">
        <v>318</v>
      </c>
      <c r="I282" s="7" t="s">
        <v>1078</v>
      </c>
      <c r="J282" s="7" t="s">
        <v>49</v>
      </c>
      <c r="K282" s="21"/>
      <c r="L282" s="7"/>
      <c r="M282" s="7"/>
    </row>
    <row r="283" spans="1:13" ht="26.45">
      <c r="A283" s="7" t="s">
        <v>1070</v>
      </c>
      <c r="B283" s="7" t="s">
        <v>1079</v>
      </c>
      <c r="C283" s="7" t="s">
        <v>1063</v>
      </c>
      <c r="D283" s="7" t="s">
        <v>1080</v>
      </c>
      <c r="E283" s="7" t="s">
        <v>1081</v>
      </c>
      <c r="F283" s="7">
        <v>5</v>
      </c>
      <c r="G283" s="7" t="s">
        <v>287</v>
      </c>
      <c r="H283" s="7" t="s">
        <v>340</v>
      </c>
      <c r="I283" s="7" t="s">
        <v>25</v>
      </c>
      <c r="J283" s="7" t="s">
        <v>49</v>
      </c>
      <c r="K283" s="21"/>
      <c r="L283" s="7"/>
      <c r="M283" s="7"/>
    </row>
    <row r="284" spans="1:13" ht="409.6">
      <c r="A284" s="7" t="s">
        <v>1070</v>
      </c>
      <c r="B284" s="7" t="s">
        <v>1082</v>
      </c>
      <c r="C284" s="7" t="s">
        <v>1022</v>
      </c>
      <c r="D284" s="7" t="s">
        <v>1083</v>
      </c>
      <c r="E284" s="7" t="s">
        <v>1084</v>
      </c>
      <c r="F284" s="7">
        <v>5</v>
      </c>
      <c r="G284" s="7" t="s">
        <v>42</v>
      </c>
      <c r="H284" s="7" t="s">
        <v>133</v>
      </c>
      <c r="I284" s="7"/>
      <c r="J284" s="7" t="s">
        <v>49</v>
      </c>
      <c r="K284" s="21"/>
      <c r="L284" s="7"/>
      <c r="M284" s="7"/>
    </row>
    <row r="285" spans="1:13" ht="198">
      <c r="A285" s="7" t="s">
        <v>1070</v>
      </c>
      <c r="B285" s="7" t="s">
        <v>1082</v>
      </c>
      <c r="C285" s="7" t="s">
        <v>1022</v>
      </c>
      <c r="D285" s="7" t="s">
        <v>1085</v>
      </c>
      <c r="E285" s="7"/>
      <c r="F285" s="7">
        <v>5</v>
      </c>
      <c r="G285" s="7" t="s">
        <v>902</v>
      </c>
      <c r="H285" s="7" t="s">
        <v>133</v>
      </c>
      <c r="I285" s="7"/>
      <c r="J285" s="7" t="s">
        <v>49</v>
      </c>
      <c r="K285" s="21"/>
      <c r="L285" s="7"/>
      <c r="M285" s="7"/>
    </row>
    <row r="286" spans="1:13" ht="66">
      <c r="A286" s="7" t="s">
        <v>1070</v>
      </c>
      <c r="B286" s="7" t="s">
        <v>1082</v>
      </c>
      <c r="C286" s="7" t="s">
        <v>1022</v>
      </c>
      <c r="D286" s="7" t="s">
        <v>1086</v>
      </c>
      <c r="E286" s="7" t="s">
        <v>1087</v>
      </c>
      <c r="F286" s="7">
        <v>4</v>
      </c>
      <c r="G286" s="7" t="s">
        <v>902</v>
      </c>
      <c r="H286" s="7" t="s">
        <v>133</v>
      </c>
      <c r="I286" s="7" t="s">
        <v>25</v>
      </c>
      <c r="J286" s="7" t="s">
        <v>26</v>
      </c>
      <c r="K286" s="21" t="s">
        <v>1088</v>
      </c>
      <c r="L286" s="7"/>
      <c r="M286" s="7"/>
    </row>
    <row r="287" spans="1:13" ht="132">
      <c r="A287" s="7" t="s">
        <v>1070</v>
      </c>
      <c r="B287" s="7" t="s">
        <v>190</v>
      </c>
      <c r="C287" s="7" t="s">
        <v>1022</v>
      </c>
      <c r="D287" s="7" t="s">
        <v>1089</v>
      </c>
      <c r="E287" s="7" t="s">
        <v>1090</v>
      </c>
      <c r="F287" s="7">
        <v>5</v>
      </c>
      <c r="G287" s="7" t="s">
        <v>902</v>
      </c>
      <c r="H287" s="7" t="s">
        <v>133</v>
      </c>
      <c r="I287" s="7" t="s">
        <v>25</v>
      </c>
      <c r="J287" s="7" t="s">
        <v>49</v>
      </c>
      <c r="K287" s="21"/>
      <c r="L287" s="7"/>
      <c r="M287" s="7"/>
    </row>
    <row r="288" spans="1:13" ht="39.6">
      <c r="A288" s="7" t="s">
        <v>1070</v>
      </c>
      <c r="B288" s="7" t="s">
        <v>190</v>
      </c>
      <c r="C288" s="7" t="s">
        <v>1022</v>
      </c>
      <c r="D288" s="7" t="s">
        <v>1091</v>
      </c>
      <c r="E288" s="7" t="s">
        <v>1092</v>
      </c>
      <c r="F288" s="7">
        <v>4</v>
      </c>
      <c r="G288" s="7" t="s">
        <v>902</v>
      </c>
      <c r="H288" s="7" t="s">
        <v>133</v>
      </c>
      <c r="I288" s="7"/>
      <c r="J288" s="7" t="s">
        <v>49</v>
      </c>
      <c r="K288" s="21"/>
      <c r="L288" s="7"/>
      <c r="M288" s="7"/>
    </row>
    <row r="289" spans="1:13" ht="211.15">
      <c r="A289" s="7" t="s">
        <v>1070</v>
      </c>
      <c r="B289" s="7" t="s">
        <v>190</v>
      </c>
      <c r="C289" s="7" t="s">
        <v>1022</v>
      </c>
      <c r="D289" s="7" t="s">
        <v>1093</v>
      </c>
      <c r="E289" s="7" t="s">
        <v>1094</v>
      </c>
      <c r="F289" s="7">
        <v>5</v>
      </c>
      <c r="G289" s="7" t="s">
        <v>902</v>
      </c>
      <c r="H289" s="7" t="s">
        <v>133</v>
      </c>
      <c r="I289" s="7" t="s">
        <v>1095</v>
      </c>
      <c r="J289" s="7" t="s">
        <v>49</v>
      </c>
      <c r="K289" s="21"/>
      <c r="L289" s="7"/>
      <c r="M289" s="7"/>
    </row>
    <row r="290" spans="1:13" ht="26.45">
      <c r="A290" s="7" t="s">
        <v>1096</v>
      </c>
      <c r="B290" s="7" t="s">
        <v>1082</v>
      </c>
      <c r="C290" s="7" t="s">
        <v>1022</v>
      </c>
      <c r="D290" s="7" t="s">
        <v>1097</v>
      </c>
      <c r="E290" s="7" t="s">
        <v>1098</v>
      </c>
      <c r="F290" s="7">
        <v>4</v>
      </c>
      <c r="G290" s="7" t="s">
        <v>42</v>
      </c>
      <c r="H290" s="7" t="s">
        <v>42</v>
      </c>
      <c r="I290" s="7" t="s">
        <v>1099</v>
      </c>
      <c r="J290" s="7" t="s">
        <v>49</v>
      </c>
      <c r="K290" s="21">
        <v>6922</v>
      </c>
      <c r="L290" s="7"/>
      <c r="M290" s="7"/>
    </row>
    <row r="291" spans="1:13" ht="39.6">
      <c r="A291" s="7" t="s">
        <v>1096</v>
      </c>
      <c r="B291" s="7" t="s">
        <v>955</v>
      </c>
      <c r="C291" s="7" t="s">
        <v>1022</v>
      </c>
      <c r="D291" s="7" t="s">
        <v>1100</v>
      </c>
      <c r="E291" s="7" t="s">
        <v>1101</v>
      </c>
      <c r="F291" s="7">
        <v>3</v>
      </c>
      <c r="G291" s="7" t="s">
        <v>42</v>
      </c>
      <c r="H291" s="7" t="s">
        <v>42</v>
      </c>
      <c r="I291" s="7" t="s">
        <v>130</v>
      </c>
      <c r="J291" s="7" t="s">
        <v>19</v>
      </c>
      <c r="K291" s="21"/>
      <c r="L291" s="7"/>
      <c r="M291" s="7"/>
    </row>
    <row r="292" spans="1:13" ht="26.45">
      <c r="A292" s="7" t="s">
        <v>1102</v>
      </c>
      <c r="B292" s="7" t="s">
        <v>1103</v>
      </c>
      <c r="C292" s="7" t="s">
        <v>1022</v>
      </c>
      <c r="D292" s="7" t="s">
        <v>1104</v>
      </c>
      <c r="E292" s="7" t="s">
        <v>1105</v>
      </c>
      <c r="F292" s="7">
        <v>5</v>
      </c>
      <c r="G292" s="7" t="s">
        <v>42</v>
      </c>
      <c r="H292" s="7" t="s">
        <v>42</v>
      </c>
      <c r="I292" s="7" t="s">
        <v>1106</v>
      </c>
      <c r="J292" s="7" t="s">
        <v>49</v>
      </c>
      <c r="K292" s="21">
        <v>6921</v>
      </c>
      <c r="L292" s="7"/>
      <c r="M292" s="7"/>
    </row>
    <row r="293" spans="1:13" ht="26.45">
      <c r="A293" s="7" t="s">
        <v>1107</v>
      </c>
      <c r="B293" s="7" t="s">
        <v>1044</v>
      </c>
      <c r="C293" s="7" t="s">
        <v>1022</v>
      </c>
      <c r="D293" s="7" t="s">
        <v>1045</v>
      </c>
      <c r="E293" s="7" t="s">
        <v>1046</v>
      </c>
      <c r="F293" s="7">
        <v>4</v>
      </c>
      <c r="G293" s="7" t="s">
        <v>42</v>
      </c>
      <c r="H293" s="7" t="s">
        <v>42</v>
      </c>
      <c r="I293" s="7"/>
      <c r="J293" s="7" t="s">
        <v>26</v>
      </c>
      <c r="K293" s="21">
        <v>6901</v>
      </c>
      <c r="L293" s="7"/>
      <c r="M293" s="7"/>
    </row>
    <row r="294" spans="1:13" ht="26.45">
      <c r="A294" s="7" t="s">
        <v>1108</v>
      </c>
      <c r="B294" s="7" t="s">
        <v>1109</v>
      </c>
      <c r="C294" s="7" t="s">
        <v>1022</v>
      </c>
      <c r="D294" s="7" t="s">
        <v>1110</v>
      </c>
      <c r="E294" s="7" t="s">
        <v>1111</v>
      </c>
      <c r="F294" s="7">
        <v>4</v>
      </c>
      <c r="G294" s="7" t="s">
        <v>42</v>
      </c>
      <c r="H294" s="7" t="s">
        <v>42</v>
      </c>
      <c r="I294" s="7" t="s">
        <v>25</v>
      </c>
      <c r="J294" s="7" t="s">
        <v>49</v>
      </c>
      <c r="K294" s="21">
        <v>6925</v>
      </c>
      <c r="L294" s="7"/>
      <c r="M294" s="7"/>
    </row>
    <row r="295" spans="1:13" ht="26.45">
      <c r="A295" s="7" t="s">
        <v>1112</v>
      </c>
      <c r="B295" s="7" t="s">
        <v>1113</v>
      </c>
      <c r="C295" s="7" t="s">
        <v>1022</v>
      </c>
      <c r="D295" s="7" t="s">
        <v>1114</v>
      </c>
      <c r="E295" s="7" t="s">
        <v>1115</v>
      </c>
      <c r="F295" s="7">
        <v>3</v>
      </c>
      <c r="G295" s="7" t="s">
        <v>42</v>
      </c>
      <c r="H295" s="7" t="s">
        <v>42</v>
      </c>
      <c r="I295" s="7"/>
      <c r="J295" s="7" t="s">
        <v>49</v>
      </c>
      <c r="K295" s="21"/>
      <c r="L295" s="7"/>
      <c r="M295" s="7"/>
    </row>
    <row r="296" spans="1:13" ht="13.15">
      <c r="A296" s="7"/>
      <c r="B296" s="7"/>
      <c r="C296" s="7"/>
      <c r="D296" s="7"/>
      <c r="E296" s="7"/>
      <c r="F296" s="7"/>
      <c r="G296" s="7"/>
      <c r="H296" s="7"/>
      <c r="I296" s="7"/>
      <c r="J296" s="7"/>
      <c r="K296" s="21"/>
      <c r="L296" s="7"/>
      <c r="M296" s="7"/>
    </row>
    <row r="297" spans="1:13" ht="13.15">
      <c r="A297" s="7"/>
      <c r="B297" s="7"/>
      <c r="C297" s="7"/>
      <c r="D297" s="7"/>
      <c r="E297" s="7"/>
      <c r="F297" s="7"/>
      <c r="G297" s="7"/>
      <c r="H297" s="7"/>
      <c r="I297" s="7"/>
      <c r="J297" s="7"/>
      <c r="K297" s="21"/>
      <c r="L297" s="7"/>
      <c r="M297" s="7"/>
    </row>
    <row r="298" spans="1:13" ht="15.75" customHeight="1">
      <c r="A298" s="7"/>
      <c r="B298" s="7"/>
      <c r="C298" s="7"/>
      <c r="D298" s="7"/>
      <c r="E298" s="7"/>
      <c r="F298" s="7"/>
      <c r="G298" s="7"/>
      <c r="H298" s="7"/>
      <c r="I298" s="7"/>
      <c r="J298" s="7"/>
      <c r="K298" s="21"/>
    </row>
  </sheetData>
  <autoFilter ref="A1:AC294" xr:uid="{00000000-0009-0000-0000-000004000000}"/>
  <conditionalFormatting sqref="J218:J230 J232:J244 J10:J153 J294 J297:J298 J246:J272 J274:J291">
    <cfRule type="containsText" dxfId="1137" priority="213" operator="containsText" text="OPEN">
      <formula>NOT(ISERROR(SEARCH(("OPEN"),(J10))))</formula>
    </cfRule>
  </conditionalFormatting>
  <conditionalFormatting sqref="J218:J230 J232:J244 J10:J153 J294 J297:J298 J246:J272 J274:J291">
    <cfRule type="containsText" dxfId="1136" priority="214" operator="containsText" text="IN PROGRESS">
      <formula>NOT(ISERROR(SEARCH(("IN PROGRESS"),(J10))))</formula>
    </cfRule>
  </conditionalFormatting>
  <conditionalFormatting sqref="J218:J230 J232:J244 J10:J153 J294 J297:J298 J246:J272 J274:J291">
    <cfRule type="containsText" dxfId="1135" priority="215" operator="containsText" text="IMPLEMENTED">
      <formula>NOT(ISERROR(SEARCH(("IMPLEMENTED"),(J10))))</formula>
    </cfRule>
  </conditionalFormatting>
  <conditionalFormatting sqref="J218:J230 J232:J244 J10:J153 J294 J297:J298 J246:J272 J274:J291">
    <cfRule type="containsText" dxfId="1134" priority="216" operator="containsText" text="REJECTED">
      <formula>NOT(ISERROR(SEARCH(("REJECTED"),(J10))))</formula>
    </cfRule>
  </conditionalFormatting>
  <conditionalFormatting sqref="J154">
    <cfRule type="containsText" dxfId="1133" priority="209" operator="containsText" text="OPEN">
      <formula>NOT(ISERROR(SEARCH(("OPEN"),(J154))))</formula>
    </cfRule>
  </conditionalFormatting>
  <conditionalFormatting sqref="J154">
    <cfRule type="containsText" dxfId="1132" priority="210" operator="containsText" text="IN PROGRESS">
      <formula>NOT(ISERROR(SEARCH(("IN PROGRESS"),(J154))))</formula>
    </cfRule>
  </conditionalFormatting>
  <conditionalFormatting sqref="J154">
    <cfRule type="containsText" dxfId="1131" priority="211" operator="containsText" text="IMPLEMENTED">
      <formula>NOT(ISERROR(SEARCH(("IMPLEMENTED"),(J154))))</formula>
    </cfRule>
  </conditionalFormatting>
  <conditionalFormatting sqref="J154">
    <cfRule type="containsText" dxfId="1130" priority="212" operator="containsText" text="REJECTED">
      <formula>NOT(ISERROR(SEARCH(("REJECTED"),(J154))))</formula>
    </cfRule>
  </conditionalFormatting>
  <conditionalFormatting sqref="J155">
    <cfRule type="containsText" dxfId="1129" priority="205" operator="containsText" text="OPEN">
      <formula>NOT(ISERROR(SEARCH(("OPEN"),(J155))))</formula>
    </cfRule>
  </conditionalFormatting>
  <conditionalFormatting sqref="J155">
    <cfRule type="containsText" dxfId="1128" priority="206" operator="containsText" text="IN PROGRESS">
      <formula>NOT(ISERROR(SEARCH(("IN PROGRESS"),(J155))))</formula>
    </cfRule>
  </conditionalFormatting>
  <conditionalFormatting sqref="J155">
    <cfRule type="containsText" dxfId="1127" priority="207" operator="containsText" text="IMPLEMENTED">
      <formula>NOT(ISERROR(SEARCH(("IMPLEMENTED"),(J155))))</formula>
    </cfRule>
  </conditionalFormatting>
  <conditionalFormatting sqref="J155">
    <cfRule type="containsText" dxfId="1126" priority="208" operator="containsText" text="REJECTED">
      <formula>NOT(ISERROR(SEARCH(("REJECTED"),(J155))))</formula>
    </cfRule>
  </conditionalFormatting>
  <conditionalFormatting sqref="J156">
    <cfRule type="containsText" dxfId="1125" priority="201" operator="containsText" text="OPEN">
      <formula>NOT(ISERROR(SEARCH(("OPEN"),(J156))))</formula>
    </cfRule>
  </conditionalFormatting>
  <conditionalFormatting sqref="J156">
    <cfRule type="containsText" dxfId="1124" priority="202" operator="containsText" text="IN PROGRESS">
      <formula>NOT(ISERROR(SEARCH(("IN PROGRESS"),(J156))))</formula>
    </cfRule>
  </conditionalFormatting>
  <conditionalFormatting sqref="J156">
    <cfRule type="containsText" dxfId="1123" priority="203" operator="containsText" text="IMPLEMENTED">
      <formula>NOT(ISERROR(SEARCH(("IMPLEMENTED"),(J156))))</formula>
    </cfRule>
  </conditionalFormatting>
  <conditionalFormatting sqref="J156">
    <cfRule type="containsText" dxfId="1122" priority="204" operator="containsText" text="REJECTED">
      <formula>NOT(ISERROR(SEARCH(("REJECTED"),(J156))))</formula>
    </cfRule>
  </conditionalFormatting>
  <conditionalFormatting sqref="J157">
    <cfRule type="containsText" dxfId="1121" priority="197" operator="containsText" text="OPEN">
      <formula>NOT(ISERROR(SEARCH(("OPEN"),(J157))))</formula>
    </cfRule>
  </conditionalFormatting>
  <conditionalFormatting sqref="J157">
    <cfRule type="containsText" dxfId="1120" priority="198" operator="containsText" text="IN PROGRESS">
      <formula>NOT(ISERROR(SEARCH(("IN PROGRESS"),(J157))))</formula>
    </cfRule>
  </conditionalFormatting>
  <conditionalFormatting sqref="J157">
    <cfRule type="containsText" dxfId="1119" priority="199" operator="containsText" text="IMPLEMENTED">
      <formula>NOT(ISERROR(SEARCH(("IMPLEMENTED"),(J157))))</formula>
    </cfRule>
  </conditionalFormatting>
  <conditionalFormatting sqref="J157">
    <cfRule type="containsText" dxfId="1118" priority="200" operator="containsText" text="REJECTED">
      <formula>NOT(ISERROR(SEARCH(("REJECTED"),(J157))))</formula>
    </cfRule>
  </conditionalFormatting>
  <conditionalFormatting sqref="J158">
    <cfRule type="containsText" dxfId="1117" priority="193" operator="containsText" text="OPEN">
      <formula>NOT(ISERROR(SEARCH(("OPEN"),(J158))))</formula>
    </cfRule>
  </conditionalFormatting>
  <conditionalFormatting sqref="J158">
    <cfRule type="containsText" dxfId="1116" priority="194" operator="containsText" text="IN PROGRESS">
      <formula>NOT(ISERROR(SEARCH(("IN PROGRESS"),(J158))))</formula>
    </cfRule>
  </conditionalFormatting>
  <conditionalFormatting sqref="J158">
    <cfRule type="containsText" dxfId="1115" priority="195" operator="containsText" text="IMPLEMENTED">
      <formula>NOT(ISERROR(SEARCH(("IMPLEMENTED"),(J158))))</formula>
    </cfRule>
  </conditionalFormatting>
  <conditionalFormatting sqref="J158">
    <cfRule type="containsText" dxfId="1114" priority="196" operator="containsText" text="REJECTED">
      <formula>NOT(ISERROR(SEARCH(("REJECTED"),(J158))))</formula>
    </cfRule>
  </conditionalFormatting>
  <conditionalFormatting sqref="J159">
    <cfRule type="containsText" dxfId="1113" priority="189" operator="containsText" text="OPEN">
      <formula>NOT(ISERROR(SEARCH(("OPEN"),(J159))))</formula>
    </cfRule>
  </conditionalFormatting>
  <conditionalFormatting sqref="J159">
    <cfRule type="containsText" dxfId="1112" priority="190" operator="containsText" text="IN PROGRESS">
      <formula>NOT(ISERROR(SEARCH(("IN PROGRESS"),(J159))))</formula>
    </cfRule>
  </conditionalFormatting>
  <conditionalFormatting sqref="J159">
    <cfRule type="containsText" dxfId="1111" priority="191" operator="containsText" text="IMPLEMENTED">
      <formula>NOT(ISERROR(SEARCH(("IMPLEMENTED"),(J159))))</formula>
    </cfRule>
  </conditionalFormatting>
  <conditionalFormatting sqref="J159">
    <cfRule type="containsText" dxfId="1110" priority="192" operator="containsText" text="REJECTED">
      <formula>NOT(ISERROR(SEARCH(("REJECTED"),(J159))))</formula>
    </cfRule>
  </conditionalFormatting>
  <conditionalFormatting sqref="J160:J163">
    <cfRule type="containsText" dxfId="1109" priority="185" operator="containsText" text="OPEN">
      <formula>NOT(ISERROR(SEARCH(("OPEN"),(J160))))</formula>
    </cfRule>
  </conditionalFormatting>
  <conditionalFormatting sqref="J160:J163">
    <cfRule type="containsText" dxfId="1108" priority="186" operator="containsText" text="IN PROGRESS">
      <formula>NOT(ISERROR(SEARCH(("IN PROGRESS"),(J160))))</formula>
    </cfRule>
  </conditionalFormatting>
  <conditionalFormatting sqref="J160:J163">
    <cfRule type="containsText" dxfId="1107" priority="187" operator="containsText" text="IMPLEMENTED">
      <formula>NOT(ISERROR(SEARCH(("IMPLEMENTED"),(J160))))</formula>
    </cfRule>
  </conditionalFormatting>
  <conditionalFormatting sqref="J160:J163">
    <cfRule type="containsText" dxfId="1106" priority="188" operator="containsText" text="REJECTED">
      <formula>NOT(ISERROR(SEARCH(("REJECTED"),(J160))))</formula>
    </cfRule>
  </conditionalFormatting>
  <conditionalFormatting sqref="J166">
    <cfRule type="containsText" dxfId="1105" priority="181" operator="containsText" text="OPEN">
      <formula>NOT(ISERROR(SEARCH(("OPEN"),(J166))))</formula>
    </cfRule>
  </conditionalFormatting>
  <conditionalFormatting sqref="J166">
    <cfRule type="containsText" dxfId="1104" priority="182" operator="containsText" text="IN PROGRESS">
      <formula>NOT(ISERROR(SEARCH(("IN PROGRESS"),(J166))))</formula>
    </cfRule>
  </conditionalFormatting>
  <conditionalFormatting sqref="J166">
    <cfRule type="containsText" dxfId="1103" priority="183" operator="containsText" text="IMPLEMENTED">
      <formula>NOT(ISERROR(SEARCH(("IMPLEMENTED"),(J166))))</formula>
    </cfRule>
  </conditionalFormatting>
  <conditionalFormatting sqref="J166">
    <cfRule type="containsText" dxfId="1102" priority="184" operator="containsText" text="REJECTED">
      <formula>NOT(ISERROR(SEARCH(("REJECTED"),(J166))))</formula>
    </cfRule>
  </conditionalFormatting>
  <conditionalFormatting sqref="J167">
    <cfRule type="containsText" dxfId="1101" priority="177" operator="containsText" text="OPEN">
      <formula>NOT(ISERROR(SEARCH(("OPEN"),(J167))))</formula>
    </cfRule>
  </conditionalFormatting>
  <conditionalFormatting sqref="J167">
    <cfRule type="containsText" dxfId="1100" priority="178" operator="containsText" text="IN PROGRESS">
      <formula>NOT(ISERROR(SEARCH(("IN PROGRESS"),(J167))))</formula>
    </cfRule>
  </conditionalFormatting>
  <conditionalFormatting sqref="J167">
    <cfRule type="containsText" dxfId="1099" priority="179" operator="containsText" text="IMPLEMENTED">
      <formula>NOT(ISERROR(SEARCH(("IMPLEMENTED"),(J167))))</formula>
    </cfRule>
  </conditionalFormatting>
  <conditionalFormatting sqref="J167">
    <cfRule type="containsText" dxfId="1098" priority="180" operator="containsText" text="REJECTED">
      <formula>NOT(ISERROR(SEARCH(("REJECTED"),(J167))))</formula>
    </cfRule>
  </conditionalFormatting>
  <conditionalFormatting sqref="J168:J188">
    <cfRule type="containsText" dxfId="1097" priority="173" operator="containsText" text="OPEN">
      <formula>NOT(ISERROR(SEARCH(("OPEN"),(J168))))</formula>
    </cfRule>
  </conditionalFormatting>
  <conditionalFormatting sqref="J168:J188">
    <cfRule type="containsText" dxfId="1096" priority="174" operator="containsText" text="IN PROGRESS">
      <formula>NOT(ISERROR(SEARCH(("IN PROGRESS"),(J168))))</formula>
    </cfRule>
  </conditionalFormatting>
  <conditionalFormatting sqref="J168:J188">
    <cfRule type="containsText" dxfId="1095" priority="175" operator="containsText" text="IMPLEMENTED">
      <formula>NOT(ISERROR(SEARCH(("IMPLEMENTED"),(J168))))</formula>
    </cfRule>
  </conditionalFormatting>
  <conditionalFormatting sqref="J168:J188">
    <cfRule type="containsText" dxfId="1094" priority="176" operator="containsText" text="REJECTED">
      <formula>NOT(ISERROR(SEARCH(("REJECTED"),(J168))))</formula>
    </cfRule>
  </conditionalFormatting>
  <conditionalFormatting sqref="J190">
    <cfRule type="containsText" dxfId="1093" priority="169" operator="containsText" text="OPEN">
      <formula>NOT(ISERROR(SEARCH(("OPEN"),(J190))))</formula>
    </cfRule>
  </conditionalFormatting>
  <conditionalFormatting sqref="J190">
    <cfRule type="containsText" dxfId="1092" priority="170" operator="containsText" text="IN PROGRESS">
      <formula>NOT(ISERROR(SEARCH(("IN PROGRESS"),(J190))))</formula>
    </cfRule>
  </conditionalFormatting>
  <conditionalFormatting sqref="J190">
    <cfRule type="containsText" dxfId="1091" priority="171" operator="containsText" text="IMPLEMENTED">
      <formula>NOT(ISERROR(SEARCH(("IMPLEMENTED"),(J190))))</formula>
    </cfRule>
  </conditionalFormatting>
  <conditionalFormatting sqref="J190">
    <cfRule type="containsText" dxfId="1090" priority="172" operator="containsText" text="REJECTED">
      <formula>NOT(ISERROR(SEARCH(("REJECTED"),(J190))))</formula>
    </cfRule>
  </conditionalFormatting>
  <conditionalFormatting sqref="J192">
    <cfRule type="containsText" dxfId="1089" priority="165" operator="containsText" text="OPEN">
      <formula>NOT(ISERROR(SEARCH(("OPEN"),(J192))))</formula>
    </cfRule>
  </conditionalFormatting>
  <conditionalFormatting sqref="J192">
    <cfRule type="containsText" dxfId="1088" priority="166" operator="containsText" text="IN PROGRESS">
      <formula>NOT(ISERROR(SEARCH(("IN PROGRESS"),(J192))))</formula>
    </cfRule>
  </conditionalFormatting>
  <conditionalFormatting sqref="J192">
    <cfRule type="containsText" dxfId="1087" priority="167" operator="containsText" text="IMPLEMENTED">
      <formula>NOT(ISERROR(SEARCH(("IMPLEMENTED"),(J192))))</formula>
    </cfRule>
  </conditionalFormatting>
  <conditionalFormatting sqref="J192">
    <cfRule type="containsText" dxfId="1086" priority="168" operator="containsText" text="REJECTED">
      <formula>NOT(ISERROR(SEARCH(("REJECTED"),(J192))))</formula>
    </cfRule>
  </conditionalFormatting>
  <conditionalFormatting sqref="J196">
    <cfRule type="containsText" dxfId="1085" priority="161" operator="containsText" text="OPEN">
      <formula>NOT(ISERROR(SEARCH(("OPEN"),(J196))))</formula>
    </cfRule>
  </conditionalFormatting>
  <conditionalFormatting sqref="J196">
    <cfRule type="containsText" dxfId="1084" priority="162" operator="containsText" text="IN PROGRESS">
      <formula>NOT(ISERROR(SEARCH(("IN PROGRESS"),(J196))))</formula>
    </cfRule>
  </conditionalFormatting>
  <conditionalFormatting sqref="J196">
    <cfRule type="containsText" dxfId="1083" priority="163" operator="containsText" text="IMPLEMENTED">
      <formula>NOT(ISERROR(SEARCH(("IMPLEMENTED"),(J196))))</formula>
    </cfRule>
  </conditionalFormatting>
  <conditionalFormatting sqref="J196">
    <cfRule type="containsText" dxfId="1082" priority="164" operator="containsText" text="REJECTED">
      <formula>NOT(ISERROR(SEARCH(("REJECTED"),(J196))))</formula>
    </cfRule>
  </conditionalFormatting>
  <conditionalFormatting sqref="J200:J204">
    <cfRule type="containsText" dxfId="1081" priority="157" operator="containsText" text="OPEN">
      <formula>NOT(ISERROR(SEARCH(("OPEN"),(J200))))</formula>
    </cfRule>
  </conditionalFormatting>
  <conditionalFormatting sqref="J200:J204">
    <cfRule type="containsText" dxfId="1080" priority="158" operator="containsText" text="IN PROGRESS">
      <formula>NOT(ISERROR(SEARCH(("IN PROGRESS"),(J200))))</formula>
    </cfRule>
  </conditionalFormatting>
  <conditionalFormatting sqref="J200:J204">
    <cfRule type="containsText" dxfId="1079" priority="159" operator="containsText" text="IMPLEMENTED">
      <formula>NOT(ISERROR(SEARCH(("IMPLEMENTED"),(J200))))</formula>
    </cfRule>
  </conditionalFormatting>
  <conditionalFormatting sqref="J200:J204">
    <cfRule type="containsText" dxfId="1078" priority="160" operator="containsText" text="REJECTED">
      <formula>NOT(ISERROR(SEARCH(("REJECTED"),(J200))))</formula>
    </cfRule>
  </conditionalFormatting>
  <conditionalFormatting sqref="J206">
    <cfRule type="containsText" dxfId="1077" priority="153" operator="containsText" text="OPEN">
      <formula>NOT(ISERROR(SEARCH(("OPEN"),(J206))))</formula>
    </cfRule>
  </conditionalFormatting>
  <conditionalFormatting sqref="J206">
    <cfRule type="containsText" dxfId="1076" priority="154" operator="containsText" text="IN PROGRESS">
      <formula>NOT(ISERROR(SEARCH(("IN PROGRESS"),(J206))))</formula>
    </cfRule>
  </conditionalFormatting>
  <conditionalFormatting sqref="J206">
    <cfRule type="containsText" dxfId="1075" priority="155" operator="containsText" text="IMPLEMENTED">
      <formula>NOT(ISERROR(SEARCH(("IMPLEMENTED"),(J206))))</formula>
    </cfRule>
  </conditionalFormatting>
  <conditionalFormatting sqref="J206">
    <cfRule type="containsText" dxfId="1074" priority="156" operator="containsText" text="REJECTED">
      <formula>NOT(ISERROR(SEARCH(("REJECTED"),(J206))))</formula>
    </cfRule>
  </conditionalFormatting>
  <conditionalFormatting sqref="J207">
    <cfRule type="containsText" dxfId="1073" priority="149" operator="containsText" text="OPEN">
      <formula>NOT(ISERROR(SEARCH(("OPEN"),(J207))))</formula>
    </cfRule>
  </conditionalFormatting>
  <conditionalFormatting sqref="J207">
    <cfRule type="containsText" dxfId="1072" priority="150" operator="containsText" text="IN PROGRESS">
      <formula>NOT(ISERROR(SEARCH(("IN PROGRESS"),(J207))))</formula>
    </cfRule>
  </conditionalFormatting>
  <conditionalFormatting sqref="J207">
    <cfRule type="containsText" dxfId="1071" priority="151" operator="containsText" text="IMPLEMENTED">
      <formula>NOT(ISERROR(SEARCH(("IMPLEMENTED"),(J207))))</formula>
    </cfRule>
  </conditionalFormatting>
  <conditionalFormatting sqref="J207">
    <cfRule type="containsText" dxfId="1070" priority="152" operator="containsText" text="REJECTED">
      <formula>NOT(ISERROR(SEARCH(("REJECTED"),(J207))))</formula>
    </cfRule>
  </conditionalFormatting>
  <conditionalFormatting sqref="J164">
    <cfRule type="containsText" dxfId="1069" priority="145" operator="containsText" text="OPEN">
      <formula>NOT(ISERROR(SEARCH(("OPEN"),(J164))))</formula>
    </cfRule>
  </conditionalFormatting>
  <conditionalFormatting sqref="J164">
    <cfRule type="containsText" dxfId="1068" priority="146" operator="containsText" text="IN PROGRESS">
      <formula>NOT(ISERROR(SEARCH(("IN PROGRESS"),(J164))))</formula>
    </cfRule>
  </conditionalFormatting>
  <conditionalFormatting sqref="J164">
    <cfRule type="containsText" dxfId="1067" priority="147" operator="containsText" text="IMPLEMENTED">
      <formula>NOT(ISERROR(SEARCH(("IMPLEMENTED"),(J164))))</formula>
    </cfRule>
  </conditionalFormatting>
  <conditionalFormatting sqref="J164">
    <cfRule type="containsText" dxfId="1066" priority="148" operator="containsText" text="REJECTED">
      <formula>NOT(ISERROR(SEARCH(("REJECTED"),(J164))))</formula>
    </cfRule>
  </conditionalFormatting>
  <conditionalFormatting sqref="J165">
    <cfRule type="containsText" dxfId="1065" priority="141" operator="containsText" text="OPEN">
      <formula>NOT(ISERROR(SEARCH(("OPEN"),(J165))))</formula>
    </cfRule>
  </conditionalFormatting>
  <conditionalFormatting sqref="J165">
    <cfRule type="containsText" dxfId="1064" priority="142" operator="containsText" text="IN PROGRESS">
      <formula>NOT(ISERROR(SEARCH(("IN PROGRESS"),(J165))))</formula>
    </cfRule>
  </conditionalFormatting>
  <conditionalFormatting sqref="J165">
    <cfRule type="containsText" dxfId="1063" priority="143" operator="containsText" text="IMPLEMENTED">
      <formula>NOT(ISERROR(SEARCH(("IMPLEMENTED"),(J165))))</formula>
    </cfRule>
  </conditionalFormatting>
  <conditionalFormatting sqref="J165">
    <cfRule type="containsText" dxfId="1062" priority="144" operator="containsText" text="REJECTED">
      <formula>NOT(ISERROR(SEARCH(("REJECTED"),(J165))))</formula>
    </cfRule>
  </conditionalFormatting>
  <conditionalFormatting sqref="J189">
    <cfRule type="containsText" dxfId="1061" priority="137" operator="containsText" text="OPEN">
      <formula>NOT(ISERROR(SEARCH(("OPEN"),(J189))))</formula>
    </cfRule>
  </conditionalFormatting>
  <conditionalFormatting sqref="J189">
    <cfRule type="containsText" dxfId="1060" priority="138" operator="containsText" text="IN PROGRESS">
      <formula>NOT(ISERROR(SEARCH(("IN PROGRESS"),(J189))))</formula>
    </cfRule>
  </conditionalFormatting>
  <conditionalFormatting sqref="J189">
    <cfRule type="containsText" dxfId="1059" priority="139" operator="containsText" text="IMPLEMENTED">
      <formula>NOT(ISERROR(SEARCH(("IMPLEMENTED"),(J189))))</formula>
    </cfRule>
  </conditionalFormatting>
  <conditionalFormatting sqref="J189">
    <cfRule type="containsText" dxfId="1058" priority="140" operator="containsText" text="REJECTED">
      <formula>NOT(ISERROR(SEARCH(("REJECTED"),(J189))))</formula>
    </cfRule>
  </conditionalFormatting>
  <conditionalFormatting sqref="J191">
    <cfRule type="containsText" dxfId="1057" priority="133" operator="containsText" text="OPEN">
      <formula>NOT(ISERROR(SEARCH(("OPEN"),(J191))))</formula>
    </cfRule>
  </conditionalFormatting>
  <conditionalFormatting sqref="J191">
    <cfRule type="containsText" dxfId="1056" priority="134" operator="containsText" text="IN PROGRESS">
      <formula>NOT(ISERROR(SEARCH(("IN PROGRESS"),(J191))))</formula>
    </cfRule>
  </conditionalFormatting>
  <conditionalFormatting sqref="J191">
    <cfRule type="containsText" dxfId="1055" priority="135" operator="containsText" text="IMPLEMENTED">
      <formula>NOT(ISERROR(SEARCH(("IMPLEMENTED"),(J191))))</formula>
    </cfRule>
  </conditionalFormatting>
  <conditionalFormatting sqref="J191">
    <cfRule type="containsText" dxfId="1054" priority="136" operator="containsText" text="REJECTED">
      <formula>NOT(ISERROR(SEARCH(("REJECTED"),(J191))))</formula>
    </cfRule>
  </conditionalFormatting>
  <conditionalFormatting sqref="J193">
    <cfRule type="containsText" dxfId="1053" priority="129" operator="containsText" text="OPEN">
      <formula>NOT(ISERROR(SEARCH(("OPEN"),(J193))))</formula>
    </cfRule>
  </conditionalFormatting>
  <conditionalFormatting sqref="J193">
    <cfRule type="containsText" dxfId="1052" priority="130" operator="containsText" text="IN PROGRESS">
      <formula>NOT(ISERROR(SEARCH(("IN PROGRESS"),(J193))))</formula>
    </cfRule>
  </conditionalFormatting>
  <conditionalFormatting sqref="J193">
    <cfRule type="containsText" dxfId="1051" priority="131" operator="containsText" text="IMPLEMENTED">
      <formula>NOT(ISERROR(SEARCH(("IMPLEMENTED"),(J193))))</formula>
    </cfRule>
  </conditionalFormatting>
  <conditionalFormatting sqref="J193">
    <cfRule type="containsText" dxfId="1050" priority="132" operator="containsText" text="REJECTED">
      <formula>NOT(ISERROR(SEARCH(("REJECTED"),(J193))))</formula>
    </cfRule>
  </conditionalFormatting>
  <conditionalFormatting sqref="J197">
    <cfRule type="containsText" dxfId="1049" priority="125" operator="containsText" text="OPEN">
      <formula>NOT(ISERROR(SEARCH(("OPEN"),(J197))))</formula>
    </cfRule>
  </conditionalFormatting>
  <conditionalFormatting sqref="J197">
    <cfRule type="containsText" dxfId="1048" priority="126" operator="containsText" text="IN PROGRESS">
      <formula>NOT(ISERROR(SEARCH(("IN PROGRESS"),(J197))))</formula>
    </cfRule>
  </conditionalFormatting>
  <conditionalFormatting sqref="J197">
    <cfRule type="containsText" dxfId="1047" priority="127" operator="containsText" text="IMPLEMENTED">
      <formula>NOT(ISERROR(SEARCH(("IMPLEMENTED"),(J197))))</formula>
    </cfRule>
  </conditionalFormatting>
  <conditionalFormatting sqref="J197">
    <cfRule type="containsText" dxfId="1046" priority="128" operator="containsText" text="REJECTED">
      <formula>NOT(ISERROR(SEARCH(("REJECTED"),(J197))))</formula>
    </cfRule>
  </conditionalFormatting>
  <conditionalFormatting sqref="J199">
    <cfRule type="containsText" dxfId="1045" priority="121" operator="containsText" text="OPEN">
      <formula>NOT(ISERROR(SEARCH(("OPEN"),(J199))))</formula>
    </cfRule>
  </conditionalFormatting>
  <conditionalFormatting sqref="J199">
    <cfRule type="containsText" dxfId="1044" priority="122" operator="containsText" text="IN PROGRESS">
      <formula>NOT(ISERROR(SEARCH(("IN PROGRESS"),(J199))))</formula>
    </cfRule>
  </conditionalFormatting>
  <conditionalFormatting sqref="J199">
    <cfRule type="containsText" dxfId="1043" priority="123" operator="containsText" text="IMPLEMENTED">
      <formula>NOT(ISERROR(SEARCH(("IMPLEMENTED"),(J199))))</formula>
    </cfRule>
  </conditionalFormatting>
  <conditionalFormatting sqref="J199">
    <cfRule type="containsText" dxfId="1042" priority="124" operator="containsText" text="REJECTED">
      <formula>NOT(ISERROR(SEARCH(("REJECTED"),(J199))))</formula>
    </cfRule>
  </conditionalFormatting>
  <conditionalFormatting sqref="J205">
    <cfRule type="containsText" dxfId="1041" priority="117" operator="containsText" text="OPEN">
      <formula>NOT(ISERROR(SEARCH(("OPEN"),(J205))))</formula>
    </cfRule>
  </conditionalFormatting>
  <conditionalFormatting sqref="J205">
    <cfRule type="containsText" dxfId="1040" priority="118" operator="containsText" text="IN PROGRESS">
      <formula>NOT(ISERROR(SEARCH(("IN PROGRESS"),(J205))))</formula>
    </cfRule>
  </conditionalFormatting>
  <conditionalFormatting sqref="J205">
    <cfRule type="containsText" dxfId="1039" priority="119" operator="containsText" text="IMPLEMENTED">
      <formula>NOT(ISERROR(SEARCH(("IMPLEMENTED"),(J205))))</formula>
    </cfRule>
  </conditionalFormatting>
  <conditionalFormatting sqref="J205">
    <cfRule type="containsText" dxfId="1038" priority="120" operator="containsText" text="REJECTED">
      <formula>NOT(ISERROR(SEARCH(("REJECTED"),(J205))))</formula>
    </cfRule>
  </conditionalFormatting>
  <conditionalFormatting sqref="J208">
    <cfRule type="containsText" dxfId="1037" priority="113" operator="containsText" text="OPEN">
      <formula>NOT(ISERROR(SEARCH(("OPEN"),(J208))))</formula>
    </cfRule>
  </conditionalFormatting>
  <conditionalFormatting sqref="J208">
    <cfRule type="containsText" dxfId="1036" priority="114" operator="containsText" text="IN PROGRESS">
      <formula>NOT(ISERROR(SEARCH(("IN PROGRESS"),(J208))))</formula>
    </cfRule>
  </conditionalFormatting>
  <conditionalFormatting sqref="J208">
    <cfRule type="containsText" dxfId="1035" priority="115" operator="containsText" text="IMPLEMENTED">
      <formula>NOT(ISERROR(SEARCH(("IMPLEMENTED"),(J208))))</formula>
    </cfRule>
  </conditionalFormatting>
  <conditionalFormatting sqref="J208">
    <cfRule type="containsText" dxfId="1034" priority="116" operator="containsText" text="REJECTED">
      <formula>NOT(ISERROR(SEARCH(("REJECTED"),(J208))))</formula>
    </cfRule>
  </conditionalFormatting>
  <conditionalFormatting sqref="J194">
    <cfRule type="containsText" dxfId="1033" priority="109" operator="containsText" text="OPEN">
      <formula>NOT(ISERROR(SEARCH(("OPEN"),(J194))))</formula>
    </cfRule>
  </conditionalFormatting>
  <conditionalFormatting sqref="J194">
    <cfRule type="containsText" dxfId="1032" priority="110" operator="containsText" text="IN PROGRESS">
      <formula>NOT(ISERROR(SEARCH(("IN PROGRESS"),(J194))))</formula>
    </cfRule>
  </conditionalFormatting>
  <conditionalFormatting sqref="J194">
    <cfRule type="containsText" dxfId="1031" priority="111" operator="containsText" text="IMPLEMENTED">
      <formula>NOT(ISERROR(SEARCH(("IMPLEMENTED"),(J194))))</formula>
    </cfRule>
  </conditionalFormatting>
  <conditionalFormatting sqref="J194">
    <cfRule type="containsText" dxfId="1030" priority="112" operator="containsText" text="REJECTED">
      <formula>NOT(ISERROR(SEARCH(("REJECTED"),(J194))))</formula>
    </cfRule>
  </conditionalFormatting>
  <conditionalFormatting sqref="J195">
    <cfRule type="containsText" dxfId="1029" priority="105" operator="containsText" text="OPEN">
      <formula>NOT(ISERROR(SEARCH(("OPEN"),(J195))))</formula>
    </cfRule>
  </conditionalFormatting>
  <conditionalFormatting sqref="J195">
    <cfRule type="containsText" dxfId="1028" priority="106" operator="containsText" text="IN PROGRESS">
      <formula>NOT(ISERROR(SEARCH(("IN PROGRESS"),(J195))))</formula>
    </cfRule>
  </conditionalFormatting>
  <conditionalFormatting sqref="J195">
    <cfRule type="containsText" dxfId="1027" priority="107" operator="containsText" text="IMPLEMENTED">
      <formula>NOT(ISERROR(SEARCH(("IMPLEMENTED"),(J195))))</formula>
    </cfRule>
  </conditionalFormatting>
  <conditionalFormatting sqref="J195">
    <cfRule type="containsText" dxfId="1026" priority="108" operator="containsText" text="REJECTED">
      <formula>NOT(ISERROR(SEARCH(("REJECTED"),(J195))))</formula>
    </cfRule>
  </conditionalFormatting>
  <conditionalFormatting sqref="J198">
    <cfRule type="containsText" dxfId="1025" priority="101" operator="containsText" text="OPEN">
      <formula>NOT(ISERROR(SEARCH(("OPEN"),(J198))))</formula>
    </cfRule>
  </conditionalFormatting>
  <conditionalFormatting sqref="J198">
    <cfRule type="containsText" dxfId="1024" priority="102" operator="containsText" text="IN PROGRESS">
      <formula>NOT(ISERROR(SEARCH(("IN PROGRESS"),(J198))))</formula>
    </cfRule>
  </conditionalFormatting>
  <conditionalFormatting sqref="J198">
    <cfRule type="containsText" dxfId="1023" priority="103" operator="containsText" text="IMPLEMENTED">
      <formula>NOT(ISERROR(SEARCH(("IMPLEMENTED"),(J198))))</formula>
    </cfRule>
  </conditionalFormatting>
  <conditionalFormatting sqref="J198">
    <cfRule type="containsText" dxfId="1022" priority="104" operator="containsText" text="REJECTED">
      <formula>NOT(ISERROR(SEARCH(("REJECTED"),(J198))))</formula>
    </cfRule>
  </conditionalFormatting>
  <conditionalFormatting sqref="J209">
    <cfRule type="containsText" dxfId="1021" priority="97" operator="containsText" text="OPEN">
      <formula>NOT(ISERROR(SEARCH(("OPEN"),(J209))))</formula>
    </cfRule>
  </conditionalFormatting>
  <conditionalFormatting sqref="J209">
    <cfRule type="containsText" dxfId="1020" priority="98" operator="containsText" text="IN PROGRESS">
      <formula>NOT(ISERROR(SEARCH(("IN PROGRESS"),(J209))))</formula>
    </cfRule>
  </conditionalFormatting>
  <conditionalFormatting sqref="J209">
    <cfRule type="containsText" dxfId="1019" priority="99" operator="containsText" text="IMPLEMENTED">
      <formula>NOT(ISERROR(SEARCH(("IMPLEMENTED"),(J209))))</formula>
    </cfRule>
  </conditionalFormatting>
  <conditionalFormatting sqref="J209">
    <cfRule type="containsText" dxfId="1018" priority="100" operator="containsText" text="REJECTED">
      <formula>NOT(ISERROR(SEARCH(("REJECTED"),(J209))))</formula>
    </cfRule>
  </conditionalFormatting>
  <conditionalFormatting sqref="J211">
    <cfRule type="containsText" dxfId="1017" priority="93" operator="containsText" text="OPEN">
      <formula>NOT(ISERROR(SEARCH(("OPEN"),(J211))))</formula>
    </cfRule>
  </conditionalFormatting>
  <conditionalFormatting sqref="J211">
    <cfRule type="containsText" dxfId="1016" priority="94" operator="containsText" text="IN PROGRESS">
      <formula>NOT(ISERROR(SEARCH(("IN PROGRESS"),(J211))))</formula>
    </cfRule>
  </conditionalFormatting>
  <conditionalFormatting sqref="J211">
    <cfRule type="containsText" dxfId="1015" priority="95" operator="containsText" text="IMPLEMENTED">
      <formula>NOT(ISERROR(SEARCH(("IMPLEMENTED"),(J211))))</formula>
    </cfRule>
  </conditionalFormatting>
  <conditionalFormatting sqref="J211">
    <cfRule type="containsText" dxfId="1014" priority="96" operator="containsText" text="REJECTED">
      <formula>NOT(ISERROR(SEARCH(("REJECTED"),(J211))))</formula>
    </cfRule>
  </conditionalFormatting>
  <conditionalFormatting sqref="J210">
    <cfRule type="containsText" dxfId="1013" priority="89" operator="containsText" text="OPEN">
      <formula>NOT(ISERROR(SEARCH(("OPEN"),(J210))))</formula>
    </cfRule>
  </conditionalFormatting>
  <conditionalFormatting sqref="J210">
    <cfRule type="containsText" dxfId="1012" priority="90" operator="containsText" text="IN PROGRESS">
      <formula>NOT(ISERROR(SEARCH(("IN PROGRESS"),(J210))))</formula>
    </cfRule>
  </conditionalFormatting>
  <conditionalFormatting sqref="J210">
    <cfRule type="containsText" dxfId="1011" priority="91" operator="containsText" text="IMPLEMENTED">
      <formula>NOT(ISERROR(SEARCH(("IMPLEMENTED"),(J210))))</formula>
    </cfRule>
  </conditionalFormatting>
  <conditionalFormatting sqref="J210">
    <cfRule type="containsText" dxfId="1010" priority="92" operator="containsText" text="REJECTED">
      <formula>NOT(ISERROR(SEARCH(("REJECTED"),(J210))))</formula>
    </cfRule>
  </conditionalFormatting>
  <conditionalFormatting sqref="J212">
    <cfRule type="containsText" dxfId="1009" priority="85" operator="containsText" text="OPEN">
      <formula>NOT(ISERROR(SEARCH(("OPEN"),(J212))))</formula>
    </cfRule>
  </conditionalFormatting>
  <conditionalFormatting sqref="J212">
    <cfRule type="containsText" dxfId="1008" priority="86" operator="containsText" text="IN PROGRESS">
      <formula>NOT(ISERROR(SEARCH(("IN PROGRESS"),(J212))))</formula>
    </cfRule>
  </conditionalFormatting>
  <conditionalFormatting sqref="J212">
    <cfRule type="containsText" dxfId="1007" priority="87" operator="containsText" text="IMPLEMENTED">
      <formula>NOT(ISERROR(SEARCH(("IMPLEMENTED"),(J212))))</formula>
    </cfRule>
  </conditionalFormatting>
  <conditionalFormatting sqref="J212">
    <cfRule type="containsText" dxfId="1006" priority="88" operator="containsText" text="REJECTED">
      <formula>NOT(ISERROR(SEARCH(("REJECTED"),(J212))))</formula>
    </cfRule>
  </conditionalFormatting>
  <conditionalFormatting sqref="J213">
    <cfRule type="containsText" dxfId="1005" priority="81" operator="containsText" text="OPEN">
      <formula>NOT(ISERROR(SEARCH(("OPEN"),(J213))))</formula>
    </cfRule>
  </conditionalFormatting>
  <conditionalFormatting sqref="J213">
    <cfRule type="containsText" dxfId="1004" priority="82" operator="containsText" text="IN PROGRESS">
      <formula>NOT(ISERROR(SEARCH(("IN PROGRESS"),(J213))))</formula>
    </cfRule>
  </conditionalFormatting>
  <conditionalFormatting sqref="J213">
    <cfRule type="containsText" dxfId="1003" priority="83" operator="containsText" text="IMPLEMENTED">
      <formula>NOT(ISERROR(SEARCH(("IMPLEMENTED"),(J213))))</formula>
    </cfRule>
  </conditionalFormatting>
  <conditionalFormatting sqref="J213">
    <cfRule type="containsText" dxfId="1002" priority="84" operator="containsText" text="REJECTED">
      <formula>NOT(ISERROR(SEARCH(("REJECTED"),(J213))))</formula>
    </cfRule>
  </conditionalFormatting>
  <conditionalFormatting sqref="J214">
    <cfRule type="containsText" dxfId="1001" priority="77" operator="containsText" text="OPEN">
      <formula>NOT(ISERROR(SEARCH(("OPEN"),(J214))))</formula>
    </cfRule>
  </conditionalFormatting>
  <conditionalFormatting sqref="J214">
    <cfRule type="containsText" dxfId="1000" priority="78" operator="containsText" text="IN PROGRESS">
      <formula>NOT(ISERROR(SEARCH(("IN PROGRESS"),(J214))))</formula>
    </cfRule>
  </conditionalFormatting>
  <conditionalFormatting sqref="J214">
    <cfRule type="containsText" dxfId="999" priority="79" operator="containsText" text="IMPLEMENTED">
      <formula>NOT(ISERROR(SEARCH(("IMPLEMENTED"),(J214))))</formula>
    </cfRule>
  </conditionalFormatting>
  <conditionalFormatting sqref="J214">
    <cfRule type="containsText" dxfId="998" priority="80" operator="containsText" text="REJECTED">
      <formula>NOT(ISERROR(SEARCH(("REJECTED"),(J214))))</formula>
    </cfRule>
  </conditionalFormatting>
  <conditionalFormatting sqref="J215">
    <cfRule type="containsText" dxfId="997" priority="73" operator="containsText" text="OPEN">
      <formula>NOT(ISERROR(SEARCH(("OPEN"),(J215))))</formula>
    </cfRule>
  </conditionalFormatting>
  <conditionalFormatting sqref="J215">
    <cfRule type="containsText" dxfId="996" priority="74" operator="containsText" text="IN PROGRESS">
      <formula>NOT(ISERROR(SEARCH(("IN PROGRESS"),(J215))))</formula>
    </cfRule>
  </conditionalFormatting>
  <conditionalFormatting sqref="J215">
    <cfRule type="containsText" dxfId="995" priority="75" operator="containsText" text="IMPLEMENTED">
      <formula>NOT(ISERROR(SEARCH(("IMPLEMENTED"),(J215))))</formula>
    </cfRule>
  </conditionalFormatting>
  <conditionalFormatting sqref="J215">
    <cfRule type="containsText" dxfId="994" priority="76" operator="containsText" text="REJECTED">
      <formula>NOT(ISERROR(SEARCH(("REJECTED"),(J215))))</formula>
    </cfRule>
  </conditionalFormatting>
  <conditionalFormatting sqref="J216">
    <cfRule type="containsText" dxfId="993" priority="69" operator="containsText" text="OPEN">
      <formula>NOT(ISERROR(SEARCH(("OPEN"),(J216))))</formula>
    </cfRule>
  </conditionalFormatting>
  <conditionalFormatting sqref="J216">
    <cfRule type="containsText" dxfId="992" priority="70" operator="containsText" text="IN PROGRESS">
      <formula>NOT(ISERROR(SEARCH(("IN PROGRESS"),(J216))))</formula>
    </cfRule>
  </conditionalFormatting>
  <conditionalFormatting sqref="J216">
    <cfRule type="containsText" dxfId="991" priority="71" operator="containsText" text="IMPLEMENTED">
      <formula>NOT(ISERROR(SEARCH(("IMPLEMENTED"),(J216))))</formula>
    </cfRule>
  </conditionalFormatting>
  <conditionalFormatting sqref="J216">
    <cfRule type="containsText" dxfId="990" priority="72" operator="containsText" text="REJECTED">
      <formula>NOT(ISERROR(SEARCH(("REJECTED"),(J216))))</formula>
    </cfRule>
  </conditionalFormatting>
  <conditionalFormatting sqref="J217">
    <cfRule type="containsText" dxfId="989" priority="65" operator="containsText" text="OPEN">
      <formula>NOT(ISERROR(SEARCH(("OPEN"),(J217))))</formula>
    </cfRule>
  </conditionalFormatting>
  <conditionalFormatting sqref="J217">
    <cfRule type="containsText" dxfId="988" priority="66" operator="containsText" text="IN PROGRESS">
      <formula>NOT(ISERROR(SEARCH(("IN PROGRESS"),(J217))))</formula>
    </cfRule>
  </conditionalFormatting>
  <conditionalFormatting sqref="J217">
    <cfRule type="containsText" dxfId="987" priority="67" operator="containsText" text="IMPLEMENTED">
      <formula>NOT(ISERROR(SEARCH(("IMPLEMENTED"),(J217))))</formula>
    </cfRule>
  </conditionalFormatting>
  <conditionalFormatting sqref="J217">
    <cfRule type="containsText" dxfId="986" priority="68" operator="containsText" text="REJECTED">
      <formula>NOT(ISERROR(SEARCH(("REJECTED"),(J217))))</formula>
    </cfRule>
  </conditionalFormatting>
  <conditionalFormatting sqref="J231">
    <cfRule type="containsText" dxfId="985" priority="57" operator="containsText" text="OPEN">
      <formula>NOT(ISERROR(SEARCH(("OPEN"),(J231))))</formula>
    </cfRule>
  </conditionalFormatting>
  <conditionalFormatting sqref="J231">
    <cfRule type="containsText" dxfId="984" priority="58" operator="containsText" text="IN PROGRESS">
      <formula>NOT(ISERROR(SEARCH(("IN PROGRESS"),(J231))))</formula>
    </cfRule>
  </conditionalFormatting>
  <conditionalFormatting sqref="J231">
    <cfRule type="containsText" dxfId="983" priority="59" operator="containsText" text="IMPLEMENTED">
      <formula>NOT(ISERROR(SEARCH(("IMPLEMENTED"),(J231))))</formula>
    </cfRule>
  </conditionalFormatting>
  <conditionalFormatting sqref="J231">
    <cfRule type="containsText" dxfId="982" priority="60" operator="containsText" text="REJECTED">
      <formula>NOT(ISERROR(SEARCH(("REJECTED"),(J231))))</formula>
    </cfRule>
  </conditionalFormatting>
  <conditionalFormatting sqref="J7">
    <cfRule type="containsText" dxfId="981" priority="53" operator="containsText" text="OPEN">
      <formula>NOT(ISERROR(SEARCH(("OPEN"),(J7))))</formula>
    </cfRule>
  </conditionalFormatting>
  <conditionalFormatting sqref="J7">
    <cfRule type="containsText" dxfId="980" priority="54" operator="containsText" text="IN PROGRESS">
      <formula>NOT(ISERROR(SEARCH(("IN PROGRESS"),(J7))))</formula>
    </cfRule>
  </conditionalFormatting>
  <conditionalFormatting sqref="J7">
    <cfRule type="containsText" dxfId="979" priority="55" operator="containsText" text="IMPLEMENTED">
      <formula>NOT(ISERROR(SEARCH(("IMPLEMENTED"),(J7))))</formula>
    </cfRule>
  </conditionalFormatting>
  <conditionalFormatting sqref="J7">
    <cfRule type="containsText" dxfId="978" priority="56" operator="containsText" text="REJECTED">
      <formula>NOT(ISERROR(SEARCH(("REJECTED"),(J7))))</formula>
    </cfRule>
  </conditionalFormatting>
  <conditionalFormatting sqref="J2">
    <cfRule type="containsText" dxfId="977" priority="49" operator="containsText" text="OPEN">
      <formula>NOT(ISERROR(SEARCH(("OPEN"),(J2))))</formula>
    </cfRule>
  </conditionalFormatting>
  <conditionalFormatting sqref="J2">
    <cfRule type="containsText" dxfId="976" priority="50" operator="containsText" text="IN PROGRESS">
      <formula>NOT(ISERROR(SEARCH(("IN PROGRESS"),(J2))))</formula>
    </cfRule>
  </conditionalFormatting>
  <conditionalFormatting sqref="J2">
    <cfRule type="containsText" dxfId="975" priority="51" operator="containsText" text="IMPLEMENTED">
      <formula>NOT(ISERROR(SEARCH(("IMPLEMENTED"),(J2))))</formula>
    </cfRule>
  </conditionalFormatting>
  <conditionalFormatting sqref="J2">
    <cfRule type="containsText" dxfId="974" priority="52" operator="containsText" text="REJECTED">
      <formula>NOT(ISERROR(SEARCH(("REJECTED"),(J2))))</formula>
    </cfRule>
  </conditionalFormatting>
  <conditionalFormatting sqref="J3">
    <cfRule type="containsText" dxfId="973" priority="45" operator="containsText" text="OPEN">
      <formula>NOT(ISERROR(SEARCH(("OPEN"),(J3))))</formula>
    </cfRule>
  </conditionalFormatting>
  <conditionalFormatting sqref="J3">
    <cfRule type="containsText" dxfId="972" priority="46" operator="containsText" text="IN PROGRESS">
      <formula>NOT(ISERROR(SEARCH(("IN PROGRESS"),(J3))))</formula>
    </cfRule>
  </conditionalFormatting>
  <conditionalFormatting sqref="J3">
    <cfRule type="containsText" dxfId="971" priority="47" operator="containsText" text="IMPLEMENTED">
      <formula>NOT(ISERROR(SEARCH(("IMPLEMENTED"),(J3))))</formula>
    </cfRule>
  </conditionalFormatting>
  <conditionalFormatting sqref="J3">
    <cfRule type="containsText" dxfId="970" priority="48" operator="containsText" text="REJECTED">
      <formula>NOT(ISERROR(SEARCH(("REJECTED"),(J3))))</formula>
    </cfRule>
  </conditionalFormatting>
  <conditionalFormatting sqref="J4">
    <cfRule type="containsText" dxfId="969" priority="41" operator="containsText" text="OPEN">
      <formula>NOT(ISERROR(SEARCH(("OPEN"),(J4))))</formula>
    </cfRule>
  </conditionalFormatting>
  <conditionalFormatting sqref="J4">
    <cfRule type="containsText" dxfId="968" priority="42" operator="containsText" text="IN PROGRESS">
      <formula>NOT(ISERROR(SEARCH(("IN PROGRESS"),(J4))))</formula>
    </cfRule>
  </conditionalFormatting>
  <conditionalFormatting sqref="J4">
    <cfRule type="containsText" dxfId="967" priority="43" operator="containsText" text="IMPLEMENTED">
      <formula>NOT(ISERROR(SEARCH(("IMPLEMENTED"),(J4))))</formula>
    </cfRule>
  </conditionalFormatting>
  <conditionalFormatting sqref="J4">
    <cfRule type="containsText" dxfId="966" priority="44" operator="containsText" text="REJECTED">
      <formula>NOT(ISERROR(SEARCH(("REJECTED"),(J4))))</formula>
    </cfRule>
  </conditionalFormatting>
  <conditionalFormatting sqref="J5">
    <cfRule type="containsText" dxfId="965" priority="37" operator="containsText" text="OPEN">
      <formula>NOT(ISERROR(SEARCH(("OPEN"),(J5))))</formula>
    </cfRule>
  </conditionalFormatting>
  <conditionalFormatting sqref="J5">
    <cfRule type="containsText" dxfId="964" priority="38" operator="containsText" text="IN PROGRESS">
      <formula>NOT(ISERROR(SEARCH(("IN PROGRESS"),(J5))))</formula>
    </cfRule>
  </conditionalFormatting>
  <conditionalFormatting sqref="J5">
    <cfRule type="containsText" dxfId="963" priority="39" operator="containsText" text="IMPLEMENTED">
      <formula>NOT(ISERROR(SEARCH(("IMPLEMENTED"),(J5))))</formula>
    </cfRule>
  </conditionalFormatting>
  <conditionalFormatting sqref="J5">
    <cfRule type="containsText" dxfId="962" priority="40" operator="containsText" text="REJECTED">
      <formula>NOT(ISERROR(SEARCH(("REJECTED"),(J5))))</formula>
    </cfRule>
  </conditionalFormatting>
  <conditionalFormatting sqref="J6">
    <cfRule type="containsText" dxfId="961" priority="33" operator="containsText" text="OPEN">
      <formula>NOT(ISERROR(SEARCH(("OPEN"),(J6))))</formula>
    </cfRule>
  </conditionalFormatting>
  <conditionalFormatting sqref="J6">
    <cfRule type="containsText" dxfId="960" priority="34" operator="containsText" text="IN PROGRESS">
      <formula>NOT(ISERROR(SEARCH(("IN PROGRESS"),(J6))))</formula>
    </cfRule>
  </conditionalFormatting>
  <conditionalFormatting sqref="J6">
    <cfRule type="containsText" dxfId="959" priority="35" operator="containsText" text="IMPLEMENTED">
      <formula>NOT(ISERROR(SEARCH(("IMPLEMENTED"),(J6))))</formula>
    </cfRule>
  </conditionalFormatting>
  <conditionalFormatting sqref="J6">
    <cfRule type="containsText" dxfId="958" priority="36" operator="containsText" text="REJECTED">
      <formula>NOT(ISERROR(SEARCH(("REJECTED"),(J6))))</formula>
    </cfRule>
  </conditionalFormatting>
  <conditionalFormatting sqref="J8">
    <cfRule type="containsText" dxfId="957" priority="29" operator="containsText" text="OPEN">
      <formula>NOT(ISERROR(SEARCH(("OPEN"),(J8))))</formula>
    </cfRule>
  </conditionalFormatting>
  <conditionalFormatting sqref="J8">
    <cfRule type="containsText" dxfId="956" priority="30" operator="containsText" text="IN PROGRESS">
      <formula>NOT(ISERROR(SEARCH(("IN PROGRESS"),(J8))))</formula>
    </cfRule>
  </conditionalFormatting>
  <conditionalFormatting sqref="J8">
    <cfRule type="containsText" dxfId="955" priority="31" operator="containsText" text="IMPLEMENTED">
      <formula>NOT(ISERROR(SEARCH(("IMPLEMENTED"),(J8))))</formula>
    </cfRule>
  </conditionalFormatting>
  <conditionalFormatting sqref="J8">
    <cfRule type="containsText" dxfId="954" priority="32" operator="containsText" text="REJECTED">
      <formula>NOT(ISERROR(SEARCH(("REJECTED"),(J8))))</formula>
    </cfRule>
  </conditionalFormatting>
  <conditionalFormatting sqref="J9">
    <cfRule type="containsText" dxfId="953" priority="25" operator="containsText" text="OPEN">
      <formula>NOT(ISERROR(SEARCH(("OPEN"),(J9))))</formula>
    </cfRule>
  </conditionalFormatting>
  <conditionalFormatting sqref="J9">
    <cfRule type="containsText" dxfId="952" priority="26" operator="containsText" text="IN PROGRESS">
      <formula>NOT(ISERROR(SEARCH(("IN PROGRESS"),(J9))))</formula>
    </cfRule>
  </conditionalFormatting>
  <conditionalFormatting sqref="J9">
    <cfRule type="containsText" dxfId="951" priority="27" operator="containsText" text="IMPLEMENTED">
      <formula>NOT(ISERROR(SEARCH(("IMPLEMENTED"),(J9))))</formula>
    </cfRule>
  </conditionalFormatting>
  <conditionalFormatting sqref="J9">
    <cfRule type="containsText" dxfId="950" priority="28" operator="containsText" text="REJECTED">
      <formula>NOT(ISERROR(SEARCH(("REJECTED"),(J9))))</formula>
    </cfRule>
  </conditionalFormatting>
  <conditionalFormatting sqref="J292">
    <cfRule type="containsText" dxfId="949" priority="21" operator="containsText" text="OPEN">
      <formula>NOT(ISERROR(SEARCH(("OPEN"),(J292))))</formula>
    </cfRule>
  </conditionalFormatting>
  <conditionalFormatting sqref="J292">
    <cfRule type="containsText" dxfId="948" priority="22" operator="containsText" text="IN PROGRESS">
      <formula>NOT(ISERROR(SEARCH(("IN PROGRESS"),(J292))))</formula>
    </cfRule>
  </conditionalFormatting>
  <conditionalFormatting sqref="J292">
    <cfRule type="containsText" dxfId="947" priority="23" operator="containsText" text="IMPLEMENTED">
      <formula>NOT(ISERROR(SEARCH(("IMPLEMENTED"),(J292))))</formula>
    </cfRule>
  </conditionalFormatting>
  <conditionalFormatting sqref="J292">
    <cfRule type="containsText" dxfId="946" priority="24" operator="containsText" text="REJECTED">
      <formula>NOT(ISERROR(SEARCH(("REJECTED"),(J292))))</formula>
    </cfRule>
  </conditionalFormatting>
  <conditionalFormatting sqref="J293">
    <cfRule type="containsText" dxfId="945" priority="17" operator="containsText" text="OPEN">
      <formula>NOT(ISERROR(SEARCH(("OPEN"),(J293))))</formula>
    </cfRule>
  </conditionalFormatting>
  <conditionalFormatting sqref="J293">
    <cfRule type="containsText" dxfId="944" priority="18" operator="containsText" text="IN PROGRESS">
      <formula>NOT(ISERROR(SEARCH(("IN PROGRESS"),(J293))))</formula>
    </cfRule>
  </conditionalFormatting>
  <conditionalFormatting sqref="J293">
    <cfRule type="containsText" dxfId="943" priority="19" operator="containsText" text="IMPLEMENTED">
      <formula>NOT(ISERROR(SEARCH(("IMPLEMENTED"),(J293))))</formula>
    </cfRule>
  </conditionalFormatting>
  <conditionalFormatting sqref="J293">
    <cfRule type="containsText" dxfId="942" priority="20" operator="containsText" text="REJECTED">
      <formula>NOT(ISERROR(SEARCH(("REJECTED"),(J293))))</formula>
    </cfRule>
  </conditionalFormatting>
  <conditionalFormatting sqref="J295">
    <cfRule type="containsText" dxfId="941" priority="9" operator="containsText" text="OPEN">
      <formula>NOT(ISERROR(SEARCH(("OPEN"),(J295))))</formula>
    </cfRule>
  </conditionalFormatting>
  <conditionalFormatting sqref="J295">
    <cfRule type="containsText" dxfId="940" priority="10" operator="containsText" text="IN PROGRESS">
      <formula>NOT(ISERROR(SEARCH(("IN PROGRESS"),(J295))))</formula>
    </cfRule>
  </conditionalFormatting>
  <conditionalFormatting sqref="J295">
    <cfRule type="containsText" dxfId="939" priority="11" operator="containsText" text="IMPLEMENTED">
      <formula>NOT(ISERROR(SEARCH(("IMPLEMENTED"),(J295))))</formula>
    </cfRule>
  </conditionalFormatting>
  <conditionalFormatting sqref="J295">
    <cfRule type="containsText" dxfId="938" priority="12" operator="containsText" text="REJECTED">
      <formula>NOT(ISERROR(SEARCH(("REJECTED"),(J295))))</formula>
    </cfRule>
  </conditionalFormatting>
  <conditionalFormatting sqref="J296">
    <cfRule type="containsText" dxfId="937" priority="5" operator="containsText" text="OPEN">
      <formula>NOT(ISERROR(SEARCH(("OPEN"),(J296))))</formula>
    </cfRule>
  </conditionalFormatting>
  <conditionalFormatting sqref="J296">
    <cfRule type="containsText" dxfId="936" priority="6" operator="containsText" text="IN PROGRESS">
      <formula>NOT(ISERROR(SEARCH(("IN PROGRESS"),(J296))))</formula>
    </cfRule>
  </conditionalFormatting>
  <conditionalFormatting sqref="J296">
    <cfRule type="containsText" dxfId="935" priority="7" operator="containsText" text="IMPLEMENTED">
      <formula>NOT(ISERROR(SEARCH(("IMPLEMENTED"),(J296))))</formula>
    </cfRule>
  </conditionalFormatting>
  <conditionalFormatting sqref="J296">
    <cfRule type="containsText" dxfId="934" priority="8" operator="containsText" text="REJECTED">
      <formula>NOT(ISERROR(SEARCH(("REJECTED"),(J296))))</formula>
    </cfRule>
  </conditionalFormatting>
  <conditionalFormatting sqref="J273">
    <cfRule type="containsText" dxfId="933" priority="1" operator="containsText" text="OPEN">
      <formula>NOT(ISERROR(SEARCH(("OPEN"),(J273))))</formula>
    </cfRule>
  </conditionalFormatting>
  <conditionalFormatting sqref="J273">
    <cfRule type="containsText" dxfId="932" priority="2" operator="containsText" text="IN PROGRESS">
      <formula>NOT(ISERROR(SEARCH(("IN PROGRESS"),(J273))))</formula>
    </cfRule>
  </conditionalFormatting>
  <conditionalFormatting sqref="J273">
    <cfRule type="containsText" dxfId="931" priority="3" operator="containsText" text="IMPLEMENTED">
      <formula>NOT(ISERROR(SEARCH(("IMPLEMENTED"),(J273))))</formula>
    </cfRule>
  </conditionalFormatting>
  <conditionalFormatting sqref="J273">
    <cfRule type="containsText" dxfId="930" priority="4" operator="containsText" text="REJECTED">
      <formula>NOT(ISERROR(SEARCH(("REJECTED"),(J273))))</formula>
    </cfRule>
  </conditionalFormatting>
  <dataValidations count="1">
    <dataValidation type="list" allowBlank="1" sqref="J60:J244 J2:J58 J246:J298" xr:uid="{00000000-0002-0000-0400-000000000000}">
      <formula1>"OPEN,IN PROGRESS,IMPLEMENTED,REJECTED"</formula1>
    </dataValidation>
  </dataValidations>
  <hyperlinks>
    <hyperlink ref="M14" r:id="rId1" xr:uid="{00000000-0004-0000-0400-000000000000}"/>
    <hyperlink ref="M15" r:id="rId2" xr:uid="{00000000-0004-0000-0400-000001000000}"/>
    <hyperlink ref="M17" r:id="rId3" xr:uid="{00000000-0004-0000-0400-000002000000}"/>
    <hyperlink ref="M21" r:id="rId4" location="gid=1776109920" xr:uid="{00000000-0004-0000-0400-000003000000}"/>
    <hyperlink ref="M25" r:id="rId5" xr:uid="{00000000-0004-0000-0400-000004000000}"/>
    <hyperlink ref="M26" r:id="rId6" xr:uid="{00000000-0004-0000-0400-000005000000}"/>
    <hyperlink ref="M28" r:id="rId7" xr:uid="{00000000-0004-0000-0400-000006000000}"/>
    <hyperlink ref="M51" r:id="rId8" xr:uid="{00000000-0004-0000-0400-000007000000}"/>
    <hyperlink ref="M62" r:id="rId9" xr:uid="{00000000-0004-0000-0400-000008000000}"/>
    <hyperlink ref="M84" r:id="rId10" xr:uid="{00000000-0004-0000-0400-000009000000}"/>
    <hyperlink ref="M161" r:id="rId11" xr:uid="{00000000-0004-0000-0400-00000A000000}"/>
    <hyperlink ref="M162" r:id="rId12" xr:uid="{00000000-0004-0000-0400-00000B000000}"/>
    <hyperlink ref="M198" r:id="rId13" xr:uid="{00000000-0004-0000-0400-00000C000000}"/>
    <hyperlink ref="M200" r:id="rId14" xr:uid="{00000000-0004-0000-0400-00000D000000}"/>
    <hyperlink ref="M201" r:id="rId15" xr:uid="{00000000-0004-0000-0400-00000E000000}"/>
    <hyperlink ref="M202" r:id="rId16" xr:uid="{00000000-0004-0000-0400-00000F000000}"/>
    <hyperlink ref="M203" r:id="rId17" xr:uid="{00000000-0004-0000-0400-000010000000}"/>
  </hyperlink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X499"/>
  <sheetViews>
    <sheetView workbookViewId="0">
      <pane ySplit="3" topLeftCell="A92" activePane="bottomLeft" state="frozen"/>
      <selection pane="bottomLeft" activeCell="S167" sqref="S167"/>
    </sheetView>
  </sheetViews>
  <sheetFormatPr defaultColWidth="14.42578125" defaultRowHeight="15.75" customHeight="1"/>
  <cols>
    <col min="1" max="1" width="10.7109375" style="99" customWidth="1"/>
    <col min="2" max="2" width="16.28515625" customWidth="1"/>
    <col min="3" max="3" width="12.140625" style="41" customWidth="1"/>
    <col min="4" max="4" width="9.140625" style="41" customWidth="1"/>
    <col min="5" max="5" width="11.42578125" style="41" customWidth="1"/>
    <col min="6" max="6" width="20.5703125" style="41" customWidth="1"/>
    <col min="7" max="7" width="9.28515625" style="41" customWidth="1"/>
    <col min="8" max="8" width="8.5703125" style="41" customWidth="1"/>
    <col min="9" max="9" width="8.140625" customWidth="1"/>
    <col min="10" max="10" width="25.7109375" style="41" customWidth="1"/>
    <col min="11" max="11" width="22.7109375" style="41" customWidth="1"/>
    <col min="12" max="12" width="4.140625" customWidth="1"/>
    <col min="13" max="13" width="6.7109375" customWidth="1"/>
    <col min="14" max="15" width="8.7109375" customWidth="1"/>
    <col min="16" max="16" width="7.42578125" customWidth="1"/>
    <col min="17" max="17" width="10.7109375" style="43" customWidth="1"/>
    <col min="18" max="18" width="11.140625" customWidth="1"/>
    <col min="19" max="19" width="11.42578125" customWidth="1"/>
    <col min="20" max="20" width="9.140625" style="202" customWidth="1"/>
    <col min="21" max="21" width="46" customWidth="1"/>
    <col min="22" max="22" width="25.140625" customWidth="1"/>
    <col min="23" max="23" width="75.7109375" style="41" customWidth="1"/>
  </cols>
  <sheetData>
    <row r="1" spans="1:24" ht="15.75" customHeight="1">
      <c r="A1" s="391" t="s">
        <v>1116</v>
      </c>
      <c r="B1" s="391"/>
      <c r="C1" s="392" t="s">
        <v>1117</v>
      </c>
      <c r="D1" s="392"/>
      <c r="E1" s="377"/>
      <c r="F1" s="112"/>
      <c r="G1" s="112"/>
      <c r="H1" s="112"/>
      <c r="I1" s="113"/>
      <c r="J1" s="152"/>
    </row>
    <row r="2" spans="1:24" ht="0.75" customHeight="1">
      <c r="A2" s="391" t="s">
        <v>1118</v>
      </c>
      <c r="B2" s="391"/>
      <c r="C2" s="392" t="s">
        <v>527</v>
      </c>
      <c r="D2" s="392"/>
      <c r="E2" s="377"/>
      <c r="F2" s="112"/>
      <c r="G2" s="112"/>
      <c r="H2" s="112"/>
      <c r="I2" s="113"/>
      <c r="J2" s="152"/>
    </row>
    <row r="3" spans="1:24" s="130" customFormat="1" ht="39.950000000000003" customHeight="1">
      <c r="A3" s="138" t="s">
        <v>0</v>
      </c>
      <c r="B3" s="138" t="s">
        <v>1119</v>
      </c>
      <c r="C3" s="139" t="s">
        <v>1120</v>
      </c>
      <c r="D3" s="139" t="s">
        <v>1121</v>
      </c>
      <c r="E3" s="139" t="s">
        <v>1122</v>
      </c>
      <c r="F3" s="139" t="s">
        <v>1123</v>
      </c>
      <c r="G3" s="140" t="s">
        <v>1124</v>
      </c>
      <c r="H3" s="140" t="s">
        <v>1125</v>
      </c>
      <c r="I3" s="139" t="s">
        <v>1126</v>
      </c>
      <c r="J3" s="138" t="s">
        <v>3</v>
      </c>
      <c r="K3" s="138" t="s">
        <v>4</v>
      </c>
      <c r="L3" s="138" t="s">
        <v>5</v>
      </c>
      <c r="M3" s="138" t="s">
        <v>1127</v>
      </c>
      <c r="N3" s="131" t="s">
        <v>1128</v>
      </c>
      <c r="O3" s="132" t="s">
        <v>1129</v>
      </c>
      <c r="P3" s="133" t="s">
        <v>8</v>
      </c>
      <c r="Q3" s="155" t="s">
        <v>1130</v>
      </c>
      <c r="R3" s="134" t="s">
        <v>1131</v>
      </c>
      <c r="S3" s="135" t="s">
        <v>1132</v>
      </c>
      <c r="T3" s="203" t="s">
        <v>1133</v>
      </c>
      <c r="U3" s="136" t="s">
        <v>1134</v>
      </c>
      <c r="V3" s="137" t="s">
        <v>11</v>
      </c>
      <c r="W3" s="136" t="s">
        <v>1135</v>
      </c>
    </row>
    <row r="4" spans="1:24" s="73" customFormat="1" ht="26.45" hidden="1">
      <c r="A4" s="35">
        <v>43215</v>
      </c>
      <c r="B4" s="7" t="s">
        <v>1136</v>
      </c>
      <c r="C4" s="127"/>
      <c r="D4" s="127"/>
      <c r="E4" s="127"/>
      <c r="F4" s="127"/>
      <c r="G4" s="127"/>
      <c r="H4" s="127"/>
      <c r="I4" s="7" t="s">
        <v>483</v>
      </c>
      <c r="J4" s="7" t="s">
        <v>1137</v>
      </c>
      <c r="K4" s="7" t="s">
        <v>1138</v>
      </c>
      <c r="L4" s="7">
        <v>5</v>
      </c>
      <c r="M4" s="7" t="s">
        <v>623</v>
      </c>
      <c r="N4" s="51"/>
      <c r="O4" s="141">
        <f t="shared" ref="O4:O35" si="0">N4*30*2</f>
        <v>0</v>
      </c>
      <c r="P4" s="7" t="s">
        <v>25</v>
      </c>
      <c r="Q4" s="71"/>
      <c r="R4" s="7"/>
      <c r="S4" s="7" t="s">
        <v>26</v>
      </c>
      <c r="T4" s="204"/>
      <c r="U4" s="7">
        <v>6934</v>
      </c>
      <c r="V4" s="7"/>
      <c r="W4" s="9"/>
      <c r="X4"/>
    </row>
    <row r="5" spans="1:24" s="73" customFormat="1" ht="76.5" hidden="1" customHeight="1">
      <c r="A5" s="35">
        <v>43216</v>
      </c>
      <c r="B5" s="7" t="s">
        <v>1075</v>
      </c>
      <c r="C5" s="127"/>
      <c r="D5" s="127"/>
      <c r="E5" s="127"/>
      <c r="F5" s="127"/>
      <c r="G5" s="127"/>
      <c r="H5" s="127"/>
      <c r="I5" s="7" t="s">
        <v>483</v>
      </c>
      <c r="J5" s="7" t="s">
        <v>1139</v>
      </c>
      <c r="K5" s="7" t="s">
        <v>1140</v>
      </c>
      <c r="L5" s="7">
        <v>4</v>
      </c>
      <c r="M5" s="7" t="s">
        <v>623</v>
      </c>
      <c r="N5" s="51"/>
      <c r="O5" s="141">
        <f t="shared" si="0"/>
        <v>0</v>
      </c>
      <c r="P5" s="7" t="s">
        <v>25</v>
      </c>
      <c r="Q5" s="71"/>
      <c r="R5" s="7"/>
      <c r="S5" s="7" t="s">
        <v>26</v>
      </c>
      <c r="T5" s="204"/>
      <c r="U5" s="7" t="s">
        <v>1141</v>
      </c>
      <c r="V5" s="7"/>
      <c r="W5" s="10"/>
      <c r="X5"/>
    </row>
    <row r="6" spans="1:24" s="73" customFormat="1" ht="76.5" hidden="1" customHeight="1">
      <c r="A6" s="97">
        <v>43234</v>
      </c>
      <c r="B6" s="68" t="s">
        <v>899</v>
      </c>
      <c r="C6" s="127"/>
      <c r="D6" s="127"/>
      <c r="E6" s="127"/>
      <c r="F6" s="127" t="s">
        <v>1142</v>
      </c>
      <c r="G6" s="127" t="s">
        <v>1143</v>
      </c>
      <c r="H6" s="127" t="s">
        <v>1144</v>
      </c>
      <c r="I6" s="68" t="s">
        <v>39</v>
      </c>
      <c r="J6" s="68" t="s">
        <v>1145</v>
      </c>
      <c r="K6" s="68" t="s">
        <v>1146</v>
      </c>
      <c r="L6" s="68">
        <v>4</v>
      </c>
      <c r="M6" s="68" t="s">
        <v>318</v>
      </c>
      <c r="N6" s="79">
        <v>24</v>
      </c>
      <c r="O6" s="149">
        <f t="shared" si="0"/>
        <v>1440</v>
      </c>
      <c r="P6" s="68" t="s">
        <v>1147</v>
      </c>
      <c r="Q6" s="71"/>
      <c r="R6" s="68"/>
      <c r="S6" s="68" t="s">
        <v>26</v>
      </c>
      <c r="T6" s="204"/>
      <c r="U6" s="69" t="s">
        <v>1148</v>
      </c>
      <c r="V6" s="68"/>
      <c r="W6" s="39" t="s">
        <v>1149</v>
      </c>
      <c r="X6" s="70"/>
    </row>
    <row r="7" spans="1:24" ht="76.5" hidden="1" customHeight="1">
      <c r="A7" s="35">
        <v>43056</v>
      </c>
      <c r="B7" s="7" t="s">
        <v>871</v>
      </c>
      <c r="C7" s="127"/>
      <c r="D7" s="127"/>
      <c r="E7" s="127"/>
      <c r="F7" s="127"/>
      <c r="G7" s="127"/>
      <c r="H7" s="127"/>
      <c r="I7" s="7" t="s">
        <v>39</v>
      </c>
      <c r="J7" s="7" t="s">
        <v>896</v>
      </c>
      <c r="K7" s="7" t="s">
        <v>897</v>
      </c>
      <c r="L7" s="7">
        <v>4</v>
      </c>
      <c r="M7" s="7" t="s">
        <v>318</v>
      </c>
      <c r="N7" s="7"/>
      <c r="O7" s="141">
        <f t="shared" si="0"/>
        <v>0</v>
      </c>
      <c r="P7" s="7" t="s">
        <v>25</v>
      </c>
      <c r="Q7" s="71"/>
      <c r="R7" s="7"/>
      <c r="S7" s="7" t="s">
        <v>26</v>
      </c>
      <c r="T7" s="204"/>
      <c r="U7" s="21" t="s">
        <v>1150</v>
      </c>
      <c r="V7" s="7"/>
      <c r="W7" s="8"/>
    </row>
    <row r="8" spans="1:24" ht="76.5" hidden="1" customHeight="1">
      <c r="A8" s="35" t="s">
        <v>1151</v>
      </c>
      <c r="B8" s="7" t="s">
        <v>211</v>
      </c>
      <c r="C8" s="127"/>
      <c r="D8" s="127"/>
      <c r="E8" s="127"/>
      <c r="F8" s="127"/>
      <c r="G8" s="127"/>
      <c r="H8" s="127"/>
      <c r="I8" s="7" t="s">
        <v>39</v>
      </c>
      <c r="J8" s="7" t="s">
        <v>321</v>
      </c>
      <c r="K8" s="7" t="s">
        <v>322</v>
      </c>
      <c r="L8" s="7">
        <v>4</v>
      </c>
      <c r="M8" s="7" t="s">
        <v>133</v>
      </c>
      <c r="N8" s="7"/>
      <c r="O8" s="141">
        <f t="shared" si="0"/>
        <v>0</v>
      </c>
      <c r="P8" s="7" t="s">
        <v>43</v>
      </c>
      <c r="Q8" s="71"/>
      <c r="R8" s="7"/>
      <c r="S8" s="7" t="s">
        <v>26</v>
      </c>
      <c r="T8" s="204"/>
      <c r="U8" s="21">
        <v>5494</v>
      </c>
      <c r="V8" s="7"/>
      <c r="W8" s="7"/>
    </row>
    <row r="9" spans="1:24" s="70" customFormat="1" ht="18" hidden="1" customHeight="1">
      <c r="A9" s="35"/>
      <c r="B9" s="7" t="s">
        <v>323</v>
      </c>
      <c r="C9" s="127"/>
      <c r="D9" s="127"/>
      <c r="E9" s="127"/>
      <c r="F9" s="127"/>
      <c r="G9" s="127"/>
      <c r="H9" s="127"/>
      <c r="I9" s="7" t="s">
        <v>223</v>
      </c>
      <c r="J9" s="7" t="s">
        <v>324</v>
      </c>
      <c r="K9" s="7" t="s">
        <v>322</v>
      </c>
      <c r="L9" s="7">
        <v>5</v>
      </c>
      <c r="M9" s="7" t="s">
        <v>133</v>
      </c>
      <c r="N9" s="7"/>
      <c r="O9" s="141">
        <f t="shared" si="0"/>
        <v>0</v>
      </c>
      <c r="P9" s="7" t="s">
        <v>325</v>
      </c>
      <c r="Q9" s="71"/>
      <c r="R9" s="7"/>
      <c r="S9" s="7" t="s">
        <v>26</v>
      </c>
      <c r="T9" s="204"/>
      <c r="U9" s="21">
        <v>5493</v>
      </c>
      <c r="V9" s="7"/>
      <c r="W9" s="7"/>
      <c r="X9"/>
    </row>
    <row r="10" spans="1:24" ht="343.15" hidden="1">
      <c r="A10" s="35"/>
      <c r="B10" s="7" t="s">
        <v>140</v>
      </c>
      <c r="C10" s="127"/>
      <c r="D10" s="127"/>
      <c r="E10" s="127"/>
      <c r="F10" s="127"/>
      <c r="G10" s="127"/>
      <c r="H10" s="127"/>
      <c r="I10" s="7" t="s">
        <v>334</v>
      </c>
      <c r="J10" s="7" t="s">
        <v>335</v>
      </c>
      <c r="K10" s="7" t="s">
        <v>336</v>
      </c>
      <c r="L10" s="7">
        <v>4</v>
      </c>
      <c r="M10" s="7" t="s">
        <v>32</v>
      </c>
      <c r="N10" s="7"/>
      <c r="O10" s="141">
        <f t="shared" si="0"/>
        <v>0</v>
      </c>
      <c r="P10" s="7"/>
      <c r="Q10" s="71"/>
      <c r="R10" s="7"/>
      <c r="S10" s="7" t="s">
        <v>26</v>
      </c>
      <c r="T10" s="204"/>
      <c r="U10" s="21">
        <v>5587</v>
      </c>
      <c r="V10" s="7"/>
      <c r="W10" s="7"/>
    </row>
    <row r="11" spans="1:24" ht="15" hidden="1" customHeight="1">
      <c r="A11" s="35" t="s">
        <v>870</v>
      </c>
      <c r="B11" s="7" t="s">
        <v>871</v>
      </c>
      <c r="C11" s="127"/>
      <c r="D11" s="127"/>
      <c r="E11" s="127"/>
      <c r="F11" s="127"/>
      <c r="G11" s="127"/>
      <c r="H11" s="127"/>
      <c r="I11" s="7" t="s">
        <v>39</v>
      </c>
      <c r="J11" s="7" t="s">
        <v>872</v>
      </c>
      <c r="K11" s="7" t="s">
        <v>873</v>
      </c>
      <c r="L11" s="7">
        <v>4</v>
      </c>
      <c r="M11" s="7" t="s">
        <v>574</v>
      </c>
      <c r="N11" s="7"/>
      <c r="O11" s="141">
        <f t="shared" si="0"/>
        <v>0</v>
      </c>
      <c r="P11" s="7" t="s">
        <v>25</v>
      </c>
      <c r="Q11" s="71"/>
      <c r="R11" s="7"/>
      <c r="S11" s="7" t="s">
        <v>26</v>
      </c>
      <c r="T11" s="204"/>
      <c r="U11" s="21">
        <v>6809</v>
      </c>
      <c r="V11" s="7"/>
      <c r="W11" s="7"/>
    </row>
    <row r="12" spans="1:24" ht="15" hidden="1" customHeight="1">
      <c r="A12" s="35"/>
      <c r="B12" s="7" t="s">
        <v>106</v>
      </c>
      <c r="C12" s="127"/>
      <c r="D12" s="127"/>
      <c r="E12" s="127"/>
      <c r="F12" s="127"/>
      <c r="G12" s="127"/>
      <c r="H12" s="127"/>
      <c r="I12" s="7" t="s">
        <v>39</v>
      </c>
      <c r="J12" s="7" t="s">
        <v>342</v>
      </c>
      <c r="K12" s="7" t="s">
        <v>343</v>
      </c>
      <c r="L12" s="7">
        <v>5</v>
      </c>
      <c r="M12" s="7" t="s">
        <v>340</v>
      </c>
      <c r="N12" s="7"/>
      <c r="O12" s="141">
        <f t="shared" si="0"/>
        <v>0</v>
      </c>
      <c r="P12" s="7"/>
      <c r="Q12" s="71"/>
      <c r="R12" s="7"/>
      <c r="S12" s="7" t="s">
        <v>26</v>
      </c>
      <c r="T12" s="205"/>
      <c r="U12" s="21">
        <v>5536</v>
      </c>
      <c r="V12" s="7"/>
      <c r="W12" s="7"/>
    </row>
    <row r="13" spans="1:24" ht="15" hidden="1" customHeight="1">
      <c r="A13" s="35"/>
      <c r="B13" s="7" t="s">
        <v>315</v>
      </c>
      <c r="C13" s="127"/>
      <c r="D13" s="127"/>
      <c r="E13" s="127"/>
      <c r="F13" s="127"/>
      <c r="G13" s="127"/>
      <c r="H13" s="127"/>
      <c r="I13" s="7" t="s">
        <v>39</v>
      </c>
      <c r="J13" s="7" t="s">
        <v>344</v>
      </c>
      <c r="K13" s="7" t="s">
        <v>339</v>
      </c>
      <c r="L13" s="7">
        <v>5</v>
      </c>
      <c r="M13" s="7" t="s">
        <v>340</v>
      </c>
      <c r="N13" s="7"/>
      <c r="O13" s="141">
        <f t="shared" si="0"/>
        <v>0</v>
      </c>
      <c r="P13" s="7"/>
      <c r="Q13" s="71"/>
      <c r="R13" s="7"/>
      <c r="S13" s="7" t="s">
        <v>26</v>
      </c>
      <c r="T13" s="204"/>
      <c r="U13" s="21">
        <v>5548</v>
      </c>
      <c r="V13" s="7"/>
      <c r="W13" s="7"/>
    </row>
    <row r="14" spans="1:24" ht="15" hidden="1" customHeight="1">
      <c r="A14" s="35"/>
      <c r="B14" s="7" t="s">
        <v>352</v>
      </c>
      <c r="C14" s="127"/>
      <c r="D14" s="127"/>
      <c r="E14" s="127"/>
      <c r="F14" s="127"/>
      <c r="G14" s="127"/>
      <c r="H14" s="127"/>
      <c r="I14" s="7" t="s">
        <v>39</v>
      </c>
      <c r="J14" s="25" t="s">
        <v>353</v>
      </c>
      <c r="K14" s="25" t="s">
        <v>354</v>
      </c>
      <c r="L14" s="7">
        <v>4</v>
      </c>
      <c r="M14" s="7" t="s">
        <v>340</v>
      </c>
      <c r="N14" s="7"/>
      <c r="O14" s="141">
        <f t="shared" si="0"/>
        <v>0</v>
      </c>
      <c r="P14" s="7" t="s">
        <v>325</v>
      </c>
      <c r="Q14" s="71"/>
      <c r="R14" s="7"/>
      <c r="S14" s="7" t="s">
        <v>26</v>
      </c>
      <c r="T14" s="204"/>
      <c r="U14" s="21">
        <v>5697</v>
      </c>
      <c r="V14" s="7"/>
      <c r="W14" s="7"/>
    </row>
    <row r="15" spans="1:24" ht="15" hidden="1" customHeight="1">
      <c r="A15" s="35"/>
      <c r="B15" s="7" t="s">
        <v>352</v>
      </c>
      <c r="C15" s="127"/>
      <c r="D15" s="127"/>
      <c r="E15" s="127"/>
      <c r="F15" s="127"/>
      <c r="G15" s="127"/>
      <c r="H15" s="127"/>
      <c r="I15" s="7" t="s">
        <v>39</v>
      </c>
      <c r="J15" s="25" t="s">
        <v>355</v>
      </c>
      <c r="K15" s="25" t="s">
        <v>356</v>
      </c>
      <c r="L15" s="7">
        <v>4</v>
      </c>
      <c r="M15" s="7" t="s">
        <v>340</v>
      </c>
      <c r="N15" s="7"/>
      <c r="O15" s="141">
        <f t="shared" si="0"/>
        <v>0</v>
      </c>
      <c r="P15" s="7" t="s">
        <v>325</v>
      </c>
      <c r="Q15" s="71"/>
      <c r="R15" s="7"/>
      <c r="S15" s="7" t="s">
        <v>26</v>
      </c>
      <c r="T15" s="204"/>
      <c r="U15" s="21">
        <v>5828</v>
      </c>
      <c r="V15" s="7"/>
      <c r="W15" s="7"/>
    </row>
    <row r="16" spans="1:24" ht="15" hidden="1" customHeight="1">
      <c r="A16" s="35"/>
      <c r="B16" s="7" t="s">
        <v>361</v>
      </c>
      <c r="C16" s="127"/>
      <c r="D16" s="127"/>
      <c r="E16" s="127"/>
      <c r="F16" s="127"/>
      <c r="G16" s="127"/>
      <c r="H16" s="127"/>
      <c r="I16" s="7" t="s">
        <v>39</v>
      </c>
      <c r="J16" s="7" t="s">
        <v>362</v>
      </c>
      <c r="K16" s="7" t="s">
        <v>363</v>
      </c>
      <c r="L16" s="7">
        <v>5</v>
      </c>
      <c r="M16" s="7" t="s">
        <v>42</v>
      </c>
      <c r="N16" s="7"/>
      <c r="O16" s="141">
        <f t="shared" si="0"/>
        <v>0</v>
      </c>
      <c r="P16" s="7" t="s">
        <v>364</v>
      </c>
      <c r="Q16" s="71"/>
      <c r="R16" s="7"/>
      <c r="S16" s="7" t="s">
        <v>26</v>
      </c>
      <c r="T16" s="204"/>
      <c r="U16" s="21">
        <v>5655</v>
      </c>
      <c r="V16" s="7"/>
      <c r="W16" s="7"/>
    </row>
    <row r="17" spans="1:23" ht="15" hidden="1" customHeight="1">
      <c r="A17" s="35"/>
      <c r="B17" s="7" t="s">
        <v>365</v>
      </c>
      <c r="C17" s="127"/>
      <c r="D17" s="127"/>
      <c r="E17" s="127"/>
      <c r="F17" s="127"/>
      <c r="G17" s="127"/>
      <c r="H17" s="127"/>
      <c r="I17" s="7" t="s">
        <v>223</v>
      </c>
      <c r="J17" s="7" t="s">
        <v>366</v>
      </c>
      <c r="K17" s="7" t="s">
        <v>367</v>
      </c>
      <c r="L17" s="7">
        <v>5</v>
      </c>
      <c r="M17" s="7" t="s">
        <v>133</v>
      </c>
      <c r="N17" s="7"/>
      <c r="O17" s="141">
        <f t="shared" si="0"/>
        <v>0</v>
      </c>
      <c r="P17" s="7" t="s">
        <v>325</v>
      </c>
      <c r="Q17" s="71"/>
      <c r="R17" s="7"/>
      <c r="S17" s="7" t="s">
        <v>26</v>
      </c>
      <c r="T17" s="204"/>
      <c r="U17" s="21">
        <v>5621</v>
      </c>
      <c r="V17" s="7"/>
      <c r="W17" s="7"/>
    </row>
    <row r="18" spans="1:23" ht="15" hidden="1" customHeight="1">
      <c r="A18" s="35"/>
      <c r="B18" s="7" t="s">
        <v>323</v>
      </c>
      <c r="C18" s="128"/>
      <c r="D18" s="127"/>
      <c r="E18" s="127"/>
      <c r="F18" s="128"/>
      <c r="G18" s="128"/>
      <c r="H18" s="128"/>
      <c r="I18" s="7" t="s">
        <v>223</v>
      </c>
      <c r="J18" s="7" t="s">
        <v>394</v>
      </c>
      <c r="K18" s="7"/>
      <c r="L18" s="7">
        <v>4</v>
      </c>
      <c r="M18" s="7" t="s">
        <v>133</v>
      </c>
      <c r="N18" s="7"/>
      <c r="O18" s="141">
        <f t="shared" si="0"/>
        <v>0</v>
      </c>
      <c r="P18" s="7"/>
      <c r="Q18" s="71"/>
      <c r="R18" s="7"/>
      <c r="S18" s="7" t="s">
        <v>26</v>
      </c>
      <c r="T18" s="204"/>
      <c r="U18" s="21">
        <v>5664</v>
      </c>
      <c r="V18" s="7"/>
      <c r="W18" s="7"/>
    </row>
    <row r="19" spans="1:23" ht="15" hidden="1" customHeight="1">
      <c r="A19" s="35"/>
      <c r="B19" s="7" t="s">
        <v>395</v>
      </c>
      <c r="C19" s="127"/>
      <c r="D19" s="127"/>
      <c r="E19" s="127"/>
      <c r="F19" s="127"/>
      <c r="G19" s="127"/>
      <c r="H19" s="127"/>
      <c r="I19" s="7" t="s">
        <v>223</v>
      </c>
      <c r="J19" s="27" t="s">
        <v>396</v>
      </c>
      <c r="K19" s="7" t="s">
        <v>397</v>
      </c>
      <c r="L19" s="7">
        <v>4</v>
      </c>
      <c r="M19" s="7" t="s">
        <v>133</v>
      </c>
      <c r="N19" s="7"/>
      <c r="O19" s="141">
        <f t="shared" si="0"/>
        <v>0</v>
      </c>
      <c r="P19" s="7"/>
      <c r="Q19" s="71"/>
      <c r="R19" s="7"/>
      <c r="S19" s="7" t="s">
        <v>26</v>
      </c>
      <c r="T19" s="204"/>
      <c r="U19" s="21">
        <v>5654</v>
      </c>
      <c r="V19" s="7"/>
      <c r="W19" s="7"/>
    </row>
    <row r="20" spans="1:23" ht="15" hidden="1" customHeight="1">
      <c r="A20" s="35"/>
      <c r="B20" s="7" t="s">
        <v>398</v>
      </c>
      <c r="C20" s="127"/>
      <c r="D20" s="127"/>
      <c r="E20" s="127"/>
      <c r="F20" s="127"/>
      <c r="G20" s="127"/>
      <c r="H20" s="127"/>
      <c r="I20" s="7" t="s">
        <v>90</v>
      </c>
      <c r="J20" s="7" t="s">
        <v>399</v>
      </c>
      <c r="K20" s="7" t="s">
        <v>400</v>
      </c>
      <c r="L20" s="7">
        <v>5</v>
      </c>
      <c r="M20" s="7" t="s">
        <v>32</v>
      </c>
      <c r="N20" s="7"/>
      <c r="O20" s="141">
        <f t="shared" si="0"/>
        <v>0</v>
      </c>
      <c r="P20" s="7" t="s">
        <v>43</v>
      </c>
      <c r="Q20" s="71"/>
      <c r="R20" s="7"/>
      <c r="S20" s="7" t="s">
        <v>26</v>
      </c>
      <c r="T20" s="204"/>
      <c r="U20" s="21" t="s">
        <v>402</v>
      </c>
      <c r="V20" s="7"/>
      <c r="W20" s="7"/>
    </row>
    <row r="21" spans="1:23" ht="15" hidden="1" customHeight="1">
      <c r="A21" s="35"/>
      <c r="B21" s="7" t="s">
        <v>323</v>
      </c>
      <c r="C21" s="127"/>
      <c r="D21" s="127"/>
      <c r="E21" s="127"/>
      <c r="F21" s="127"/>
      <c r="G21" s="127"/>
      <c r="H21" s="127"/>
      <c r="I21" s="7" t="s">
        <v>223</v>
      </c>
      <c r="J21" s="7" t="s">
        <v>429</v>
      </c>
      <c r="K21" s="7" t="s">
        <v>430</v>
      </c>
      <c r="L21" s="7">
        <v>5</v>
      </c>
      <c r="M21" s="7" t="s">
        <v>133</v>
      </c>
      <c r="N21" s="7"/>
      <c r="O21" s="141">
        <f t="shared" si="0"/>
        <v>0</v>
      </c>
      <c r="P21" s="7" t="s">
        <v>43</v>
      </c>
      <c r="Q21" s="71"/>
      <c r="R21" s="7"/>
      <c r="S21" s="7" t="s">
        <v>26</v>
      </c>
      <c r="T21" s="204"/>
      <c r="U21" s="21">
        <v>5694</v>
      </c>
      <c r="V21" s="7"/>
      <c r="W21" s="7"/>
    </row>
    <row r="22" spans="1:23" ht="15" hidden="1" customHeight="1">
      <c r="A22" s="35"/>
      <c r="B22" s="7" t="s">
        <v>431</v>
      </c>
      <c r="C22" s="127"/>
      <c r="D22" s="127"/>
      <c r="E22" s="127"/>
      <c r="F22" s="127"/>
      <c r="G22" s="127"/>
      <c r="H22" s="127"/>
      <c r="I22" s="7" t="s">
        <v>432</v>
      </c>
      <c r="J22" s="29" t="s">
        <v>433</v>
      </c>
      <c r="K22" s="7" t="s">
        <v>434</v>
      </c>
      <c r="L22" s="7">
        <v>5</v>
      </c>
      <c r="M22" s="7" t="s">
        <v>32</v>
      </c>
      <c r="N22" s="7"/>
      <c r="O22" s="141">
        <f t="shared" si="0"/>
        <v>0</v>
      </c>
      <c r="P22" s="7" t="s">
        <v>435</v>
      </c>
      <c r="Q22" s="71"/>
      <c r="R22" s="7"/>
      <c r="S22" s="7" t="s">
        <v>26</v>
      </c>
      <c r="T22" s="204"/>
      <c r="U22" s="3" t="s">
        <v>436</v>
      </c>
      <c r="V22" s="7"/>
      <c r="W22" s="7"/>
    </row>
    <row r="23" spans="1:23" ht="20.25" hidden="1" customHeight="1">
      <c r="A23" s="35"/>
      <c r="B23" s="7" t="s">
        <v>437</v>
      </c>
      <c r="C23" s="127"/>
      <c r="D23" s="127"/>
      <c r="E23" s="127"/>
      <c r="F23" s="127"/>
      <c r="G23" s="127"/>
      <c r="H23" s="127"/>
      <c r="I23" s="7" t="s">
        <v>39</v>
      </c>
      <c r="J23" s="7" t="s">
        <v>438</v>
      </c>
      <c r="K23" s="7" t="s">
        <v>439</v>
      </c>
      <c r="L23" s="7">
        <v>4</v>
      </c>
      <c r="M23" s="7" t="s">
        <v>42</v>
      </c>
      <c r="N23" s="7"/>
      <c r="O23" s="141">
        <f t="shared" si="0"/>
        <v>0</v>
      </c>
      <c r="P23" s="7" t="s">
        <v>43</v>
      </c>
      <c r="Q23" s="71"/>
      <c r="R23" s="7"/>
      <c r="S23" s="7" t="s">
        <v>26</v>
      </c>
      <c r="T23" s="204"/>
      <c r="U23" s="21">
        <v>5742</v>
      </c>
      <c r="V23" s="7"/>
      <c r="W23" s="7"/>
    </row>
    <row r="24" spans="1:23" ht="15" hidden="1" customHeight="1">
      <c r="A24" s="35"/>
      <c r="B24" s="7" t="s">
        <v>450</v>
      </c>
      <c r="C24" s="127"/>
      <c r="D24" s="127"/>
      <c r="E24" s="127"/>
      <c r="F24" s="127"/>
      <c r="G24" s="127"/>
      <c r="H24" s="127"/>
      <c r="I24" s="7" t="s">
        <v>39</v>
      </c>
      <c r="J24" s="7" t="s">
        <v>451</v>
      </c>
      <c r="K24" s="7" t="s">
        <v>452</v>
      </c>
      <c r="L24" s="7">
        <v>4</v>
      </c>
      <c r="M24" s="7" t="s">
        <v>42</v>
      </c>
      <c r="N24" s="7"/>
      <c r="O24" s="141">
        <f t="shared" si="0"/>
        <v>0</v>
      </c>
      <c r="P24" s="7" t="s">
        <v>325</v>
      </c>
      <c r="Q24" s="71"/>
      <c r="R24" s="7"/>
      <c r="S24" s="7" t="s">
        <v>26</v>
      </c>
      <c r="T24" s="204"/>
      <c r="U24" s="21">
        <v>5774</v>
      </c>
      <c r="V24" s="7"/>
      <c r="W24" s="7"/>
    </row>
    <row r="25" spans="1:23" ht="15" hidden="1" customHeight="1">
      <c r="A25" s="35"/>
      <c r="B25" s="7" t="s">
        <v>453</v>
      </c>
      <c r="C25" s="129"/>
      <c r="D25" s="127"/>
      <c r="E25" s="127"/>
      <c r="F25" s="129"/>
      <c r="G25" s="129"/>
      <c r="H25" s="129"/>
      <c r="I25" s="7" t="s">
        <v>454</v>
      </c>
      <c r="J25" s="7" t="s">
        <v>455</v>
      </c>
      <c r="K25" s="7" t="s">
        <v>456</v>
      </c>
      <c r="L25" s="7">
        <v>5</v>
      </c>
      <c r="M25" s="7" t="s">
        <v>42</v>
      </c>
      <c r="N25" s="7"/>
      <c r="O25" s="141">
        <f t="shared" si="0"/>
        <v>0</v>
      </c>
      <c r="P25" s="7" t="s">
        <v>325</v>
      </c>
      <c r="Q25" s="71"/>
      <c r="R25" s="7"/>
      <c r="S25" s="7" t="s">
        <v>26</v>
      </c>
      <c r="T25" s="206"/>
      <c r="U25" s="21">
        <v>5775</v>
      </c>
      <c r="V25" s="7"/>
      <c r="W25" s="7"/>
    </row>
    <row r="26" spans="1:23" ht="15" hidden="1" customHeight="1">
      <c r="A26" s="35"/>
      <c r="B26" s="7" t="s">
        <v>134</v>
      </c>
      <c r="C26" s="129"/>
      <c r="D26" s="127"/>
      <c r="E26" s="127"/>
      <c r="F26" s="129"/>
      <c r="G26" s="129"/>
      <c r="H26" s="129"/>
      <c r="I26" s="7" t="s">
        <v>457</v>
      </c>
      <c r="J26" s="7" t="s">
        <v>458</v>
      </c>
      <c r="K26" s="7" t="s">
        <v>459</v>
      </c>
      <c r="L26" s="7">
        <v>5</v>
      </c>
      <c r="M26" s="7" t="s">
        <v>32</v>
      </c>
      <c r="N26" s="7"/>
      <c r="O26" s="141">
        <f t="shared" si="0"/>
        <v>0</v>
      </c>
      <c r="P26" s="7" t="s">
        <v>325</v>
      </c>
      <c r="Q26" s="71"/>
      <c r="R26" s="7"/>
      <c r="S26" s="7" t="s">
        <v>26</v>
      </c>
      <c r="T26" s="206"/>
      <c r="U26" s="21">
        <v>6112</v>
      </c>
      <c r="V26" s="7"/>
      <c r="W26" s="7"/>
    </row>
    <row r="27" spans="1:23" ht="15" hidden="1" customHeight="1">
      <c r="A27" s="35"/>
      <c r="B27" s="7" t="s">
        <v>197</v>
      </c>
      <c r="C27" s="127"/>
      <c r="D27" s="127"/>
      <c r="E27" s="127"/>
      <c r="F27" s="127"/>
      <c r="G27" s="127"/>
      <c r="H27" s="127"/>
      <c r="I27" s="7" t="s">
        <v>464</v>
      </c>
      <c r="J27" s="7" t="s">
        <v>465</v>
      </c>
      <c r="K27" s="7" t="s">
        <v>466</v>
      </c>
      <c r="L27" s="7">
        <v>4</v>
      </c>
      <c r="M27" s="7" t="s">
        <v>42</v>
      </c>
      <c r="N27" s="7"/>
      <c r="O27" s="141">
        <f t="shared" si="0"/>
        <v>0</v>
      </c>
      <c r="P27" s="7" t="s">
        <v>325</v>
      </c>
      <c r="Q27" s="71"/>
      <c r="R27" s="7"/>
      <c r="S27" s="7" t="s">
        <v>26</v>
      </c>
      <c r="T27" s="204"/>
      <c r="U27" s="21">
        <v>5796</v>
      </c>
      <c r="V27" s="7"/>
      <c r="W27" s="7"/>
    </row>
    <row r="28" spans="1:23" ht="15" hidden="1" customHeight="1">
      <c r="A28" s="35"/>
      <c r="B28" s="7" t="s">
        <v>470</v>
      </c>
      <c r="C28" s="127"/>
      <c r="D28" s="127"/>
      <c r="E28" s="127"/>
      <c r="F28" s="127"/>
      <c r="G28" s="127"/>
      <c r="H28" s="127"/>
      <c r="I28" s="7" t="s">
        <v>471</v>
      </c>
      <c r="J28" s="7" t="s">
        <v>472</v>
      </c>
      <c r="K28" s="7"/>
      <c r="L28" s="7">
        <v>5</v>
      </c>
      <c r="M28" s="7" t="s">
        <v>133</v>
      </c>
      <c r="N28" s="7"/>
      <c r="O28" s="141">
        <f t="shared" si="0"/>
        <v>0</v>
      </c>
      <c r="P28" s="7" t="s">
        <v>43</v>
      </c>
      <c r="Q28" s="71"/>
      <c r="R28" s="7"/>
      <c r="S28" s="7" t="s">
        <v>26</v>
      </c>
      <c r="T28" s="204"/>
      <c r="U28" s="21">
        <v>5787</v>
      </c>
      <c r="V28" s="7"/>
      <c r="W28" s="7"/>
    </row>
    <row r="29" spans="1:23" ht="15" hidden="1" customHeight="1">
      <c r="A29" s="35"/>
      <c r="B29" s="7" t="s">
        <v>414</v>
      </c>
      <c r="C29" s="127"/>
      <c r="D29" s="127"/>
      <c r="E29" s="127"/>
      <c r="F29" s="127"/>
      <c r="G29" s="127"/>
      <c r="H29" s="127"/>
      <c r="I29" s="7" t="s">
        <v>223</v>
      </c>
      <c r="J29" s="7" t="s">
        <v>473</v>
      </c>
      <c r="K29" s="7" t="s">
        <v>474</v>
      </c>
      <c r="L29" s="7">
        <v>5</v>
      </c>
      <c r="M29" s="7" t="s">
        <v>133</v>
      </c>
      <c r="N29" s="7"/>
      <c r="O29" s="141">
        <f t="shared" si="0"/>
        <v>0</v>
      </c>
      <c r="P29" s="7" t="s">
        <v>325</v>
      </c>
      <c r="Q29" s="71"/>
      <c r="R29" s="7"/>
      <c r="S29" s="7" t="s">
        <v>26</v>
      </c>
      <c r="T29" s="204"/>
      <c r="U29" s="21">
        <v>5789</v>
      </c>
      <c r="V29" s="7"/>
      <c r="W29" s="7"/>
    </row>
    <row r="30" spans="1:23" ht="15" hidden="1" customHeight="1">
      <c r="A30" s="35"/>
      <c r="B30" s="7" t="s">
        <v>395</v>
      </c>
      <c r="C30" s="127"/>
      <c r="D30" s="127"/>
      <c r="E30" s="127"/>
      <c r="F30" s="127"/>
      <c r="G30" s="127"/>
      <c r="H30" s="127"/>
      <c r="I30" s="7" t="s">
        <v>475</v>
      </c>
      <c r="J30" s="7" t="s">
        <v>479</v>
      </c>
      <c r="K30" s="7" t="s">
        <v>480</v>
      </c>
      <c r="L30" s="7">
        <v>5</v>
      </c>
      <c r="M30" s="7" t="s">
        <v>133</v>
      </c>
      <c r="N30" s="7"/>
      <c r="O30" s="141">
        <f t="shared" si="0"/>
        <v>0</v>
      </c>
      <c r="P30" s="7" t="s">
        <v>43</v>
      </c>
      <c r="Q30" s="71"/>
      <c r="R30" s="7"/>
      <c r="S30" s="7" t="s">
        <v>26</v>
      </c>
      <c r="T30" s="204"/>
      <c r="U30" s="21" t="s">
        <v>481</v>
      </c>
      <c r="V30" s="7"/>
      <c r="W30" s="7"/>
    </row>
    <row r="31" spans="1:23" ht="15" hidden="1" customHeight="1">
      <c r="A31" s="35"/>
      <c r="B31" s="7" t="s">
        <v>482</v>
      </c>
      <c r="C31" s="127"/>
      <c r="D31" s="127"/>
      <c r="E31" s="127"/>
      <c r="F31" s="127"/>
      <c r="G31" s="127"/>
      <c r="H31" s="127"/>
      <c r="I31" s="7" t="s">
        <v>483</v>
      </c>
      <c r="J31" s="7" t="s">
        <v>484</v>
      </c>
      <c r="K31" s="7" t="s">
        <v>485</v>
      </c>
      <c r="L31" s="7">
        <v>4</v>
      </c>
      <c r="M31" s="7" t="s">
        <v>133</v>
      </c>
      <c r="N31" s="7"/>
      <c r="O31" s="141">
        <f t="shared" si="0"/>
        <v>0</v>
      </c>
      <c r="P31" s="7" t="s">
        <v>43</v>
      </c>
      <c r="Q31" s="71"/>
      <c r="R31" s="7"/>
      <c r="S31" s="7" t="s">
        <v>26</v>
      </c>
      <c r="T31" s="204"/>
      <c r="U31" s="21">
        <v>5804</v>
      </c>
      <c r="V31" s="7"/>
      <c r="W31" s="7"/>
    </row>
    <row r="32" spans="1:23" ht="15" hidden="1" customHeight="1">
      <c r="A32" s="35"/>
      <c r="B32" s="7" t="s">
        <v>486</v>
      </c>
      <c r="C32" s="127"/>
      <c r="D32" s="127"/>
      <c r="E32" s="127"/>
      <c r="F32" s="127"/>
      <c r="G32" s="127"/>
      <c r="H32" s="127"/>
      <c r="I32" s="7" t="s">
        <v>483</v>
      </c>
      <c r="J32" s="7" t="s">
        <v>487</v>
      </c>
      <c r="K32" s="7" t="s">
        <v>488</v>
      </c>
      <c r="L32" s="7">
        <v>3</v>
      </c>
      <c r="M32" s="7" t="s">
        <v>42</v>
      </c>
      <c r="N32" s="7"/>
      <c r="O32" s="141">
        <f t="shared" si="0"/>
        <v>0</v>
      </c>
      <c r="P32" s="7" t="s">
        <v>43</v>
      </c>
      <c r="Q32" s="71"/>
      <c r="R32" s="7"/>
      <c r="S32" s="7" t="s">
        <v>26</v>
      </c>
      <c r="T32" s="204"/>
      <c r="U32" s="21">
        <v>5820</v>
      </c>
      <c r="V32" s="7"/>
      <c r="W32" s="7"/>
    </row>
    <row r="33" spans="1:23" ht="15" hidden="1" customHeight="1">
      <c r="A33" s="35"/>
      <c r="B33" s="7" t="s">
        <v>500</v>
      </c>
      <c r="C33" s="127"/>
      <c r="D33" s="127"/>
      <c r="E33" s="127"/>
      <c r="F33" s="127"/>
      <c r="G33" s="127"/>
      <c r="H33" s="127"/>
      <c r="I33" s="7" t="s">
        <v>483</v>
      </c>
      <c r="J33" s="2" t="s">
        <v>501</v>
      </c>
      <c r="K33" s="7" t="s">
        <v>502</v>
      </c>
      <c r="L33" s="7">
        <v>4</v>
      </c>
      <c r="M33" s="7" t="s">
        <v>340</v>
      </c>
      <c r="N33" s="7"/>
      <c r="O33" s="141">
        <f t="shared" si="0"/>
        <v>0</v>
      </c>
      <c r="P33" s="7" t="s">
        <v>43</v>
      </c>
      <c r="Q33" s="71"/>
      <c r="R33" s="7"/>
      <c r="S33" s="7" t="s">
        <v>26</v>
      </c>
      <c r="T33" s="207"/>
      <c r="U33" s="21">
        <v>5836</v>
      </c>
      <c r="V33" s="7"/>
      <c r="W33" s="7"/>
    </row>
    <row r="34" spans="1:23" ht="15" hidden="1" customHeight="1">
      <c r="A34" s="35"/>
      <c r="B34" s="7" t="s">
        <v>414</v>
      </c>
      <c r="C34" s="127"/>
      <c r="D34" s="127"/>
      <c r="E34" s="127"/>
      <c r="F34" s="127"/>
      <c r="G34" s="127"/>
      <c r="H34" s="127"/>
      <c r="I34" s="7" t="s">
        <v>223</v>
      </c>
      <c r="J34" s="30" t="s">
        <v>503</v>
      </c>
      <c r="K34" s="7" t="s">
        <v>504</v>
      </c>
      <c r="L34" s="7">
        <v>5</v>
      </c>
      <c r="M34" s="7" t="s">
        <v>133</v>
      </c>
      <c r="N34" s="7"/>
      <c r="O34" s="141">
        <f t="shared" si="0"/>
        <v>0</v>
      </c>
      <c r="P34" s="7" t="s">
        <v>43</v>
      </c>
      <c r="Q34" s="71"/>
      <c r="R34" s="7"/>
      <c r="S34" s="7" t="s">
        <v>26</v>
      </c>
      <c r="T34" s="204"/>
      <c r="U34" s="21">
        <v>5789</v>
      </c>
      <c r="V34" s="7"/>
      <c r="W34" s="7"/>
    </row>
    <row r="35" spans="1:23" ht="52.9" hidden="1">
      <c r="A35" s="35"/>
      <c r="B35" s="7" t="s">
        <v>323</v>
      </c>
      <c r="C35" s="127"/>
      <c r="D35" s="127"/>
      <c r="E35" s="127"/>
      <c r="F35" s="127"/>
      <c r="G35" s="127"/>
      <c r="H35" s="127"/>
      <c r="I35" s="7" t="s">
        <v>223</v>
      </c>
      <c r="J35" s="2" t="s">
        <v>505</v>
      </c>
      <c r="K35" s="7" t="s">
        <v>506</v>
      </c>
      <c r="L35" s="7">
        <v>4</v>
      </c>
      <c r="M35" s="7" t="s">
        <v>133</v>
      </c>
      <c r="N35" s="7"/>
      <c r="O35" s="141">
        <f t="shared" si="0"/>
        <v>0</v>
      </c>
      <c r="P35" s="7" t="s">
        <v>43</v>
      </c>
      <c r="Q35" s="71"/>
      <c r="R35" s="7"/>
      <c r="S35" s="7" t="s">
        <v>26</v>
      </c>
      <c r="T35" s="204"/>
      <c r="U35" s="21">
        <v>5801</v>
      </c>
      <c r="V35" s="7"/>
      <c r="W35" s="7"/>
    </row>
    <row r="36" spans="1:23" ht="39.6" hidden="1">
      <c r="A36" s="35"/>
      <c r="B36" s="7" t="s">
        <v>460</v>
      </c>
      <c r="C36" s="127"/>
      <c r="D36" s="127"/>
      <c r="E36" s="127"/>
      <c r="F36" s="127"/>
      <c r="G36" s="127"/>
      <c r="H36" s="127"/>
      <c r="I36" s="7" t="s">
        <v>483</v>
      </c>
      <c r="J36" s="7" t="s">
        <v>507</v>
      </c>
      <c r="K36" s="7"/>
      <c r="L36" s="7">
        <v>5</v>
      </c>
      <c r="M36" s="7" t="s">
        <v>340</v>
      </c>
      <c r="N36" s="7"/>
      <c r="O36" s="141">
        <f t="shared" ref="O36:O55" si="1">N36*30*2</f>
        <v>0</v>
      </c>
      <c r="P36" s="7" t="s">
        <v>43</v>
      </c>
      <c r="Q36" s="71"/>
      <c r="R36" s="7"/>
      <c r="S36" s="7" t="s">
        <v>26</v>
      </c>
      <c r="T36" s="204"/>
      <c r="U36" s="21">
        <v>5838</v>
      </c>
      <c r="V36" s="7"/>
      <c r="W36" s="7"/>
    </row>
    <row r="37" spans="1:23" ht="118.9" hidden="1">
      <c r="A37" s="35"/>
      <c r="B37" s="7" t="s">
        <v>511</v>
      </c>
      <c r="C37" s="127"/>
      <c r="D37" s="127"/>
      <c r="E37" s="127"/>
      <c r="F37" s="127"/>
      <c r="G37" s="127"/>
      <c r="H37" s="127"/>
      <c r="I37" s="7" t="s">
        <v>483</v>
      </c>
      <c r="J37" s="32" t="s">
        <v>512</v>
      </c>
      <c r="K37" s="7" t="s">
        <v>513</v>
      </c>
      <c r="L37" s="7">
        <v>4</v>
      </c>
      <c r="M37" s="7" t="s">
        <v>340</v>
      </c>
      <c r="N37" s="7"/>
      <c r="O37" s="141">
        <f t="shared" si="1"/>
        <v>0</v>
      </c>
      <c r="P37" s="7" t="s">
        <v>25</v>
      </c>
      <c r="Q37" s="71"/>
      <c r="R37" s="7"/>
      <c r="S37" s="7" t="s">
        <v>26</v>
      </c>
      <c r="T37" s="204"/>
      <c r="U37" s="21">
        <v>5920</v>
      </c>
      <c r="V37" s="7"/>
      <c r="W37" s="7"/>
    </row>
    <row r="38" spans="1:23" ht="132" hidden="1">
      <c r="A38" s="35"/>
      <c r="B38" s="7" t="s">
        <v>515</v>
      </c>
      <c r="C38" s="127"/>
      <c r="D38" s="127"/>
      <c r="E38" s="127"/>
      <c r="F38" s="127"/>
      <c r="G38" s="127"/>
      <c r="H38" s="127"/>
      <c r="I38" s="7" t="s">
        <v>516</v>
      </c>
      <c r="J38" s="34" t="s">
        <v>517</v>
      </c>
      <c r="K38" s="7" t="s">
        <v>518</v>
      </c>
      <c r="L38" s="7">
        <v>5</v>
      </c>
      <c r="M38" s="7" t="s">
        <v>32</v>
      </c>
      <c r="N38" s="7"/>
      <c r="O38" s="141">
        <f t="shared" si="1"/>
        <v>0</v>
      </c>
      <c r="P38" s="7" t="s">
        <v>25</v>
      </c>
      <c r="Q38" s="71"/>
      <c r="R38" s="7"/>
      <c r="S38" s="7" t="s">
        <v>26</v>
      </c>
      <c r="T38" s="204"/>
      <c r="U38" s="21" t="s">
        <v>519</v>
      </c>
      <c r="V38" s="7" t="s">
        <v>520</v>
      </c>
      <c r="W38" s="7"/>
    </row>
    <row r="39" spans="1:23" ht="79.150000000000006" hidden="1">
      <c r="A39" s="35"/>
      <c r="B39" s="7" t="s">
        <v>352</v>
      </c>
      <c r="C39" s="127"/>
      <c r="D39" s="127"/>
      <c r="E39" s="127"/>
      <c r="F39" s="127"/>
      <c r="G39" s="127"/>
      <c r="H39" s="127"/>
      <c r="I39" s="7" t="s">
        <v>483</v>
      </c>
      <c r="J39" s="7" t="s">
        <v>525</v>
      </c>
      <c r="K39" s="25" t="s">
        <v>356</v>
      </c>
      <c r="L39" s="7">
        <v>4</v>
      </c>
      <c r="M39" s="7" t="s">
        <v>340</v>
      </c>
      <c r="N39" s="7"/>
      <c r="O39" s="141">
        <f t="shared" si="1"/>
        <v>0</v>
      </c>
      <c r="P39" s="7" t="s">
        <v>25</v>
      </c>
      <c r="Q39" s="71"/>
      <c r="R39" s="7"/>
      <c r="S39" s="7" t="s">
        <v>26</v>
      </c>
      <c r="T39" s="204"/>
      <c r="U39" s="21" t="s">
        <v>526</v>
      </c>
      <c r="V39" s="7"/>
      <c r="W39" s="7"/>
    </row>
    <row r="40" spans="1:23" ht="39.6" hidden="1">
      <c r="A40" s="35"/>
      <c r="B40" s="7" t="s">
        <v>531</v>
      </c>
      <c r="C40" s="127"/>
      <c r="D40" s="127"/>
      <c r="E40" s="127"/>
      <c r="F40" s="127"/>
      <c r="G40" s="127"/>
      <c r="H40" s="127"/>
      <c r="I40" s="7" t="s">
        <v>483</v>
      </c>
      <c r="J40" s="7" t="s">
        <v>532</v>
      </c>
      <c r="K40" s="7" t="s">
        <v>533</v>
      </c>
      <c r="L40" s="7">
        <v>4</v>
      </c>
      <c r="M40" s="7" t="s">
        <v>340</v>
      </c>
      <c r="N40" s="7"/>
      <c r="O40" s="141">
        <f t="shared" si="1"/>
        <v>0</v>
      </c>
      <c r="P40" s="7" t="s">
        <v>25</v>
      </c>
      <c r="Q40" s="71"/>
      <c r="R40" s="7"/>
      <c r="S40" s="7" t="s">
        <v>26</v>
      </c>
      <c r="T40" s="204"/>
      <c r="U40" s="21">
        <v>5897</v>
      </c>
      <c r="V40" s="7"/>
      <c r="W40" s="7"/>
    </row>
    <row r="41" spans="1:23" ht="79.150000000000006" hidden="1">
      <c r="A41" s="35"/>
      <c r="B41" s="7" t="s">
        <v>534</v>
      </c>
      <c r="C41" s="127"/>
      <c r="D41" s="127"/>
      <c r="E41" s="127"/>
      <c r="F41" s="127"/>
      <c r="G41" s="127"/>
      <c r="H41" s="127"/>
      <c r="I41" s="7" t="s">
        <v>483</v>
      </c>
      <c r="J41" s="7" t="s">
        <v>535</v>
      </c>
      <c r="K41" s="7" t="s">
        <v>536</v>
      </c>
      <c r="L41" s="7">
        <v>4</v>
      </c>
      <c r="M41" s="7" t="s">
        <v>42</v>
      </c>
      <c r="N41" s="7"/>
      <c r="O41" s="141">
        <f t="shared" si="1"/>
        <v>0</v>
      </c>
      <c r="P41" s="7" t="s">
        <v>25</v>
      </c>
      <c r="Q41" s="71"/>
      <c r="R41" s="7"/>
      <c r="S41" s="7" t="s">
        <v>26</v>
      </c>
      <c r="T41" s="204"/>
      <c r="U41" s="21">
        <v>5877</v>
      </c>
      <c r="V41" s="7"/>
      <c r="W41" s="7"/>
    </row>
    <row r="42" spans="1:23" ht="39.6" hidden="1">
      <c r="A42" s="35" t="s">
        <v>541</v>
      </c>
      <c r="B42" s="7" t="s">
        <v>545</v>
      </c>
      <c r="C42" s="127"/>
      <c r="D42" s="127"/>
      <c r="E42" s="127"/>
      <c r="F42" s="127"/>
      <c r="G42" s="127"/>
      <c r="H42" s="127"/>
      <c r="I42" s="7" t="s">
        <v>483</v>
      </c>
      <c r="J42" s="7" t="s">
        <v>546</v>
      </c>
      <c r="K42" s="7" t="s">
        <v>547</v>
      </c>
      <c r="L42" s="7">
        <v>5</v>
      </c>
      <c r="M42" s="7" t="s">
        <v>42</v>
      </c>
      <c r="N42" s="7"/>
      <c r="O42" s="141">
        <f t="shared" si="1"/>
        <v>0</v>
      </c>
      <c r="P42" s="7" t="s">
        <v>25</v>
      </c>
      <c r="Q42" s="71"/>
      <c r="R42" s="7"/>
      <c r="S42" s="7" t="s">
        <v>26</v>
      </c>
      <c r="T42" s="204"/>
      <c r="U42" s="21">
        <v>5890</v>
      </c>
      <c r="V42" s="7"/>
      <c r="W42" s="7"/>
    </row>
    <row r="43" spans="1:23" ht="79.150000000000006" hidden="1">
      <c r="A43" s="35">
        <v>42788</v>
      </c>
      <c r="B43" s="7" t="s">
        <v>556</v>
      </c>
      <c r="C43" s="127"/>
      <c r="D43" s="127"/>
      <c r="E43" s="127"/>
      <c r="F43" s="127"/>
      <c r="G43" s="127"/>
      <c r="H43" s="127"/>
      <c r="I43" s="7" t="s">
        <v>483</v>
      </c>
      <c r="J43" s="7" t="s">
        <v>557</v>
      </c>
      <c r="K43" s="7" t="s">
        <v>558</v>
      </c>
      <c r="L43" s="7">
        <v>4</v>
      </c>
      <c r="M43" s="7" t="s">
        <v>340</v>
      </c>
      <c r="N43" s="7"/>
      <c r="O43" s="141">
        <f t="shared" si="1"/>
        <v>0</v>
      </c>
      <c r="P43" s="7" t="s">
        <v>333</v>
      </c>
      <c r="Q43" s="71"/>
      <c r="R43" s="7"/>
      <c r="S43" s="7" t="s">
        <v>26</v>
      </c>
      <c r="T43" s="204"/>
      <c r="U43" s="21">
        <v>5932</v>
      </c>
      <c r="V43" s="7"/>
      <c r="W43" s="7"/>
    </row>
    <row r="44" spans="1:23" ht="26.45" hidden="1">
      <c r="A44" s="35">
        <v>42790</v>
      </c>
      <c r="B44" s="7" t="s">
        <v>559</v>
      </c>
      <c r="C44" s="127"/>
      <c r="D44" s="127"/>
      <c r="E44" s="127"/>
      <c r="F44" s="127"/>
      <c r="G44" s="127"/>
      <c r="H44" s="127"/>
      <c r="I44" s="7" t="s">
        <v>483</v>
      </c>
      <c r="J44" s="7" t="s">
        <v>560</v>
      </c>
      <c r="K44" s="7"/>
      <c r="L44" s="7">
        <v>5</v>
      </c>
      <c r="M44" s="7" t="s">
        <v>42</v>
      </c>
      <c r="N44" s="7"/>
      <c r="O44" s="141">
        <f t="shared" si="1"/>
        <v>0</v>
      </c>
      <c r="P44" s="7" t="s">
        <v>333</v>
      </c>
      <c r="Q44" s="71"/>
      <c r="R44" s="7"/>
      <c r="S44" s="7" t="s">
        <v>26</v>
      </c>
      <c r="T44" s="204"/>
      <c r="U44" s="21">
        <v>5937</v>
      </c>
      <c r="V44" s="7"/>
      <c r="W44" s="7"/>
    </row>
    <row r="45" spans="1:23" ht="52.9" hidden="1">
      <c r="A45" s="35" t="s">
        <v>570</v>
      </c>
      <c r="B45" s="7" t="s">
        <v>571</v>
      </c>
      <c r="C45" s="127"/>
      <c r="D45" s="127"/>
      <c r="E45" s="127"/>
      <c r="F45" s="127"/>
      <c r="G45" s="127"/>
      <c r="H45" s="127"/>
      <c r="I45" s="7" t="s">
        <v>542</v>
      </c>
      <c r="J45" s="7" t="s">
        <v>572</v>
      </c>
      <c r="K45" s="7" t="s">
        <v>573</v>
      </c>
      <c r="L45" s="7">
        <v>5</v>
      </c>
      <c r="M45" s="7" t="s">
        <v>574</v>
      </c>
      <c r="N45" s="7"/>
      <c r="O45" s="141">
        <f t="shared" si="1"/>
        <v>0</v>
      </c>
      <c r="P45" s="7" t="s">
        <v>25</v>
      </c>
      <c r="Q45" s="71"/>
      <c r="R45" s="7"/>
      <c r="S45" s="7" t="s">
        <v>26</v>
      </c>
      <c r="T45" s="204"/>
      <c r="U45" s="21">
        <v>6001</v>
      </c>
      <c r="V45" s="7"/>
      <c r="W45" s="7"/>
    </row>
    <row r="46" spans="1:23" ht="39.6" hidden="1">
      <c r="A46" s="35">
        <v>42816</v>
      </c>
      <c r="B46" s="7" t="s">
        <v>556</v>
      </c>
      <c r="C46" s="127"/>
      <c r="D46" s="127"/>
      <c r="E46" s="127"/>
      <c r="F46" s="127"/>
      <c r="G46" s="127"/>
      <c r="H46" s="127"/>
      <c r="I46" s="7" t="s">
        <v>483</v>
      </c>
      <c r="J46" s="7" t="s">
        <v>583</v>
      </c>
      <c r="K46" s="7" t="s">
        <v>584</v>
      </c>
      <c r="L46" s="7">
        <v>5</v>
      </c>
      <c r="M46" s="7" t="s">
        <v>340</v>
      </c>
      <c r="N46" s="7"/>
      <c r="O46" s="141">
        <f t="shared" si="1"/>
        <v>0</v>
      </c>
      <c r="P46" s="7" t="s">
        <v>25</v>
      </c>
      <c r="Q46" s="71"/>
      <c r="R46" s="7"/>
      <c r="S46" s="7" t="s">
        <v>26</v>
      </c>
      <c r="T46" s="204"/>
      <c r="U46" s="21">
        <v>6009</v>
      </c>
      <c r="V46" s="7"/>
      <c r="W46" s="7"/>
    </row>
    <row r="47" spans="1:23" ht="92.45" hidden="1">
      <c r="A47" s="96">
        <v>42816</v>
      </c>
      <c r="B47" s="7" t="s">
        <v>578</v>
      </c>
      <c r="C47" s="127"/>
      <c r="D47" s="127"/>
      <c r="E47" s="127"/>
      <c r="F47" s="127"/>
      <c r="G47" s="127"/>
      <c r="H47" s="127"/>
      <c r="I47" s="7" t="s">
        <v>39</v>
      </c>
      <c r="J47" s="7" t="s">
        <v>585</v>
      </c>
      <c r="K47" s="7" t="s">
        <v>586</v>
      </c>
      <c r="L47" s="7">
        <v>4</v>
      </c>
      <c r="M47" s="7" t="s">
        <v>340</v>
      </c>
      <c r="N47" s="7"/>
      <c r="O47" s="141">
        <f t="shared" si="1"/>
        <v>0</v>
      </c>
      <c r="P47" s="7"/>
      <c r="Q47" s="71"/>
      <c r="R47" s="7"/>
      <c r="S47" s="7" t="s">
        <v>26</v>
      </c>
      <c r="T47" s="204"/>
      <c r="U47" s="21" t="s">
        <v>1152</v>
      </c>
      <c r="V47" s="7" t="s">
        <v>1153</v>
      </c>
      <c r="W47" s="7"/>
    </row>
    <row r="48" spans="1:23" ht="118.9" hidden="1">
      <c r="A48" s="35" t="s">
        <v>593</v>
      </c>
      <c r="B48" s="7" t="s">
        <v>437</v>
      </c>
      <c r="C48" s="127"/>
      <c r="D48" s="127"/>
      <c r="E48" s="127"/>
      <c r="F48" s="127"/>
      <c r="G48" s="127"/>
      <c r="H48" s="127"/>
      <c r="I48" s="7" t="s">
        <v>483</v>
      </c>
      <c r="J48" s="7" t="s">
        <v>594</v>
      </c>
      <c r="K48" s="7" t="s">
        <v>595</v>
      </c>
      <c r="L48" s="7">
        <v>4</v>
      </c>
      <c r="M48" s="7" t="s">
        <v>42</v>
      </c>
      <c r="N48" s="7"/>
      <c r="O48" s="141">
        <f t="shared" si="1"/>
        <v>0</v>
      </c>
      <c r="P48" s="7"/>
      <c r="Q48" s="71"/>
      <c r="R48" s="7"/>
      <c r="S48" s="7" t="s">
        <v>26</v>
      </c>
      <c r="T48" s="204"/>
      <c r="U48" s="21" t="s">
        <v>596</v>
      </c>
      <c r="V48" s="7"/>
      <c r="W48" s="7"/>
    </row>
    <row r="49" spans="1:23" ht="79.150000000000006" hidden="1">
      <c r="A49" s="35" t="s">
        <v>597</v>
      </c>
      <c r="B49" s="7" t="s">
        <v>556</v>
      </c>
      <c r="C49" s="127"/>
      <c r="D49" s="127"/>
      <c r="E49" s="127"/>
      <c r="F49" s="127"/>
      <c r="G49" s="127"/>
      <c r="H49" s="127"/>
      <c r="I49" s="7" t="s">
        <v>542</v>
      </c>
      <c r="J49" s="7" t="s">
        <v>601</v>
      </c>
      <c r="K49" s="7" t="s">
        <v>602</v>
      </c>
      <c r="L49" s="7">
        <v>4</v>
      </c>
      <c r="M49" s="7" t="s">
        <v>340</v>
      </c>
      <c r="N49" s="7"/>
      <c r="O49" s="141">
        <f t="shared" si="1"/>
        <v>0</v>
      </c>
      <c r="P49" s="7" t="s">
        <v>43</v>
      </c>
      <c r="Q49" s="71"/>
      <c r="R49" s="7"/>
      <c r="S49" s="7" t="s">
        <v>26</v>
      </c>
      <c r="T49" s="204"/>
      <c r="U49" s="21">
        <v>6162</v>
      </c>
      <c r="V49" s="7"/>
      <c r="W49" s="7"/>
    </row>
    <row r="50" spans="1:23" ht="105.6" hidden="1">
      <c r="A50" s="35" t="s">
        <v>597</v>
      </c>
      <c r="B50" s="7" t="s">
        <v>556</v>
      </c>
      <c r="D50" s="127"/>
      <c r="E50" s="127"/>
      <c r="I50" s="7" t="s">
        <v>39</v>
      </c>
      <c r="J50" s="7" t="s">
        <v>603</v>
      </c>
      <c r="K50" s="7" t="s">
        <v>604</v>
      </c>
      <c r="L50" s="7">
        <v>4</v>
      </c>
      <c r="M50" s="7" t="s">
        <v>340</v>
      </c>
      <c r="N50" s="7"/>
      <c r="O50" s="141">
        <f t="shared" si="1"/>
        <v>0</v>
      </c>
      <c r="P50" s="7" t="s">
        <v>43</v>
      </c>
      <c r="Q50" s="71"/>
      <c r="R50" s="7"/>
      <c r="S50" s="7" t="s">
        <v>26</v>
      </c>
      <c r="T50" s="204"/>
      <c r="U50" s="21">
        <v>6316</v>
      </c>
      <c r="V50" s="7"/>
      <c r="W50" s="7"/>
    </row>
    <row r="51" spans="1:23" ht="39.6" hidden="1">
      <c r="A51" s="35" t="s">
        <v>632</v>
      </c>
      <c r="B51" s="7" t="s">
        <v>197</v>
      </c>
      <c r="C51" s="127"/>
      <c r="D51" s="127"/>
      <c r="E51" s="127"/>
      <c r="F51" s="127"/>
      <c r="G51" s="127"/>
      <c r="H51" s="127"/>
      <c r="I51" s="7" t="s">
        <v>483</v>
      </c>
      <c r="J51" s="7" t="s">
        <v>633</v>
      </c>
      <c r="K51" s="7" t="s">
        <v>634</v>
      </c>
      <c r="L51" s="7">
        <v>5</v>
      </c>
      <c r="M51" s="7" t="s">
        <v>42</v>
      </c>
      <c r="N51" s="7"/>
      <c r="O51" s="141">
        <f t="shared" si="1"/>
        <v>0</v>
      </c>
      <c r="P51" s="7" t="s">
        <v>43</v>
      </c>
      <c r="Q51" s="71"/>
      <c r="R51" s="7"/>
      <c r="S51" s="7" t="s">
        <v>26</v>
      </c>
      <c r="T51" s="204"/>
      <c r="U51" s="21" t="s">
        <v>214</v>
      </c>
      <c r="V51" s="7"/>
      <c r="W51" s="7"/>
    </row>
    <row r="52" spans="1:23" ht="39.6" hidden="1">
      <c r="A52" s="35" t="s">
        <v>645</v>
      </c>
      <c r="B52" s="7" t="s">
        <v>197</v>
      </c>
      <c r="C52" s="127"/>
      <c r="D52" s="127"/>
      <c r="E52" s="127"/>
      <c r="F52" s="127"/>
      <c r="G52" s="127"/>
      <c r="H52" s="127"/>
      <c r="I52" s="7" t="s">
        <v>646</v>
      </c>
      <c r="J52" s="7" t="s">
        <v>647</v>
      </c>
      <c r="K52" s="7" t="s">
        <v>648</v>
      </c>
      <c r="L52" s="7">
        <v>5</v>
      </c>
      <c r="M52" s="7" t="s">
        <v>42</v>
      </c>
      <c r="N52" s="7"/>
      <c r="O52" s="141">
        <f t="shared" si="1"/>
        <v>0</v>
      </c>
      <c r="P52" s="7" t="s">
        <v>25</v>
      </c>
      <c r="Q52" s="71"/>
      <c r="R52" s="7"/>
      <c r="S52" s="7" t="s">
        <v>26</v>
      </c>
      <c r="T52" s="204"/>
      <c r="U52" s="21">
        <v>6197</v>
      </c>
      <c r="V52" s="7"/>
      <c r="W52" s="7"/>
    </row>
    <row r="53" spans="1:23" ht="145.15" hidden="1">
      <c r="A53" s="96">
        <v>43298</v>
      </c>
      <c r="B53" s="7" t="s">
        <v>349</v>
      </c>
      <c r="I53" s="7" t="s">
        <v>483</v>
      </c>
      <c r="J53" s="7" t="s">
        <v>1154</v>
      </c>
      <c r="K53" s="7" t="s">
        <v>1155</v>
      </c>
      <c r="L53" s="7">
        <v>4</v>
      </c>
      <c r="M53" s="7" t="s">
        <v>318</v>
      </c>
      <c r="N53" s="7">
        <v>4</v>
      </c>
      <c r="O53" s="141">
        <f t="shared" si="1"/>
        <v>240</v>
      </c>
      <c r="P53" s="7" t="s">
        <v>43</v>
      </c>
      <c r="Q53" s="71"/>
      <c r="R53" s="7"/>
      <c r="S53" s="7" t="s">
        <v>26</v>
      </c>
      <c r="T53" s="204"/>
      <c r="U53" s="69" t="s">
        <v>1156</v>
      </c>
      <c r="V53" s="7"/>
      <c r="W53" s="39" t="s">
        <v>1157</v>
      </c>
    </row>
    <row r="54" spans="1:23" ht="79.150000000000006" hidden="1">
      <c r="A54" s="35" t="s">
        <v>660</v>
      </c>
      <c r="B54" s="7" t="s">
        <v>661</v>
      </c>
      <c r="C54" s="127"/>
      <c r="D54" s="127"/>
      <c r="E54" s="127"/>
      <c r="F54" s="127"/>
      <c r="G54" s="127"/>
      <c r="H54" s="127"/>
      <c r="I54" s="7" t="s">
        <v>483</v>
      </c>
      <c r="J54" s="7" t="s">
        <v>662</v>
      </c>
      <c r="K54" s="7" t="s">
        <v>663</v>
      </c>
      <c r="L54" s="7">
        <v>5</v>
      </c>
      <c r="M54" s="7" t="s">
        <v>340</v>
      </c>
      <c r="N54" s="7"/>
      <c r="O54" s="141">
        <f t="shared" si="1"/>
        <v>0</v>
      </c>
      <c r="P54" s="7" t="s">
        <v>25</v>
      </c>
      <c r="Q54" s="71"/>
      <c r="R54" s="7"/>
      <c r="S54" s="7" t="s">
        <v>26</v>
      </c>
      <c r="T54" s="204"/>
      <c r="U54" s="21">
        <v>6257</v>
      </c>
      <c r="V54" s="7"/>
      <c r="W54" s="7"/>
    </row>
    <row r="55" spans="1:23" ht="39.6" hidden="1">
      <c r="A55" s="96">
        <v>42928</v>
      </c>
      <c r="B55" s="7" t="s">
        <v>578</v>
      </c>
      <c r="C55" s="127"/>
      <c r="D55" s="127"/>
      <c r="E55" s="127"/>
      <c r="F55" s="127"/>
      <c r="G55" s="127"/>
      <c r="H55" s="127"/>
      <c r="I55" s="7" t="s">
        <v>39</v>
      </c>
      <c r="J55" s="7" t="s">
        <v>665</v>
      </c>
      <c r="K55" s="7" t="s">
        <v>584</v>
      </c>
      <c r="L55" s="7">
        <v>4</v>
      </c>
      <c r="M55" s="7" t="s">
        <v>340</v>
      </c>
      <c r="N55" s="7"/>
      <c r="O55" s="141">
        <f t="shared" si="1"/>
        <v>0</v>
      </c>
      <c r="P55" s="7"/>
      <c r="Q55" s="71"/>
      <c r="R55" s="7"/>
      <c r="S55" s="7" t="s">
        <v>26</v>
      </c>
      <c r="T55" s="204"/>
      <c r="U55" s="21" t="s">
        <v>1158</v>
      </c>
      <c r="V55" s="7"/>
      <c r="W55" s="7"/>
    </row>
    <row r="56" spans="1:23" ht="92.45" hidden="1">
      <c r="A56" s="35" t="s">
        <v>696</v>
      </c>
      <c r="B56" s="7" t="s">
        <v>688</v>
      </c>
      <c r="C56" s="127"/>
      <c r="D56" s="127"/>
      <c r="E56" s="127"/>
      <c r="F56" s="127"/>
      <c r="G56" s="127"/>
      <c r="H56" s="127"/>
      <c r="I56" s="7" t="s">
        <v>39</v>
      </c>
      <c r="J56" t="s">
        <v>719</v>
      </c>
      <c r="K56" s="7"/>
      <c r="L56" s="7">
        <v>3</v>
      </c>
      <c r="M56" s="7" t="s">
        <v>318</v>
      </c>
      <c r="N56" s="7"/>
      <c r="O56" s="141"/>
      <c r="P56" s="7" t="s">
        <v>320</v>
      </c>
      <c r="Q56" s="71"/>
      <c r="R56" s="7"/>
      <c r="S56" s="7" t="s">
        <v>26</v>
      </c>
      <c r="T56" s="204"/>
      <c r="U56" s="21" t="s">
        <v>1159</v>
      </c>
      <c r="V56" s="7"/>
      <c r="W56" s="7"/>
    </row>
    <row r="57" spans="1:23" ht="105.6" hidden="1">
      <c r="A57" s="35" t="s">
        <v>731</v>
      </c>
      <c r="B57" s="7" t="s">
        <v>732</v>
      </c>
      <c r="C57" s="127"/>
      <c r="D57" s="127"/>
      <c r="E57" s="127"/>
      <c r="F57" s="127"/>
      <c r="G57" s="127"/>
      <c r="H57" s="127"/>
      <c r="I57" s="7" t="s">
        <v>39</v>
      </c>
      <c r="J57" s="7" t="s">
        <v>733</v>
      </c>
      <c r="K57" s="7" t="s">
        <v>734</v>
      </c>
      <c r="L57" s="7">
        <v>4</v>
      </c>
      <c r="M57" s="7" t="s">
        <v>340</v>
      </c>
      <c r="N57" s="7"/>
      <c r="O57" s="141">
        <f>N57*30*2</f>
        <v>0</v>
      </c>
      <c r="P57" s="7" t="s">
        <v>25</v>
      </c>
      <c r="Q57" s="71"/>
      <c r="R57" s="7"/>
      <c r="S57" s="7" t="s">
        <v>26</v>
      </c>
      <c r="T57" s="204"/>
      <c r="U57" s="21">
        <v>6385</v>
      </c>
      <c r="V57" s="7"/>
      <c r="W57" s="7"/>
    </row>
    <row r="58" spans="1:23" ht="66" hidden="1">
      <c r="A58" s="35" t="s">
        <v>681</v>
      </c>
      <c r="B58" s="7" t="s">
        <v>345</v>
      </c>
      <c r="I58" s="7" t="s">
        <v>39</v>
      </c>
      <c r="J58" s="7" t="s">
        <v>682</v>
      </c>
      <c r="K58" s="7" t="s">
        <v>683</v>
      </c>
      <c r="L58" s="7">
        <v>4</v>
      </c>
      <c r="M58" s="7" t="s">
        <v>340</v>
      </c>
      <c r="N58" s="7"/>
      <c r="O58" s="141"/>
      <c r="P58" s="7" t="s">
        <v>25</v>
      </c>
      <c r="Q58" s="71"/>
      <c r="R58" s="7"/>
      <c r="S58" s="7" t="s">
        <v>26</v>
      </c>
      <c r="T58" s="204"/>
      <c r="U58" s="21">
        <v>6361</v>
      </c>
      <c r="V58" s="7"/>
      <c r="W58" s="7"/>
    </row>
    <row r="59" spans="1:23" ht="39.6" hidden="1">
      <c r="A59" s="35" t="s">
        <v>696</v>
      </c>
      <c r="B59" s="7" t="s">
        <v>688</v>
      </c>
      <c r="I59" s="7" t="s">
        <v>39</v>
      </c>
      <c r="J59" s="7" t="s">
        <v>697</v>
      </c>
      <c r="K59"/>
      <c r="L59" s="7">
        <v>3</v>
      </c>
      <c r="M59" s="7" t="s">
        <v>318</v>
      </c>
      <c r="N59" s="7"/>
      <c r="O59" s="141"/>
      <c r="P59" s="7" t="s">
        <v>25</v>
      </c>
      <c r="Q59" s="71"/>
      <c r="R59" s="7"/>
      <c r="S59" s="7" t="s">
        <v>26</v>
      </c>
      <c r="T59" s="204"/>
      <c r="U59" s="21" t="s">
        <v>698</v>
      </c>
      <c r="V59" s="7"/>
      <c r="W59" s="7"/>
    </row>
    <row r="60" spans="1:23" ht="132" hidden="1">
      <c r="A60" s="35" t="s">
        <v>822</v>
      </c>
      <c r="B60" s="7" t="s">
        <v>937</v>
      </c>
      <c r="I60" s="7" t="s">
        <v>483</v>
      </c>
      <c r="J60" s="7" t="s">
        <v>938</v>
      </c>
      <c r="K60" s="7" t="s">
        <v>939</v>
      </c>
      <c r="L60" s="7">
        <v>4</v>
      </c>
      <c r="M60" s="7" t="s">
        <v>318</v>
      </c>
      <c r="N60" s="7"/>
      <c r="O60" s="141"/>
      <c r="P60" s="7" t="s">
        <v>25</v>
      </c>
      <c r="Q60" s="71"/>
      <c r="R60" s="7"/>
      <c r="S60" s="7" t="s">
        <v>26</v>
      </c>
      <c r="T60" s="204"/>
      <c r="U60" s="21">
        <v>6853</v>
      </c>
      <c r="V60" s="7"/>
      <c r="W60" s="8"/>
    </row>
    <row r="61" spans="1:23" ht="79.150000000000006" hidden="1">
      <c r="A61" s="35" t="s">
        <v>940</v>
      </c>
      <c r="B61" s="7" t="s">
        <v>349</v>
      </c>
      <c r="C61" s="127"/>
      <c r="D61" s="127"/>
      <c r="E61" s="127"/>
      <c r="F61" s="127"/>
      <c r="G61" s="127"/>
      <c r="H61" s="127"/>
      <c r="I61" s="7" t="s">
        <v>483</v>
      </c>
      <c r="J61" s="7" t="s">
        <v>941</v>
      </c>
      <c r="K61" s="7" t="s">
        <v>942</v>
      </c>
      <c r="L61" s="7">
        <v>3</v>
      </c>
      <c r="M61" s="7" t="s">
        <v>318</v>
      </c>
      <c r="N61" s="7"/>
      <c r="O61" s="141">
        <f>N61*30*2</f>
        <v>0</v>
      </c>
      <c r="P61" s="7" t="s">
        <v>25</v>
      </c>
      <c r="Q61" s="71"/>
      <c r="R61" s="7"/>
      <c r="S61" s="7" t="s">
        <v>26</v>
      </c>
      <c r="T61" s="204"/>
      <c r="U61" s="21" t="s">
        <v>1160</v>
      </c>
      <c r="V61" s="7"/>
      <c r="W61" s="8"/>
    </row>
    <row r="62" spans="1:23" ht="20.25" hidden="1" customHeight="1">
      <c r="A62" s="35" t="s">
        <v>721</v>
      </c>
      <c r="B62" s="7" t="s">
        <v>688</v>
      </c>
      <c r="I62" s="7" t="s">
        <v>483</v>
      </c>
      <c r="J62" s="7" t="s">
        <v>722</v>
      </c>
      <c r="K62" s="7"/>
      <c r="L62" s="7">
        <v>3</v>
      </c>
      <c r="M62" s="7" t="s">
        <v>318</v>
      </c>
      <c r="N62" s="7"/>
      <c r="O62" s="141"/>
      <c r="P62" s="7" t="s">
        <v>25</v>
      </c>
      <c r="Q62" s="71"/>
      <c r="R62" s="7"/>
      <c r="S62" s="7" t="s">
        <v>26</v>
      </c>
      <c r="T62" s="204"/>
      <c r="U62" s="21" t="s">
        <v>723</v>
      </c>
      <c r="V62" s="7"/>
      <c r="W62" s="7"/>
    </row>
    <row r="63" spans="1:23" ht="66" hidden="1">
      <c r="A63" s="35"/>
      <c r="B63" s="7" t="s">
        <v>349</v>
      </c>
      <c r="C63" s="127"/>
      <c r="D63" s="127"/>
      <c r="E63" s="127"/>
      <c r="F63" s="127"/>
      <c r="G63" s="127"/>
      <c r="H63" s="127"/>
      <c r="I63" s="7" t="s">
        <v>39</v>
      </c>
      <c r="J63" s="7" t="s">
        <v>350</v>
      </c>
      <c r="K63" s="7" t="s">
        <v>351</v>
      </c>
      <c r="L63" s="7">
        <v>4</v>
      </c>
      <c r="M63" s="7" t="s">
        <v>42</v>
      </c>
      <c r="N63" s="7"/>
      <c r="O63" s="141">
        <f>N63*30*2</f>
        <v>0</v>
      </c>
      <c r="P63" s="7" t="s">
        <v>325</v>
      </c>
      <c r="Q63" s="71"/>
      <c r="R63" s="7"/>
      <c r="S63" s="7" t="s">
        <v>26</v>
      </c>
      <c r="T63" s="204"/>
      <c r="U63" s="21">
        <v>5593</v>
      </c>
      <c r="V63" s="7"/>
      <c r="W63" s="7"/>
    </row>
    <row r="64" spans="1:23" ht="79.150000000000006" hidden="1">
      <c r="A64" s="35" t="s">
        <v>743</v>
      </c>
      <c r="B64" s="7" t="s">
        <v>744</v>
      </c>
      <c r="I64" s="7" t="s">
        <v>39</v>
      </c>
      <c r="J64" s="7" t="s">
        <v>745</v>
      </c>
      <c r="K64" s="7" t="s">
        <v>746</v>
      </c>
      <c r="L64" s="7">
        <v>5</v>
      </c>
      <c r="M64" s="7" t="s">
        <v>32</v>
      </c>
      <c r="N64" s="7"/>
      <c r="O64" s="141"/>
      <c r="P64" s="7" t="s">
        <v>25</v>
      </c>
      <c r="Q64" s="71"/>
      <c r="R64" s="7"/>
      <c r="S64" s="7" t="s">
        <v>26</v>
      </c>
      <c r="T64" s="204"/>
      <c r="U64" s="21">
        <v>6573</v>
      </c>
      <c r="V64" s="7"/>
      <c r="W64" s="7"/>
    </row>
    <row r="65" spans="1:24" ht="66" hidden="1">
      <c r="A65" s="35" t="s">
        <v>760</v>
      </c>
      <c r="B65" s="7" t="s">
        <v>761</v>
      </c>
      <c r="I65" s="7" t="s">
        <v>39</v>
      </c>
      <c r="J65" s="7" t="s">
        <v>762</v>
      </c>
      <c r="K65" s="7" t="s">
        <v>763</v>
      </c>
      <c r="L65" s="7">
        <v>4</v>
      </c>
      <c r="M65" s="7" t="s">
        <v>42</v>
      </c>
      <c r="N65" s="7"/>
      <c r="O65" s="141"/>
      <c r="P65" s="7" t="s">
        <v>25</v>
      </c>
      <c r="Q65" s="71"/>
      <c r="R65" s="7"/>
      <c r="S65" s="7" t="s">
        <v>26</v>
      </c>
      <c r="T65" s="204"/>
      <c r="U65" s="21">
        <v>6573</v>
      </c>
      <c r="V65" s="7"/>
      <c r="W65" s="7"/>
    </row>
    <row r="66" spans="1:24" ht="26.45" hidden="1">
      <c r="A66" s="35" t="s">
        <v>770</v>
      </c>
      <c r="B66" s="7" t="s">
        <v>345</v>
      </c>
      <c r="I66" s="7" t="s">
        <v>39</v>
      </c>
      <c r="J66" s="7" t="s">
        <v>771</v>
      </c>
      <c r="K66" s="7" t="s">
        <v>547</v>
      </c>
      <c r="L66" s="7">
        <v>5</v>
      </c>
      <c r="M66" s="7" t="s">
        <v>42</v>
      </c>
      <c r="N66" s="7"/>
      <c r="O66" s="141"/>
      <c r="P66" s="7" t="s">
        <v>25</v>
      </c>
      <c r="Q66" s="71"/>
      <c r="R66" s="7"/>
      <c r="S66" s="7" t="s">
        <v>26</v>
      </c>
      <c r="T66" s="204"/>
      <c r="U66" s="21">
        <v>6580</v>
      </c>
      <c r="V66" s="7"/>
      <c r="W66" s="39"/>
    </row>
    <row r="67" spans="1:24" ht="211.15" hidden="1">
      <c r="A67" s="35"/>
      <c r="B67" s="7" t="s">
        <v>315</v>
      </c>
      <c r="I67" s="7" t="s">
        <v>39</v>
      </c>
      <c r="J67" s="7" t="s">
        <v>338</v>
      </c>
      <c r="K67" s="7" t="s">
        <v>339</v>
      </c>
      <c r="L67" s="7">
        <v>5</v>
      </c>
      <c r="M67" s="7" t="s">
        <v>340</v>
      </c>
      <c r="N67" s="7"/>
      <c r="O67" s="141"/>
      <c r="Q67" s="71"/>
      <c r="S67" s="7" t="s">
        <v>26</v>
      </c>
      <c r="T67" s="204"/>
      <c r="U67" s="7" t="s">
        <v>341</v>
      </c>
      <c r="V67" s="7"/>
      <c r="W67" s="7"/>
    </row>
    <row r="68" spans="1:24" ht="26.45" hidden="1">
      <c r="A68" s="96">
        <v>43133</v>
      </c>
      <c r="B68" s="7" t="s">
        <v>1161</v>
      </c>
      <c r="I68" s="7" t="s">
        <v>1162</v>
      </c>
      <c r="J68" s="7" t="s">
        <v>1163</v>
      </c>
      <c r="K68" s="7"/>
      <c r="L68" s="7">
        <v>5</v>
      </c>
      <c r="M68" s="7" t="s">
        <v>318</v>
      </c>
      <c r="N68" s="7">
        <v>8</v>
      </c>
      <c r="O68" s="141">
        <f t="shared" ref="O68:O95" si="2">N68*30*2</f>
        <v>480</v>
      </c>
      <c r="P68" s="7" t="s">
        <v>25</v>
      </c>
      <c r="Q68" s="71"/>
      <c r="R68" s="7"/>
      <c r="S68" s="7" t="s">
        <v>26</v>
      </c>
      <c r="T68" s="204"/>
      <c r="U68" s="21" t="s">
        <v>1164</v>
      </c>
      <c r="V68" s="7"/>
      <c r="W68" s="7"/>
    </row>
    <row r="69" spans="1:24" ht="26.45" hidden="1">
      <c r="A69" s="96">
        <v>43159</v>
      </c>
      <c r="B69" s="7" t="s">
        <v>548</v>
      </c>
      <c r="I69" s="7" t="s">
        <v>1162</v>
      </c>
      <c r="J69" s="7" t="s">
        <v>1165</v>
      </c>
      <c r="K69" s="7" t="s">
        <v>1166</v>
      </c>
      <c r="L69" s="7">
        <v>5</v>
      </c>
      <c r="M69" s="7" t="s">
        <v>319</v>
      </c>
      <c r="N69" s="7"/>
      <c r="O69" s="141">
        <f t="shared" si="2"/>
        <v>0</v>
      </c>
      <c r="P69" s="7" t="s">
        <v>25</v>
      </c>
      <c r="Q69" s="71"/>
      <c r="R69" s="7"/>
      <c r="S69" s="7" t="s">
        <v>26</v>
      </c>
      <c r="T69" s="204"/>
      <c r="U69" s="21">
        <v>6810</v>
      </c>
      <c r="V69" s="7"/>
      <c r="W69" s="7"/>
    </row>
    <row r="70" spans="1:24" ht="39.6" hidden="1">
      <c r="A70" s="35" t="s">
        <v>1167</v>
      </c>
      <c r="B70" s="7" t="s">
        <v>1168</v>
      </c>
      <c r="I70" s="7" t="s">
        <v>1169</v>
      </c>
      <c r="J70" s="7" t="s">
        <v>1170</v>
      </c>
      <c r="K70" s="7" t="s">
        <v>1171</v>
      </c>
      <c r="L70" s="7">
        <v>4</v>
      </c>
      <c r="M70" s="7" t="s">
        <v>32</v>
      </c>
      <c r="N70" s="7"/>
      <c r="O70" s="141">
        <f t="shared" si="2"/>
        <v>0</v>
      </c>
      <c r="P70" s="7"/>
      <c r="Q70" s="71"/>
      <c r="R70" s="7"/>
      <c r="S70" s="7" t="s">
        <v>26</v>
      </c>
      <c r="T70" s="204"/>
      <c r="U70" s="21" t="s">
        <v>1172</v>
      </c>
      <c r="V70" s="7"/>
      <c r="W70" s="7"/>
    </row>
    <row r="71" spans="1:24" ht="66" hidden="1">
      <c r="A71" s="97">
        <v>43258</v>
      </c>
      <c r="B71" s="68" t="s">
        <v>1173</v>
      </c>
      <c r="I71" s="68" t="s">
        <v>483</v>
      </c>
      <c r="J71" s="68" t="s">
        <v>1174</v>
      </c>
      <c r="K71" s="68" t="s">
        <v>1175</v>
      </c>
      <c r="L71" s="68">
        <v>5</v>
      </c>
      <c r="M71" s="68" t="s">
        <v>318</v>
      </c>
      <c r="N71" s="68"/>
      <c r="O71" s="149">
        <f t="shared" si="2"/>
        <v>0</v>
      </c>
      <c r="P71" s="68" t="s">
        <v>43</v>
      </c>
      <c r="Q71" s="71"/>
      <c r="R71" s="68"/>
      <c r="S71" s="68" t="s">
        <v>26</v>
      </c>
      <c r="T71" s="204"/>
      <c r="U71" s="69" t="s">
        <v>1176</v>
      </c>
      <c r="V71" s="68"/>
      <c r="W71" s="68"/>
      <c r="X71" s="70"/>
    </row>
    <row r="72" spans="1:24" ht="39.75" hidden="1" customHeight="1">
      <c r="A72" s="35"/>
      <c r="B72" s="7" t="s">
        <v>349</v>
      </c>
      <c r="C72" s="127"/>
      <c r="D72" s="127"/>
      <c r="E72" s="127"/>
      <c r="F72" s="127"/>
      <c r="G72" s="127"/>
      <c r="H72" s="127"/>
      <c r="I72" s="7" t="s">
        <v>39</v>
      </c>
      <c r="J72" s="7" t="s">
        <v>445</v>
      </c>
      <c r="K72" s="7" t="s">
        <v>446</v>
      </c>
      <c r="L72" s="7">
        <v>4</v>
      </c>
      <c r="M72" s="7" t="s">
        <v>42</v>
      </c>
      <c r="N72" s="7"/>
      <c r="O72" s="141">
        <f t="shared" si="2"/>
        <v>0</v>
      </c>
      <c r="P72" s="7" t="s">
        <v>325</v>
      </c>
      <c r="Q72" s="71"/>
      <c r="R72" s="7"/>
      <c r="S72" s="7" t="s">
        <v>26</v>
      </c>
      <c r="T72" s="204"/>
      <c r="U72" s="21">
        <v>5762</v>
      </c>
      <c r="V72" s="7"/>
      <c r="W72" s="7"/>
    </row>
    <row r="73" spans="1:24" ht="79.150000000000006" hidden="1">
      <c r="A73" s="99">
        <v>43320</v>
      </c>
      <c r="B73" t="s">
        <v>1177</v>
      </c>
      <c r="I73" t="s">
        <v>495</v>
      </c>
      <c r="J73" s="41" t="s">
        <v>1178</v>
      </c>
      <c r="K73" s="41" t="s">
        <v>1179</v>
      </c>
      <c r="L73">
        <v>5</v>
      </c>
      <c r="M73" t="s">
        <v>318</v>
      </c>
      <c r="O73" s="141">
        <f t="shared" si="2"/>
        <v>0</v>
      </c>
      <c r="Q73" s="71"/>
      <c r="S73" s="7" t="s">
        <v>26</v>
      </c>
      <c r="T73" s="204"/>
      <c r="U73" s="41" t="s">
        <v>1180</v>
      </c>
      <c r="W73" s="39" t="s">
        <v>1181</v>
      </c>
    </row>
    <row r="74" spans="1:24" ht="79.150000000000006" hidden="1">
      <c r="A74" s="99">
        <v>43320</v>
      </c>
      <c r="B74" t="s">
        <v>1177</v>
      </c>
      <c r="I74" t="s">
        <v>495</v>
      </c>
      <c r="J74" s="41" t="s">
        <v>1182</v>
      </c>
      <c r="K74" s="41" t="s">
        <v>1179</v>
      </c>
      <c r="L74">
        <v>5</v>
      </c>
      <c r="M74" t="s">
        <v>318</v>
      </c>
      <c r="O74" s="141">
        <f t="shared" si="2"/>
        <v>0</v>
      </c>
      <c r="Q74" s="71"/>
      <c r="S74" s="7" t="s">
        <v>26</v>
      </c>
      <c r="T74" s="204"/>
      <c r="U74" s="41" t="s">
        <v>1180</v>
      </c>
      <c r="W74" s="39" t="s">
        <v>1183</v>
      </c>
    </row>
    <row r="75" spans="1:24" ht="92.45" hidden="1">
      <c r="A75" s="99">
        <v>43335</v>
      </c>
      <c r="B75" t="s">
        <v>140</v>
      </c>
      <c r="F75" s="41" t="s">
        <v>1184</v>
      </c>
      <c r="G75" s="41" t="s">
        <v>1185</v>
      </c>
      <c r="I75" t="s">
        <v>495</v>
      </c>
      <c r="J75" s="41" t="s">
        <v>1186</v>
      </c>
      <c r="K75" s="41" t="s">
        <v>1187</v>
      </c>
      <c r="L75">
        <v>5</v>
      </c>
      <c r="M75" t="s">
        <v>318</v>
      </c>
      <c r="N75">
        <v>10</v>
      </c>
      <c r="O75" s="141">
        <f t="shared" si="2"/>
        <v>600</v>
      </c>
      <c r="P75" t="s">
        <v>25</v>
      </c>
      <c r="Q75" s="71"/>
      <c r="R75" s="103" t="s">
        <v>1188</v>
      </c>
      <c r="S75" s="7" t="s">
        <v>26</v>
      </c>
      <c r="T75" s="204"/>
      <c r="U75" s="41" t="s">
        <v>1189</v>
      </c>
      <c r="W75" s="39" t="s">
        <v>1190</v>
      </c>
    </row>
    <row r="76" spans="1:24" ht="26.45" hidden="1">
      <c r="A76" s="99">
        <v>43390</v>
      </c>
      <c r="B76" t="s">
        <v>140</v>
      </c>
      <c r="I76" t="s">
        <v>1063</v>
      </c>
      <c r="J76" t="s">
        <v>1191</v>
      </c>
      <c r="K76" t="s">
        <v>1192</v>
      </c>
      <c r="L76">
        <v>5</v>
      </c>
      <c r="M76" t="s">
        <v>318</v>
      </c>
      <c r="N76">
        <v>2</v>
      </c>
      <c r="O76" s="141">
        <f t="shared" si="2"/>
        <v>120</v>
      </c>
      <c r="P76" t="s">
        <v>25</v>
      </c>
      <c r="Q76" s="71" t="s">
        <v>1193</v>
      </c>
      <c r="R76" t="s">
        <v>1194</v>
      </c>
      <c r="S76" s="215" t="s">
        <v>26</v>
      </c>
      <c r="T76" s="204">
        <v>7193</v>
      </c>
      <c r="U76" s="41" t="s">
        <v>1195</v>
      </c>
    </row>
    <row r="77" spans="1:24" ht="26.45" hidden="1">
      <c r="A77" s="99">
        <v>43381</v>
      </c>
      <c r="B77" t="s">
        <v>1196</v>
      </c>
      <c r="I77" t="s">
        <v>1063</v>
      </c>
      <c r="J77" s="41" t="s">
        <v>1197</v>
      </c>
      <c r="K77" s="41" t="s">
        <v>1198</v>
      </c>
      <c r="L77">
        <v>5</v>
      </c>
      <c r="M77" t="s">
        <v>318</v>
      </c>
      <c r="O77" s="141">
        <f t="shared" si="2"/>
        <v>0</v>
      </c>
      <c r="Q77" s="71"/>
      <c r="S77" s="217" t="s">
        <v>26</v>
      </c>
      <c r="T77" s="204"/>
    </row>
    <row r="78" spans="1:24" s="70" customFormat="1" ht="39.6" hidden="1">
      <c r="A78" s="35" t="s">
        <v>541</v>
      </c>
      <c r="B78" s="7" t="s">
        <v>349</v>
      </c>
      <c r="C78" s="127"/>
      <c r="D78" s="127"/>
      <c r="E78" s="127"/>
      <c r="F78" s="127" t="s">
        <v>1142</v>
      </c>
      <c r="G78" s="127" t="s">
        <v>1199</v>
      </c>
      <c r="H78" s="127"/>
      <c r="I78" s="7" t="s">
        <v>542</v>
      </c>
      <c r="J78" s="7" t="s">
        <v>543</v>
      </c>
      <c r="K78" s="7" t="s">
        <v>544</v>
      </c>
      <c r="L78" s="7">
        <v>4</v>
      </c>
      <c r="M78" s="7" t="s">
        <v>340</v>
      </c>
      <c r="N78" s="7"/>
      <c r="O78" s="141">
        <f t="shared" si="2"/>
        <v>0</v>
      </c>
      <c r="P78" s="7" t="s">
        <v>333</v>
      </c>
      <c r="Q78" s="71"/>
      <c r="R78" s="7"/>
      <c r="S78" s="7" t="s">
        <v>26</v>
      </c>
      <c r="T78" s="204"/>
      <c r="U78" s="21">
        <v>5894</v>
      </c>
      <c r="V78" s="7"/>
      <c r="W78" s="7"/>
      <c r="X78"/>
    </row>
    <row r="79" spans="1:24" s="73" customFormat="1" ht="198" hidden="1">
      <c r="A79" s="100" t="s">
        <v>1200</v>
      </c>
      <c r="B79" s="92" t="s">
        <v>1201</v>
      </c>
      <c r="C79" s="41" t="s">
        <v>1202</v>
      </c>
      <c r="D79" s="41"/>
      <c r="E79" s="41"/>
      <c r="F79" s="41"/>
      <c r="G79" s="41"/>
      <c r="H79" s="41"/>
      <c r="I79" s="93" t="s">
        <v>39</v>
      </c>
      <c r="J79" s="92" t="s">
        <v>1203</v>
      </c>
      <c r="K79" s="92" t="s">
        <v>1204</v>
      </c>
      <c r="L79" s="93">
        <v>5</v>
      </c>
      <c r="M79" s="93" t="s">
        <v>798</v>
      </c>
      <c r="N79" s="93">
        <v>32</v>
      </c>
      <c r="O79" s="144">
        <f t="shared" si="2"/>
        <v>1920</v>
      </c>
      <c r="P79" s="92" t="s">
        <v>1205</v>
      </c>
      <c r="Q79" s="71" t="s">
        <v>1206</v>
      </c>
      <c r="R79" s="93"/>
      <c r="S79" s="8" t="s">
        <v>19</v>
      </c>
      <c r="T79" s="204"/>
      <c r="U79" s="92" t="s">
        <v>1207</v>
      </c>
      <c r="V79" s="85"/>
      <c r="W79" s="87" t="s">
        <v>1208</v>
      </c>
      <c r="X79" s="85"/>
    </row>
    <row r="80" spans="1:24" ht="105.6" hidden="1">
      <c r="A80" s="99">
        <v>43320</v>
      </c>
      <c r="B80" t="s">
        <v>677</v>
      </c>
      <c r="F80" s="41" t="s">
        <v>1209</v>
      </c>
      <c r="I80" t="s">
        <v>483</v>
      </c>
      <c r="J80" s="41" t="s">
        <v>1210</v>
      </c>
      <c r="K80" s="41" t="s">
        <v>1211</v>
      </c>
      <c r="L80">
        <v>4</v>
      </c>
      <c r="M80" t="s">
        <v>318</v>
      </c>
      <c r="N80">
        <v>40</v>
      </c>
      <c r="O80" s="141">
        <f t="shared" si="2"/>
        <v>2400</v>
      </c>
      <c r="P80" s="41" t="s">
        <v>1212</v>
      </c>
      <c r="Q80" s="71" t="s">
        <v>1213</v>
      </c>
      <c r="S80" s="7" t="s">
        <v>492</v>
      </c>
      <c r="T80" s="204"/>
      <c r="U80" s="41" t="s">
        <v>1214</v>
      </c>
      <c r="W80" s="39" t="s">
        <v>1215</v>
      </c>
    </row>
    <row r="81" spans="1:24" ht="171.6" hidden="1">
      <c r="A81" s="99">
        <v>43339</v>
      </c>
      <c r="B81" t="s">
        <v>365</v>
      </c>
      <c r="C81" s="41" t="s">
        <v>365</v>
      </c>
      <c r="I81" t="s">
        <v>483</v>
      </c>
      <c r="J81" s="41" t="s">
        <v>1216</v>
      </c>
      <c r="K81" s="41" t="s">
        <v>1217</v>
      </c>
      <c r="L81">
        <v>4</v>
      </c>
      <c r="M81" t="s">
        <v>318</v>
      </c>
      <c r="N81">
        <v>16</v>
      </c>
      <c r="O81" s="141">
        <f t="shared" si="2"/>
        <v>960</v>
      </c>
      <c r="P81" s="41" t="s">
        <v>1212</v>
      </c>
      <c r="Q81" s="71" t="s">
        <v>1213</v>
      </c>
      <c r="S81" s="7" t="s">
        <v>492</v>
      </c>
      <c r="T81" s="204"/>
      <c r="U81" s="41" t="s">
        <v>1218</v>
      </c>
      <c r="W81" s="39" t="s">
        <v>1219</v>
      </c>
    </row>
    <row r="82" spans="1:24" ht="118.9" hidden="1">
      <c r="A82" s="99">
        <v>43490</v>
      </c>
      <c r="B82" t="s">
        <v>899</v>
      </c>
      <c r="C82" s="41" t="s">
        <v>1202</v>
      </c>
      <c r="F82" s="41" t="s">
        <v>1142</v>
      </c>
      <c r="I82" t="s">
        <v>1022</v>
      </c>
      <c r="J82" s="41" t="s">
        <v>1220</v>
      </c>
      <c r="K82" s="41" t="s">
        <v>1221</v>
      </c>
      <c r="L82">
        <v>4</v>
      </c>
      <c r="M82" t="s">
        <v>318</v>
      </c>
      <c r="N82">
        <v>20</v>
      </c>
      <c r="O82" s="141">
        <f t="shared" si="2"/>
        <v>1200</v>
      </c>
      <c r="P82" s="41" t="s">
        <v>1212</v>
      </c>
      <c r="Q82" s="71" t="s">
        <v>1222</v>
      </c>
      <c r="S82" s="41" t="s">
        <v>19</v>
      </c>
      <c r="T82" s="204"/>
      <c r="U82" s="41" t="s">
        <v>1223</v>
      </c>
      <c r="W82" s="39" t="s">
        <v>1224</v>
      </c>
    </row>
    <row r="83" spans="1:24" ht="290.45" hidden="1">
      <c r="A83" s="96"/>
      <c r="B83" s="7" t="s">
        <v>140</v>
      </c>
      <c r="C83" s="127"/>
      <c r="D83" s="127"/>
      <c r="E83" s="127"/>
      <c r="F83" s="127"/>
      <c r="G83" s="127"/>
      <c r="H83" s="127"/>
      <c r="I83" s="7" t="s">
        <v>495</v>
      </c>
      <c r="J83" s="30" t="s">
        <v>496</v>
      </c>
      <c r="K83" s="31" t="s">
        <v>497</v>
      </c>
      <c r="L83" s="7">
        <v>3</v>
      </c>
      <c r="M83" s="7" t="s">
        <v>32</v>
      </c>
      <c r="N83" s="7">
        <v>4</v>
      </c>
      <c r="O83" s="141">
        <f t="shared" si="2"/>
        <v>240</v>
      </c>
      <c r="P83" s="7" t="s">
        <v>498</v>
      </c>
      <c r="Q83" s="71"/>
      <c r="R83" s="7"/>
      <c r="S83" s="7" t="s">
        <v>492</v>
      </c>
      <c r="T83" s="204"/>
      <c r="U83" s="21" t="s">
        <v>1225</v>
      </c>
      <c r="V83" s="7"/>
      <c r="W83" s="7"/>
    </row>
    <row r="84" spans="1:24" ht="105.6" hidden="1">
      <c r="A84" s="96">
        <v>42969</v>
      </c>
      <c r="B84" s="7" t="s">
        <v>486</v>
      </c>
      <c r="I84" s="7" t="s">
        <v>39</v>
      </c>
      <c r="J84" s="7" t="s">
        <v>735</v>
      </c>
      <c r="K84" s="7" t="s">
        <v>736</v>
      </c>
      <c r="L84" s="7">
        <v>4</v>
      </c>
      <c r="M84" s="7" t="s">
        <v>42</v>
      </c>
      <c r="N84" s="7">
        <v>16</v>
      </c>
      <c r="O84" s="141">
        <f t="shared" si="2"/>
        <v>960</v>
      </c>
      <c r="P84" s="7" t="s">
        <v>1226</v>
      </c>
      <c r="Q84" s="71"/>
      <c r="R84" s="7"/>
      <c r="S84" s="7" t="s">
        <v>19</v>
      </c>
      <c r="T84" s="204"/>
      <c r="U84" s="21" t="s">
        <v>1227</v>
      </c>
      <c r="V84" s="7" t="s">
        <v>1228</v>
      </c>
      <c r="W84" s="7"/>
    </row>
    <row r="85" spans="1:24" s="73" customFormat="1" ht="105.6" hidden="1">
      <c r="A85" s="99">
        <v>43291</v>
      </c>
      <c r="B85" t="s">
        <v>1229</v>
      </c>
      <c r="C85" s="41"/>
      <c r="D85" s="41"/>
      <c r="E85" s="41"/>
      <c r="F85" s="41"/>
      <c r="G85" s="41"/>
      <c r="H85" s="41"/>
      <c r="I85" t="s">
        <v>483</v>
      </c>
      <c r="J85" s="41" t="s">
        <v>1230</v>
      </c>
      <c r="K85" s="41" t="s">
        <v>1231</v>
      </c>
      <c r="L85">
        <v>4</v>
      </c>
      <c r="M85" t="s">
        <v>318</v>
      </c>
      <c r="N85">
        <v>24</v>
      </c>
      <c r="O85" s="141">
        <f t="shared" si="2"/>
        <v>1440</v>
      </c>
      <c r="P85" t="s">
        <v>1212</v>
      </c>
      <c r="Q85" s="71"/>
      <c r="R85"/>
      <c r="S85" s="7" t="s">
        <v>492</v>
      </c>
      <c r="T85" s="204"/>
      <c r="U85" s="41" t="s">
        <v>1232</v>
      </c>
      <c r="V85"/>
      <c r="W85" s="41"/>
      <c r="X85"/>
    </row>
    <row r="86" spans="1:24" s="73" customFormat="1" ht="66" hidden="1">
      <c r="A86" s="96">
        <v>43024</v>
      </c>
      <c r="B86" s="7" t="s">
        <v>765</v>
      </c>
      <c r="C86" s="127"/>
      <c r="D86" s="127"/>
      <c r="E86" s="127"/>
      <c r="F86" s="127" t="s">
        <v>1142</v>
      </c>
      <c r="G86" s="127" t="s">
        <v>1199</v>
      </c>
      <c r="H86" s="127"/>
      <c r="I86" s="7" t="s">
        <v>39</v>
      </c>
      <c r="J86" s="7" t="s">
        <v>766</v>
      </c>
      <c r="K86" s="7" t="s">
        <v>1233</v>
      </c>
      <c r="L86" s="7">
        <v>4</v>
      </c>
      <c r="M86" s="7" t="s">
        <v>318</v>
      </c>
      <c r="N86" s="7">
        <v>4</v>
      </c>
      <c r="O86" s="141">
        <f t="shared" si="2"/>
        <v>240</v>
      </c>
      <c r="P86" s="7" t="s">
        <v>325</v>
      </c>
      <c r="Q86" s="71"/>
      <c r="R86" s="7" t="s">
        <v>1234</v>
      </c>
      <c r="S86" s="7" t="s">
        <v>26</v>
      </c>
      <c r="T86" s="204"/>
      <c r="U86" s="21" t="s">
        <v>1235</v>
      </c>
      <c r="V86" s="7"/>
      <c r="W86" s="39" t="s">
        <v>769</v>
      </c>
      <c r="X86"/>
    </row>
    <row r="87" spans="1:24" ht="118.9" hidden="1">
      <c r="A87" s="96">
        <v>43215</v>
      </c>
      <c r="B87" s="7" t="s">
        <v>330</v>
      </c>
      <c r="C87" s="41" t="s">
        <v>330</v>
      </c>
      <c r="D87" s="41" t="s">
        <v>1236</v>
      </c>
      <c r="F87" s="41" t="s">
        <v>1237</v>
      </c>
      <c r="H87" s="41" t="s">
        <v>1238</v>
      </c>
      <c r="I87" s="7" t="s">
        <v>1022</v>
      </c>
      <c r="J87" s="7" t="s">
        <v>1239</v>
      </c>
      <c r="K87" s="7" t="s">
        <v>1240</v>
      </c>
      <c r="L87" s="7">
        <v>3</v>
      </c>
      <c r="M87" s="7" t="s">
        <v>798</v>
      </c>
      <c r="N87" s="7">
        <v>4</v>
      </c>
      <c r="O87" s="141">
        <f t="shared" si="2"/>
        <v>240</v>
      </c>
      <c r="P87" s="7" t="s">
        <v>25</v>
      </c>
      <c r="Q87" s="71" t="s">
        <v>1241</v>
      </c>
      <c r="R87" s="7" t="s">
        <v>1242</v>
      </c>
      <c r="S87" s="7" t="s">
        <v>26</v>
      </c>
      <c r="T87" s="204">
        <v>7612</v>
      </c>
      <c r="U87" s="21" t="s">
        <v>1243</v>
      </c>
      <c r="V87" s="7"/>
      <c r="W87" s="39" t="s">
        <v>1244</v>
      </c>
    </row>
    <row r="88" spans="1:24" ht="118.9" hidden="1">
      <c r="A88" s="99">
        <v>43339</v>
      </c>
      <c r="B88" t="s">
        <v>365</v>
      </c>
      <c r="C88" s="41" t="s">
        <v>365</v>
      </c>
      <c r="D88" s="41" t="s">
        <v>1236</v>
      </c>
      <c r="F88" s="41" t="s">
        <v>1209</v>
      </c>
      <c r="G88" s="41" t="s">
        <v>1245</v>
      </c>
      <c r="H88" s="41" t="s">
        <v>1246</v>
      </c>
      <c r="I88" t="s">
        <v>483</v>
      </c>
      <c r="J88" s="41" t="s">
        <v>1247</v>
      </c>
      <c r="K88" s="41" t="s">
        <v>1248</v>
      </c>
      <c r="L88">
        <v>4</v>
      </c>
      <c r="M88" t="s">
        <v>318</v>
      </c>
      <c r="N88">
        <v>8</v>
      </c>
      <c r="O88" s="141">
        <f t="shared" si="2"/>
        <v>480</v>
      </c>
      <c r="P88" t="s">
        <v>25</v>
      </c>
      <c r="Q88" s="71" t="s">
        <v>1249</v>
      </c>
      <c r="R88" s="231" t="s">
        <v>1250</v>
      </c>
      <c r="S88" s="7" t="s">
        <v>26</v>
      </c>
      <c r="T88" s="204">
        <v>7603</v>
      </c>
      <c r="U88" s="233" t="s">
        <v>1251</v>
      </c>
      <c r="W88" s="39" t="s">
        <v>1252</v>
      </c>
    </row>
    <row r="89" spans="1:24" ht="224.45" hidden="1">
      <c r="A89" s="210">
        <v>43339</v>
      </c>
      <c r="B89" s="213" t="s">
        <v>365</v>
      </c>
      <c r="C89" s="41" t="s">
        <v>365</v>
      </c>
      <c r="D89" s="41" t="s">
        <v>1236</v>
      </c>
      <c r="F89" s="41" t="s">
        <v>1209</v>
      </c>
      <c r="G89" s="41" t="s">
        <v>1245</v>
      </c>
      <c r="H89" s="41" t="s">
        <v>1246</v>
      </c>
      <c r="I89" s="213" t="s">
        <v>483</v>
      </c>
      <c r="J89" s="214" t="s">
        <v>1253</v>
      </c>
      <c r="K89" s="216" t="s">
        <v>1254</v>
      </c>
      <c r="L89" s="213">
        <v>5</v>
      </c>
      <c r="M89" s="213" t="s">
        <v>318</v>
      </c>
      <c r="N89" s="213">
        <v>8</v>
      </c>
      <c r="O89" s="141">
        <f t="shared" si="2"/>
        <v>480</v>
      </c>
      <c r="P89" s="213" t="s">
        <v>25</v>
      </c>
      <c r="Q89" s="71" t="s">
        <v>1255</v>
      </c>
      <c r="R89" s="213" t="s">
        <v>1242</v>
      </c>
      <c r="S89" s="212" t="s">
        <v>26</v>
      </c>
      <c r="T89" s="204">
        <v>7620</v>
      </c>
      <c r="U89" s="214" t="s">
        <v>1256</v>
      </c>
      <c r="V89" s="213"/>
      <c r="W89" s="39" t="s">
        <v>1257</v>
      </c>
      <c r="X89" s="213"/>
    </row>
    <row r="90" spans="1:24" ht="66" hidden="1">
      <c r="A90" s="99">
        <v>43348</v>
      </c>
      <c r="B90" t="s">
        <v>140</v>
      </c>
      <c r="F90" s="41" t="s">
        <v>1184</v>
      </c>
      <c r="G90" s="41" t="s">
        <v>1199</v>
      </c>
      <c r="I90" t="s">
        <v>135</v>
      </c>
      <c r="J90" s="41" t="s">
        <v>1258</v>
      </c>
      <c r="K90" s="41" t="s">
        <v>1259</v>
      </c>
      <c r="L90">
        <v>5</v>
      </c>
      <c r="M90" t="s">
        <v>318</v>
      </c>
      <c r="O90" s="141">
        <f t="shared" si="2"/>
        <v>0</v>
      </c>
      <c r="P90" t="s">
        <v>1212</v>
      </c>
      <c r="Q90" s="71"/>
      <c r="S90" s="212" t="s">
        <v>19</v>
      </c>
      <c r="T90" s="204"/>
      <c r="U90" s="201" t="s">
        <v>1260</v>
      </c>
      <c r="V90" t="s">
        <v>1261</v>
      </c>
      <c r="W90" s="39" t="s">
        <v>1262</v>
      </c>
    </row>
    <row r="91" spans="1:24" ht="132" hidden="1">
      <c r="A91" s="208" t="s">
        <v>1070</v>
      </c>
      <c r="B91" s="212" t="s">
        <v>1079</v>
      </c>
      <c r="C91" s="41" t="s">
        <v>773</v>
      </c>
      <c r="D91" s="41" t="s">
        <v>1263</v>
      </c>
      <c r="F91" s="41" t="s">
        <v>1264</v>
      </c>
      <c r="G91" s="41" t="s">
        <v>1209</v>
      </c>
      <c r="I91" s="212" t="s">
        <v>1063</v>
      </c>
      <c r="J91" s="212" t="s">
        <v>1265</v>
      </c>
      <c r="K91" s="215" t="s">
        <v>1081</v>
      </c>
      <c r="L91" s="212">
        <v>5</v>
      </c>
      <c r="M91" s="212" t="s">
        <v>1266</v>
      </c>
      <c r="N91" s="212">
        <v>24</v>
      </c>
      <c r="O91" s="141">
        <f t="shared" si="2"/>
        <v>1440</v>
      </c>
      <c r="P91" s="212" t="s">
        <v>25</v>
      </c>
      <c r="Q91" s="71" t="s">
        <v>1267</v>
      </c>
      <c r="R91" s="158">
        <v>44155</v>
      </c>
      <c r="S91" s="215" t="s">
        <v>99</v>
      </c>
      <c r="T91" s="204">
        <v>7625</v>
      </c>
      <c r="U91" s="219" t="s">
        <v>1268</v>
      </c>
      <c r="V91" s="212"/>
      <c r="W91" s="39" t="s">
        <v>1269</v>
      </c>
      <c r="X91" s="213"/>
    </row>
    <row r="92" spans="1:24" ht="344.25">
      <c r="A92" s="99">
        <v>43390</v>
      </c>
      <c r="B92" t="s">
        <v>330</v>
      </c>
      <c r="C92" s="41" t="s">
        <v>330</v>
      </c>
      <c r="D92" s="41" t="s">
        <v>1117</v>
      </c>
      <c r="F92" s="41" t="s">
        <v>1237</v>
      </c>
      <c r="G92" s="41" t="s">
        <v>1199</v>
      </c>
      <c r="I92" t="s">
        <v>1022</v>
      </c>
      <c r="J92" s="41" t="s">
        <v>1270</v>
      </c>
      <c r="L92">
        <v>4</v>
      </c>
      <c r="M92" t="s">
        <v>318</v>
      </c>
      <c r="N92">
        <v>54</v>
      </c>
      <c r="O92" s="141">
        <f t="shared" si="2"/>
        <v>3240</v>
      </c>
      <c r="P92" s="41" t="s">
        <v>325</v>
      </c>
      <c r="Q92" s="71" t="s">
        <v>1271</v>
      </c>
      <c r="R92" t="s">
        <v>1272</v>
      </c>
      <c r="S92" s="215" t="s">
        <v>99</v>
      </c>
      <c r="T92" s="204"/>
      <c r="U92" s="41" t="s">
        <v>1273</v>
      </c>
      <c r="W92" s="39" t="s">
        <v>1274</v>
      </c>
    </row>
    <row r="93" spans="1:24" ht="92.45" hidden="1">
      <c r="A93" s="99">
        <v>43388</v>
      </c>
      <c r="B93" t="s">
        <v>330</v>
      </c>
      <c r="C93" s="41" t="s">
        <v>330</v>
      </c>
      <c r="F93" s="41" t="s">
        <v>1237</v>
      </c>
      <c r="G93" s="41" t="s">
        <v>1199</v>
      </c>
      <c r="I93" t="s">
        <v>1022</v>
      </c>
      <c r="J93" s="41" t="s">
        <v>1275</v>
      </c>
      <c r="K93" s="130" t="s">
        <v>1276</v>
      </c>
      <c r="L93">
        <v>5</v>
      </c>
      <c r="M93" t="s">
        <v>318</v>
      </c>
      <c r="O93" s="141">
        <f t="shared" si="2"/>
        <v>0</v>
      </c>
      <c r="P93" s="41" t="s">
        <v>1205</v>
      </c>
      <c r="Q93" s="71" t="s">
        <v>1267</v>
      </c>
      <c r="S93" s="217" t="s">
        <v>1277</v>
      </c>
      <c r="T93" s="204"/>
      <c r="U93" s="90" t="s">
        <v>1278</v>
      </c>
      <c r="W93" s="39" t="s">
        <v>1279</v>
      </c>
    </row>
    <row r="94" spans="1:24" ht="158.44999999999999" hidden="1">
      <c r="A94" s="99">
        <v>43570</v>
      </c>
      <c r="B94" t="s">
        <v>1280</v>
      </c>
      <c r="D94" s="41" t="s">
        <v>1236</v>
      </c>
      <c r="F94" s="41" t="s">
        <v>1281</v>
      </c>
      <c r="G94" s="41" t="s">
        <v>1185</v>
      </c>
      <c r="H94" s="41" t="s">
        <v>1282</v>
      </c>
      <c r="I94" t="s">
        <v>1022</v>
      </c>
      <c r="J94" s="41" t="s">
        <v>1283</v>
      </c>
      <c r="K94" s="41" t="s">
        <v>1284</v>
      </c>
      <c r="L94">
        <v>4</v>
      </c>
      <c r="M94" t="s">
        <v>32</v>
      </c>
      <c r="N94">
        <v>4</v>
      </c>
      <c r="O94" s="141">
        <f t="shared" si="2"/>
        <v>240</v>
      </c>
      <c r="P94" t="s">
        <v>25</v>
      </c>
      <c r="Q94" s="71" t="s">
        <v>1249</v>
      </c>
      <c r="R94" t="s">
        <v>1285</v>
      </c>
      <c r="S94" t="s">
        <v>26</v>
      </c>
      <c r="T94" s="204">
        <v>7524</v>
      </c>
      <c r="U94" t="s">
        <v>1286</v>
      </c>
      <c r="V94" t="s">
        <v>333</v>
      </c>
      <c r="W94" s="39" t="s">
        <v>1287</v>
      </c>
    </row>
    <row r="95" spans="1:24" s="73" customFormat="1" ht="66" hidden="1">
      <c r="A95" s="99">
        <v>43475</v>
      </c>
      <c r="B95" t="s">
        <v>330</v>
      </c>
      <c r="C95" s="41" t="s">
        <v>330</v>
      </c>
      <c r="D95" s="41" t="s">
        <v>1236</v>
      </c>
      <c r="E95" s="41"/>
      <c r="F95" s="41" t="s">
        <v>1237</v>
      </c>
      <c r="G95" s="41" t="s">
        <v>1199</v>
      </c>
      <c r="H95" s="41" t="s">
        <v>1238</v>
      </c>
      <c r="I95" t="s">
        <v>1022</v>
      </c>
      <c r="J95" s="41" t="s">
        <v>1288</v>
      </c>
      <c r="K95" s="41" t="s">
        <v>1289</v>
      </c>
      <c r="L95">
        <v>3</v>
      </c>
      <c r="M95" t="s">
        <v>32</v>
      </c>
      <c r="N95">
        <v>5.25</v>
      </c>
      <c r="O95" s="141">
        <f t="shared" si="2"/>
        <v>315</v>
      </c>
      <c r="P95" t="s">
        <v>25</v>
      </c>
      <c r="Q95" s="71" t="s">
        <v>1249</v>
      </c>
      <c r="R95" t="s">
        <v>1242</v>
      </c>
      <c r="S95" t="s">
        <v>26</v>
      </c>
      <c r="T95" s="204">
        <v>7602</v>
      </c>
      <c r="U95" s="41" t="s">
        <v>1290</v>
      </c>
      <c r="V95"/>
      <c r="W95" s="39" t="s">
        <v>1291</v>
      </c>
      <c r="X95"/>
    </row>
    <row r="96" spans="1:24" ht="66" hidden="1">
      <c r="A96" s="99">
        <v>43518</v>
      </c>
      <c r="B96" t="s">
        <v>330</v>
      </c>
      <c r="C96" s="41" t="s">
        <v>330</v>
      </c>
      <c r="D96" s="41" t="s">
        <v>1236</v>
      </c>
      <c r="F96" s="41" t="s">
        <v>1237</v>
      </c>
      <c r="G96" s="41" t="s">
        <v>1199</v>
      </c>
      <c r="H96" s="41" t="s">
        <v>1292</v>
      </c>
      <c r="I96" t="s">
        <v>1022</v>
      </c>
      <c r="J96" s="41" t="s">
        <v>1293</v>
      </c>
      <c r="K96" s="41" t="s">
        <v>1294</v>
      </c>
      <c r="L96">
        <v>4</v>
      </c>
      <c r="M96" t="s">
        <v>32</v>
      </c>
      <c r="N96">
        <v>4</v>
      </c>
      <c r="O96" t="s">
        <v>1295</v>
      </c>
      <c r="P96" t="s">
        <v>25</v>
      </c>
      <c r="Q96" s="71" t="s">
        <v>1249</v>
      </c>
      <c r="R96" t="s">
        <v>1296</v>
      </c>
      <c r="S96" t="s">
        <v>26</v>
      </c>
      <c r="T96" s="204">
        <v>7546</v>
      </c>
      <c r="U96" s="41" t="s">
        <v>1297</v>
      </c>
      <c r="W96" s="39" t="s">
        <v>1298</v>
      </c>
    </row>
    <row r="97" spans="1:24" ht="132" hidden="1">
      <c r="A97" s="99">
        <v>43594</v>
      </c>
      <c r="B97" t="s">
        <v>1299</v>
      </c>
      <c r="C97" s="41" t="s">
        <v>1300</v>
      </c>
      <c r="D97" s="41" t="s">
        <v>1236</v>
      </c>
      <c r="F97" s="41" t="s">
        <v>1184</v>
      </c>
      <c r="G97" s="41" t="s">
        <v>1199</v>
      </c>
      <c r="I97" t="s">
        <v>1063</v>
      </c>
      <c r="J97" s="67" t="s">
        <v>1301</v>
      </c>
      <c r="K97" s="41" t="s">
        <v>1302</v>
      </c>
      <c r="L97">
        <v>4</v>
      </c>
      <c r="M97" t="s">
        <v>32</v>
      </c>
      <c r="N97">
        <v>8</v>
      </c>
      <c r="O97" s="141">
        <f t="shared" ref="O97:O131" si="3">N97*30*2</f>
        <v>480</v>
      </c>
      <c r="P97" t="s">
        <v>25</v>
      </c>
      <c r="Q97" s="71" t="s">
        <v>1249</v>
      </c>
      <c r="S97" t="s">
        <v>26</v>
      </c>
      <c r="T97" s="204">
        <v>7519</v>
      </c>
      <c r="U97" s="65"/>
      <c r="W97" s="39" t="s">
        <v>1303</v>
      </c>
      <c r="X97" s="199" t="s">
        <v>1304</v>
      </c>
    </row>
    <row r="98" spans="1:24" ht="66" hidden="1">
      <c r="A98" s="99">
        <v>43598</v>
      </c>
      <c r="B98" s="7" t="s">
        <v>578</v>
      </c>
      <c r="C98" s="41" t="s">
        <v>1305</v>
      </c>
      <c r="D98" s="41" t="s">
        <v>1236</v>
      </c>
      <c r="F98" s="41" t="s">
        <v>1281</v>
      </c>
      <c r="G98" s="41" t="s">
        <v>1209</v>
      </c>
      <c r="H98" s="41" t="s">
        <v>1306</v>
      </c>
      <c r="I98" s="7" t="s">
        <v>1022</v>
      </c>
      <c r="J98" s="41" t="s">
        <v>1307</v>
      </c>
      <c r="K98" s="41" t="s">
        <v>1308</v>
      </c>
      <c r="L98">
        <v>4</v>
      </c>
      <c r="M98" t="s">
        <v>798</v>
      </c>
      <c r="N98">
        <v>7</v>
      </c>
      <c r="O98" s="141">
        <f t="shared" si="3"/>
        <v>420</v>
      </c>
      <c r="P98" t="s">
        <v>25</v>
      </c>
      <c r="Q98" s="71" t="s">
        <v>1249</v>
      </c>
      <c r="R98" t="s">
        <v>1309</v>
      </c>
      <c r="S98" s="7" t="s">
        <v>26</v>
      </c>
      <c r="T98" s="204">
        <v>7601</v>
      </c>
      <c r="U98" s="41" t="s">
        <v>1310</v>
      </c>
      <c r="W98" s="39" t="s">
        <v>1311</v>
      </c>
    </row>
    <row r="99" spans="1:24" ht="105.6" hidden="1">
      <c r="A99" s="99">
        <v>43598</v>
      </c>
      <c r="B99" t="s">
        <v>1312</v>
      </c>
      <c r="C99" s="41" t="s">
        <v>1202</v>
      </c>
      <c r="D99" s="41" t="s">
        <v>1236</v>
      </c>
      <c r="F99" s="41" t="s">
        <v>1142</v>
      </c>
      <c r="G99" s="41" t="s">
        <v>1199</v>
      </c>
      <c r="H99" s="41" t="s">
        <v>1306</v>
      </c>
      <c r="I99" t="s">
        <v>1022</v>
      </c>
      <c r="J99" s="41" t="s">
        <v>1313</v>
      </c>
      <c r="K99" s="41" t="s">
        <v>1314</v>
      </c>
      <c r="L99">
        <v>4</v>
      </c>
      <c r="M99" t="s">
        <v>963</v>
      </c>
      <c r="N99">
        <v>24</v>
      </c>
      <c r="O99" s="141">
        <f t="shared" si="3"/>
        <v>1440</v>
      </c>
      <c r="P99" t="s">
        <v>25</v>
      </c>
      <c r="Q99" s="71" t="s">
        <v>1249</v>
      </c>
      <c r="R99" t="s">
        <v>1315</v>
      </c>
      <c r="S99" s="7" t="s">
        <v>26</v>
      </c>
      <c r="T99" s="204">
        <v>7567</v>
      </c>
      <c r="U99" s="41" t="s">
        <v>1316</v>
      </c>
      <c r="W99" s="39" t="s">
        <v>1317</v>
      </c>
    </row>
    <row r="100" spans="1:24" ht="92.45" hidden="1">
      <c r="A100" s="99">
        <v>43500</v>
      </c>
      <c r="B100" t="s">
        <v>330</v>
      </c>
      <c r="C100" s="41" t="s">
        <v>330</v>
      </c>
      <c r="D100" s="41" t="s">
        <v>1236</v>
      </c>
      <c r="F100" s="41" t="s">
        <v>1237</v>
      </c>
      <c r="G100" s="41" t="s">
        <v>1209</v>
      </c>
      <c r="H100" s="41" t="s">
        <v>1238</v>
      </c>
      <c r="I100" t="s">
        <v>1022</v>
      </c>
      <c r="J100" s="41" t="s">
        <v>1318</v>
      </c>
      <c r="K100" s="41" t="s">
        <v>1319</v>
      </c>
      <c r="L100">
        <v>4</v>
      </c>
      <c r="M100" t="s">
        <v>32</v>
      </c>
      <c r="N100">
        <v>24</v>
      </c>
      <c r="O100" s="141">
        <f t="shared" si="3"/>
        <v>1440</v>
      </c>
      <c r="P100" t="s">
        <v>25</v>
      </c>
      <c r="Q100" s="71" t="s">
        <v>1249</v>
      </c>
      <c r="R100" t="s">
        <v>1242</v>
      </c>
      <c r="S100" t="s">
        <v>26</v>
      </c>
      <c r="T100" s="204" t="s">
        <v>1320</v>
      </c>
      <c r="U100" s="90" t="s">
        <v>1321</v>
      </c>
      <c r="W100" s="39" t="s">
        <v>1322</v>
      </c>
    </row>
    <row r="101" spans="1:24" ht="396" hidden="1">
      <c r="A101" s="99">
        <v>43598</v>
      </c>
      <c r="B101" t="s">
        <v>1323</v>
      </c>
      <c r="C101" s="41" t="s">
        <v>1202</v>
      </c>
      <c r="D101" s="41" t="s">
        <v>1236</v>
      </c>
      <c r="F101" s="41" t="s">
        <v>1142</v>
      </c>
      <c r="G101" s="41" t="s">
        <v>1199</v>
      </c>
      <c r="H101" s="41" t="s">
        <v>1306</v>
      </c>
      <c r="I101" t="s">
        <v>1022</v>
      </c>
      <c r="J101" s="41" t="s">
        <v>1324</v>
      </c>
      <c r="K101" s="41" t="s">
        <v>1325</v>
      </c>
      <c r="L101">
        <v>4</v>
      </c>
      <c r="M101" t="s">
        <v>798</v>
      </c>
      <c r="N101">
        <v>4</v>
      </c>
      <c r="O101" s="141">
        <f t="shared" si="3"/>
        <v>240</v>
      </c>
      <c r="P101" t="s">
        <v>25</v>
      </c>
      <c r="Q101" s="71" t="s">
        <v>1249</v>
      </c>
      <c r="R101" t="s">
        <v>1309</v>
      </c>
      <c r="S101" t="s">
        <v>26</v>
      </c>
      <c r="T101" s="204">
        <v>7545</v>
      </c>
      <c r="U101" s="41" t="s">
        <v>1326</v>
      </c>
      <c r="W101" s="39" t="s">
        <v>1327</v>
      </c>
    </row>
    <row r="102" spans="1:24" ht="132" hidden="1">
      <c r="A102" s="71">
        <v>42530</v>
      </c>
      <c r="B102" s="72" t="s">
        <v>1328</v>
      </c>
      <c r="C102" s="127"/>
      <c r="D102" s="127"/>
      <c r="E102" s="127"/>
      <c r="F102" s="127"/>
      <c r="G102" s="127"/>
      <c r="H102" s="127"/>
      <c r="I102" s="72" t="s">
        <v>1329</v>
      </c>
      <c r="J102" s="72" t="s">
        <v>1330</v>
      </c>
      <c r="K102" s="72" t="s">
        <v>1331</v>
      </c>
      <c r="L102" s="72">
        <v>5</v>
      </c>
      <c r="M102" s="72" t="s">
        <v>623</v>
      </c>
      <c r="N102" s="72"/>
      <c r="O102" s="148">
        <f t="shared" si="3"/>
        <v>0</v>
      </c>
      <c r="P102" s="72" t="s">
        <v>1332</v>
      </c>
      <c r="Q102" s="71"/>
      <c r="R102" s="72"/>
      <c r="S102" s="72" t="s">
        <v>19</v>
      </c>
      <c r="T102" s="204"/>
      <c r="U102" s="72" t="s">
        <v>1333</v>
      </c>
      <c r="V102" s="72"/>
      <c r="W102" s="78"/>
      <c r="X102" s="73"/>
    </row>
    <row r="103" spans="1:24" ht="145.15" hidden="1">
      <c r="A103" s="71">
        <v>42886</v>
      </c>
      <c r="B103" s="72" t="s">
        <v>907</v>
      </c>
      <c r="C103" s="127"/>
      <c r="D103" s="127"/>
      <c r="E103" s="127"/>
      <c r="F103" s="127"/>
      <c r="G103" s="127"/>
      <c r="H103" s="127"/>
      <c r="I103" s="72" t="s">
        <v>39</v>
      </c>
      <c r="J103" s="72" t="s">
        <v>908</v>
      </c>
      <c r="K103" s="72" t="s">
        <v>909</v>
      </c>
      <c r="L103" s="72">
        <v>4</v>
      </c>
      <c r="M103" s="72" t="s">
        <v>318</v>
      </c>
      <c r="N103" s="72"/>
      <c r="O103" s="148">
        <f t="shared" si="3"/>
        <v>0</v>
      </c>
      <c r="P103" s="72" t="s">
        <v>1334</v>
      </c>
      <c r="Q103" s="71"/>
      <c r="R103" s="72"/>
      <c r="S103" s="72" t="s">
        <v>19</v>
      </c>
      <c r="T103" s="204"/>
      <c r="U103" s="40" t="s">
        <v>910</v>
      </c>
      <c r="V103" s="72"/>
      <c r="W103" s="78"/>
      <c r="X103" s="73"/>
    </row>
    <row r="104" spans="1:24" s="73" customFormat="1" ht="20.25" hidden="1" customHeight="1">
      <c r="A104" s="71">
        <v>43210</v>
      </c>
      <c r="B104" s="72" t="s">
        <v>1335</v>
      </c>
      <c r="C104" s="127"/>
      <c r="D104" s="127"/>
      <c r="E104" s="127"/>
      <c r="F104" s="127"/>
      <c r="G104" s="127"/>
      <c r="H104" s="127"/>
      <c r="I104" s="72" t="s">
        <v>1329</v>
      </c>
      <c r="J104" s="72" t="s">
        <v>1336</v>
      </c>
      <c r="K104" s="72" t="s">
        <v>1337</v>
      </c>
      <c r="L104" s="72">
        <v>5</v>
      </c>
      <c r="M104" s="72" t="s">
        <v>623</v>
      </c>
      <c r="N104" s="72"/>
      <c r="O104" s="148">
        <f t="shared" si="3"/>
        <v>0</v>
      </c>
      <c r="P104" s="72" t="s">
        <v>1338</v>
      </c>
      <c r="Q104" s="71"/>
      <c r="R104" s="72"/>
      <c r="S104" s="72" t="s">
        <v>19</v>
      </c>
      <c r="T104" s="204"/>
      <c r="U104" s="72" t="s">
        <v>1339</v>
      </c>
      <c r="V104" s="72"/>
      <c r="W104" s="78"/>
    </row>
    <row r="105" spans="1:24" ht="409.6" hidden="1">
      <c r="A105" s="97">
        <v>42880</v>
      </c>
      <c r="B105" s="68" t="s">
        <v>349</v>
      </c>
      <c r="C105" s="127"/>
      <c r="D105" s="127"/>
      <c r="E105" s="127"/>
      <c r="F105" s="127"/>
      <c r="G105" s="127"/>
      <c r="H105" s="127"/>
      <c r="I105" s="68" t="s">
        <v>39</v>
      </c>
      <c r="J105" s="68" t="s">
        <v>610</v>
      </c>
      <c r="K105" s="68" t="s">
        <v>1340</v>
      </c>
      <c r="L105" s="68">
        <v>4</v>
      </c>
      <c r="M105" s="68" t="s">
        <v>32</v>
      </c>
      <c r="N105" s="68">
        <v>24</v>
      </c>
      <c r="O105" s="149">
        <f t="shared" si="3"/>
        <v>1440</v>
      </c>
      <c r="P105" s="68" t="s">
        <v>1147</v>
      </c>
      <c r="Q105" s="71"/>
      <c r="R105" s="68"/>
      <c r="S105" s="68" t="s">
        <v>19</v>
      </c>
      <c r="T105" s="204"/>
      <c r="U105" s="69" t="s">
        <v>1341</v>
      </c>
      <c r="V105" s="68"/>
      <c r="W105" s="68"/>
      <c r="X105" s="70"/>
    </row>
    <row r="106" spans="1:24" ht="39.6" hidden="1">
      <c r="A106" s="35"/>
      <c r="B106" s="7" t="s">
        <v>326</v>
      </c>
      <c r="C106" s="127"/>
      <c r="D106" s="127"/>
      <c r="E106" s="127"/>
      <c r="F106" s="127"/>
      <c r="G106" s="127"/>
      <c r="H106" s="127"/>
      <c r="I106" s="7" t="s">
        <v>39</v>
      </c>
      <c r="J106" s="7" t="s">
        <v>327</v>
      </c>
      <c r="K106" s="7" t="s">
        <v>328</v>
      </c>
      <c r="L106" s="7">
        <v>4</v>
      </c>
      <c r="M106" s="7" t="s">
        <v>42</v>
      </c>
      <c r="N106" s="7"/>
      <c r="O106" s="141">
        <f t="shared" si="3"/>
        <v>0</v>
      </c>
      <c r="P106" s="7" t="s">
        <v>130</v>
      </c>
      <c r="Q106" s="71"/>
      <c r="R106" s="7"/>
      <c r="S106" s="7" t="s">
        <v>19</v>
      </c>
      <c r="T106" s="204"/>
      <c r="U106" s="21" t="s">
        <v>329</v>
      </c>
      <c r="V106" s="7"/>
      <c r="W106" s="7"/>
    </row>
    <row r="107" spans="1:24" ht="132" hidden="1">
      <c r="A107" s="35"/>
      <c r="B107" s="7" t="s">
        <v>330</v>
      </c>
      <c r="C107" s="127"/>
      <c r="D107" s="127"/>
      <c r="E107" s="127"/>
      <c r="F107" s="127"/>
      <c r="G107" s="127"/>
      <c r="H107" s="127"/>
      <c r="I107" s="7" t="s">
        <v>39</v>
      </c>
      <c r="J107" s="7" t="s">
        <v>331</v>
      </c>
      <c r="K107" s="7" t="s">
        <v>332</v>
      </c>
      <c r="L107" s="7">
        <v>4</v>
      </c>
      <c r="M107" s="7" t="s">
        <v>42</v>
      </c>
      <c r="N107" s="7"/>
      <c r="O107" s="141">
        <f t="shared" si="3"/>
        <v>0</v>
      </c>
      <c r="P107" s="7" t="s">
        <v>130</v>
      </c>
      <c r="Q107" s="71"/>
      <c r="R107" s="7"/>
      <c r="S107" s="7" t="s">
        <v>19</v>
      </c>
      <c r="T107" s="204"/>
      <c r="U107" s="21">
        <v>5534</v>
      </c>
      <c r="V107" s="7" t="s">
        <v>333</v>
      </c>
      <c r="W107" s="7"/>
    </row>
    <row r="108" spans="1:24" ht="66" hidden="1">
      <c r="A108" s="71" t="s">
        <v>597</v>
      </c>
      <c r="B108" s="72" t="s">
        <v>349</v>
      </c>
      <c r="C108" s="127"/>
      <c r="D108" s="127"/>
      <c r="E108" s="127"/>
      <c r="F108" s="127"/>
      <c r="G108" s="127"/>
      <c r="H108" s="127"/>
      <c r="I108" s="72" t="s">
        <v>39</v>
      </c>
      <c r="J108" s="72" t="s">
        <v>598</v>
      </c>
      <c r="K108" s="72" t="s">
        <v>502</v>
      </c>
      <c r="L108" s="72">
        <v>4</v>
      </c>
      <c r="M108" s="72" t="s">
        <v>340</v>
      </c>
      <c r="N108" s="72">
        <v>20</v>
      </c>
      <c r="O108" s="148">
        <f t="shared" si="3"/>
        <v>1200</v>
      </c>
      <c r="P108" s="72" t="s">
        <v>1334</v>
      </c>
      <c r="Q108" s="71"/>
      <c r="R108" s="72"/>
      <c r="S108" s="72" t="s">
        <v>19</v>
      </c>
      <c r="T108" s="204"/>
      <c r="U108" s="40"/>
      <c r="V108" s="72"/>
      <c r="W108" s="72"/>
      <c r="X108" s="73"/>
    </row>
    <row r="109" spans="1:24" ht="171.6" hidden="1">
      <c r="A109" s="35"/>
      <c r="B109" s="7" t="s">
        <v>387</v>
      </c>
      <c r="C109" s="128"/>
      <c r="D109" s="127"/>
      <c r="E109" s="127"/>
      <c r="F109" s="128"/>
      <c r="G109" s="128"/>
      <c r="H109" s="128"/>
      <c r="I109" s="7" t="s">
        <v>135</v>
      </c>
      <c r="J109" s="7" t="s">
        <v>388</v>
      </c>
      <c r="K109" s="21" t="s">
        <v>389</v>
      </c>
      <c r="L109" s="7">
        <v>4</v>
      </c>
      <c r="M109" s="7" t="s">
        <v>32</v>
      </c>
      <c r="N109" s="7"/>
      <c r="O109" s="141">
        <f t="shared" si="3"/>
        <v>0</v>
      </c>
      <c r="P109" s="7"/>
      <c r="Q109" s="71"/>
      <c r="R109" s="7"/>
      <c r="S109" s="7" t="s">
        <v>19</v>
      </c>
      <c r="T109" s="204"/>
      <c r="U109" s="21" t="s">
        <v>1342</v>
      </c>
      <c r="V109" s="7"/>
      <c r="W109" s="7"/>
    </row>
    <row r="110" spans="1:24" ht="224.45" hidden="1">
      <c r="A110" s="35"/>
      <c r="B110" s="7" t="s">
        <v>390</v>
      </c>
      <c r="C110" s="128"/>
      <c r="D110" s="127"/>
      <c r="E110" s="127"/>
      <c r="F110" s="128"/>
      <c r="G110" s="128"/>
      <c r="H110" s="128"/>
      <c r="I110" s="7" t="s">
        <v>39</v>
      </c>
      <c r="J110" s="27" t="s">
        <v>1343</v>
      </c>
      <c r="K110" s="27" t="s">
        <v>392</v>
      </c>
      <c r="L110" s="7">
        <v>4</v>
      </c>
      <c r="M110" s="7" t="s">
        <v>32</v>
      </c>
      <c r="N110" s="7"/>
      <c r="O110" s="141">
        <f t="shared" si="3"/>
        <v>0</v>
      </c>
      <c r="P110" s="7" t="s">
        <v>393</v>
      </c>
      <c r="Q110" s="71"/>
      <c r="R110" s="7"/>
      <c r="S110" s="7" t="s">
        <v>19</v>
      </c>
      <c r="T110" s="204"/>
      <c r="U110" s="21" t="s">
        <v>1344</v>
      </c>
      <c r="V110" s="7"/>
      <c r="W110" s="7"/>
    </row>
    <row r="111" spans="1:24" ht="105.6" hidden="1">
      <c r="A111" s="35"/>
      <c r="B111" s="7" t="s">
        <v>440</v>
      </c>
      <c r="C111"/>
      <c r="D111" s="127"/>
      <c r="E111" s="127"/>
      <c r="F111"/>
      <c r="G111"/>
      <c r="H111"/>
      <c r="I111" s="7" t="s">
        <v>441</v>
      </c>
      <c r="J111" s="7" t="s">
        <v>442</v>
      </c>
      <c r="K111" s="7" t="s">
        <v>443</v>
      </c>
      <c r="L111" s="7" t="s">
        <v>228</v>
      </c>
      <c r="M111" s="7" t="s">
        <v>318</v>
      </c>
      <c r="N111" s="7"/>
      <c r="O111" s="141">
        <f t="shared" si="3"/>
        <v>0</v>
      </c>
      <c r="P111" s="7" t="s">
        <v>444</v>
      </c>
      <c r="Q111" s="71"/>
      <c r="R111" s="7"/>
      <c r="S111" s="7" t="s">
        <v>19</v>
      </c>
      <c r="T111" s="204"/>
      <c r="U111" s="21">
        <v>5784</v>
      </c>
      <c r="V111" s="7"/>
      <c r="W111" s="7"/>
    </row>
    <row r="112" spans="1:24" ht="92.45" hidden="1">
      <c r="A112" s="71" t="s">
        <v>597</v>
      </c>
      <c r="B112" s="72" t="s">
        <v>349</v>
      </c>
      <c r="C112" s="127"/>
      <c r="D112" s="127"/>
      <c r="E112" s="127"/>
      <c r="F112" s="127"/>
      <c r="G112" s="127"/>
      <c r="H112" s="127"/>
      <c r="I112" s="72" t="s">
        <v>39</v>
      </c>
      <c r="J112" s="72" t="s">
        <v>599</v>
      </c>
      <c r="K112" s="72" t="s">
        <v>600</v>
      </c>
      <c r="L112" s="72">
        <v>3</v>
      </c>
      <c r="M112" s="72" t="s">
        <v>340</v>
      </c>
      <c r="N112" s="72">
        <v>16</v>
      </c>
      <c r="O112" s="148">
        <f t="shared" si="3"/>
        <v>960</v>
      </c>
      <c r="P112" s="72"/>
      <c r="Q112" s="71"/>
      <c r="R112" s="72"/>
      <c r="S112" s="72" t="s">
        <v>19</v>
      </c>
      <c r="T112" s="204"/>
      <c r="U112" s="40"/>
      <c r="V112" s="72"/>
      <c r="W112" s="72"/>
      <c r="X112" s="73"/>
    </row>
    <row r="113" spans="1:24" ht="145.15" hidden="1">
      <c r="A113" s="35"/>
      <c r="B113" s="7" t="s">
        <v>460</v>
      </c>
      <c r="C113" s="129"/>
      <c r="D113" s="127"/>
      <c r="E113" s="127"/>
      <c r="F113" s="129"/>
      <c r="G113" s="129"/>
      <c r="H113" s="129"/>
      <c r="I113" s="7" t="s">
        <v>39</v>
      </c>
      <c r="J113" s="7" t="s">
        <v>461</v>
      </c>
      <c r="K113" s="7" t="s">
        <v>462</v>
      </c>
      <c r="L113" s="7">
        <v>5</v>
      </c>
      <c r="M113" s="7" t="s">
        <v>42</v>
      </c>
      <c r="N113" s="7"/>
      <c r="O113" s="141">
        <f t="shared" si="3"/>
        <v>0</v>
      </c>
      <c r="P113" s="7" t="s">
        <v>325</v>
      </c>
      <c r="Q113" s="71"/>
      <c r="R113" s="7"/>
      <c r="S113" s="7" t="s">
        <v>19</v>
      </c>
      <c r="T113" s="206"/>
      <c r="U113" s="21" t="s">
        <v>463</v>
      </c>
      <c r="V113" s="7"/>
      <c r="W113" s="7"/>
    </row>
    <row r="114" spans="1:24" ht="39.6" hidden="1">
      <c r="A114" s="35"/>
      <c r="B114" s="7" t="s">
        <v>110</v>
      </c>
      <c r="C114" s="127"/>
      <c r="D114" s="127"/>
      <c r="E114" s="127"/>
      <c r="F114" s="127"/>
      <c r="G114" s="127"/>
      <c r="H114" s="127"/>
      <c r="I114" s="7" t="s">
        <v>39</v>
      </c>
      <c r="J114" s="7" t="s">
        <v>467</v>
      </c>
      <c r="K114" s="7" t="s">
        <v>468</v>
      </c>
      <c r="L114" s="7">
        <v>4</v>
      </c>
      <c r="M114" s="7" t="s">
        <v>42</v>
      </c>
      <c r="N114" s="7"/>
      <c r="O114" s="141">
        <f t="shared" si="3"/>
        <v>0</v>
      </c>
      <c r="P114" s="7" t="s">
        <v>325</v>
      </c>
      <c r="Q114" s="71"/>
      <c r="R114" s="7"/>
      <c r="S114" s="7" t="s">
        <v>19</v>
      </c>
      <c r="T114" s="204"/>
      <c r="U114" s="21" t="s">
        <v>469</v>
      </c>
      <c r="V114" s="7"/>
      <c r="W114" s="7"/>
    </row>
    <row r="115" spans="1:24" ht="66" hidden="1">
      <c r="A115" s="96"/>
      <c r="B115" s="7" t="s">
        <v>395</v>
      </c>
      <c r="C115" s="127"/>
      <c r="D115" s="127"/>
      <c r="E115" s="127"/>
      <c r="F115" s="127"/>
      <c r="G115" s="127"/>
      <c r="H115" s="127"/>
      <c r="I115" s="7" t="s">
        <v>475</v>
      </c>
      <c r="J115" s="7" t="s">
        <v>476</v>
      </c>
      <c r="K115" s="7" t="s">
        <v>477</v>
      </c>
      <c r="L115" s="7">
        <v>3</v>
      </c>
      <c r="M115" s="7" t="s">
        <v>133</v>
      </c>
      <c r="N115" s="7">
        <v>24</v>
      </c>
      <c r="O115" s="141">
        <f t="shared" si="3"/>
        <v>1440</v>
      </c>
      <c r="P115" s="7"/>
      <c r="Q115" s="71"/>
      <c r="R115" s="7"/>
      <c r="S115" s="7" t="s">
        <v>19</v>
      </c>
      <c r="T115" s="204"/>
      <c r="U115" s="21" t="s">
        <v>478</v>
      </c>
      <c r="V115" s="7"/>
      <c r="W115" s="7"/>
    </row>
    <row r="116" spans="1:24" s="70" customFormat="1" ht="26.45" hidden="1">
      <c r="A116" s="35"/>
      <c r="B116" s="7" t="s">
        <v>489</v>
      </c>
      <c r="C116" s="127"/>
      <c r="D116" s="127"/>
      <c r="E116" s="127"/>
      <c r="F116" s="127"/>
      <c r="G116" s="127"/>
      <c r="H116" s="127"/>
      <c r="I116" s="7" t="s">
        <v>90</v>
      </c>
      <c r="J116" s="7" t="s">
        <v>490</v>
      </c>
      <c r="K116" s="7" t="s">
        <v>491</v>
      </c>
      <c r="L116" s="7">
        <v>5</v>
      </c>
      <c r="M116" s="7" t="s">
        <v>32</v>
      </c>
      <c r="N116" s="7"/>
      <c r="O116" s="141">
        <f t="shared" si="3"/>
        <v>0</v>
      </c>
      <c r="P116" s="7" t="s">
        <v>25</v>
      </c>
      <c r="Q116" s="71"/>
      <c r="R116" s="7"/>
      <c r="S116" s="7" t="s">
        <v>19</v>
      </c>
      <c r="T116" s="204"/>
      <c r="U116" s="21" t="s">
        <v>493</v>
      </c>
      <c r="V116" s="7" t="s">
        <v>494</v>
      </c>
      <c r="W116" s="7"/>
      <c r="X116"/>
    </row>
    <row r="117" spans="1:24" ht="79.150000000000006" hidden="1">
      <c r="A117" s="35"/>
      <c r="B117" s="7" t="s">
        <v>500</v>
      </c>
      <c r="C117" s="127"/>
      <c r="D117" s="127"/>
      <c r="E117" s="127"/>
      <c r="F117" s="127"/>
      <c r="G117" s="127"/>
      <c r="H117" s="127"/>
      <c r="I117" s="7" t="s">
        <v>483</v>
      </c>
      <c r="J117" s="2" t="s">
        <v>508</v>
      </c>
      <c r="K117" s="7" t="s">
        <v>509</v>
      </c>
      <c r="L117" s="7">
        <v>4</v>
      </c>
      <c r="M117" s="7" t="s">
        <v>340</v>
      </c>
      <c r="N117" s="7"/>
      <c r="O117" s="141">
        <f t="shared" si="3"/>
        <v>0</v>
      </c>
      <c r="P117" s="7"/>
      <c r="Q117" s="71"/>
      <c r="R117" s="7"/>
      <c r="S117" s="7" t="s">
        <v>19</v>
      </c>
      <c r="T117" s="204"/>
      <c r="U117" s="21" t="s">
        <v>510</v>
      </c>
      <c r="V117" s="7"/>
      <c r="W117" s="7"/>
    </row>
    <row r="118" spans="1:24" ht="20.25" hidden="1" customHeight="1">
      <c r="A118" s="96"/>
      <c r="B118" s="7"/>
      <c r="C118" s="127"/>
      <c r="D118" s="127"/>
      <c r="E118" s="127"/>
      <c r="F118" s="127"/>
      <c r="G118" s="127"/>
      <c r="H118" s="127"/>
      <c r="I118" s="7"/>
      <c r="J118" s="195" t="s">
        <v>514</v>
      </c>
      <c r="K118" s="7"/>
      <c r="L118" s="7"/>
      <c r="M118" s="7"/>
      <c r="N118" s="7"/>
      <c r="O118" s="141">
        <f t="shared" si="3"/>
        <v>0</v>
      </c>
      <c r="P118" s="7"/>
      <c r="Q118" s="71"/>
      <c r="R118" s="7"/>
      <c r="S118" s="7" t="s">
        <v>19</v>
      </c>
      <c r="T118" s="204"/>
      <c r="U118" s="21" t="s">
        <v>1345</v>
      </c>
      <c r="V118" s="7"/>
      <c r="W118" s="7"/>
    </row>
    <row r="119" spans="1:24" s="77" customFormat="1" ht="66" hidden="1">
      <c r="A119" s="35"/>
      <c r="B119" s="7" t="s">
        <v>527</v>
      </c>
      <c r="C119" s="127"/>
      <c r="D119" s="127"/>
      <c r="E119" s="127"/>
      <c r="F119" s="127"/>
      <c r="G119" s="127"/>
      <c r="H119" s="127"/>
      <c r="I119" s="7" t="s">
        <v>483</v>
      </c>
      <c r="J119" s="7" t="s">
        <v>528</v>
      </c>
      <c r="K119" s="7" t="s">
        <v>529</v>
      </c>
      <c r="L119" s="7">
        <v>4</v>
      </c>
      <c r="M119" s="7" t="s">
        <v>42</v>
      </c>
      <c r="N119" s="7"/>
      <c r="O119" s="141">
        <f t="shared" si="3"/>
        <v>0</v>
      </c>
      <c r="P119" s="7"/>
      <c r="Q119" s="71"/>
      <c r="R119" s="7"/>
      <c r="S119" s="7" t="s">
        <v>19</v>
      </c>
      <c r="T119" s="204"/>
      <c r="U119" s="21" t="s">
        <v>530</v>
      </c>
      <c r="V119" s="7"/>
      <c r="W119" s="7"/>
      <c r="X119"/>
    </row>
    <row r="120" spans="1:24" ht="38.25" hidden="1" customHeight="1">
      <c r="A120" s="35"/>
      <c r="B120" s="7" t="s">
        <v>537</v>
      </c>
      <c r="C120" s="127"/>
      <c r="D120" s="127"/>
      <c r="E120" s="127"/>
      <c r="F120" s="127"/>
      <c r="G120" s="127"/>
      <c r="H120" s="127"/>
      <c r="I120" s="7" t="s">
        <v>538</v>
      </c>
      <c r="J120" s="7" t="s">
        <v>539</v>
      </c>
      <c r="K120" s="7" t="s">
        <v>540</v>
      </c>
      <c r="L120" s="7">
        <v>3</v>
      </c>
      <c r="M120" s="7" t="s">
        <v>42</v>
      </c>
      <c r="N120" s="7"/>
      <c r="O120" s="141">
        <f t="shared" si="3"/>
        <v>0</v>
      </c>
      <c r="P120" s="7" t="s">
        <v>130</v>
      </c>
      <c r="Q120" s="71"/>
      <c r="R120" s="7"/>
      <c r="S120" s="7" t="s">
        <v>19</v>
      </c>
      <c r="T120" s="204"/>
      <c r="U120" s="21"/>
      <c r="V120" s="7"/>
      <c r="W120" s="7"/>
    </row>
    <row r="121" spans="1:24" ht="48.75" hidden="1" customHeight="1">
      <c r="A121" s="71" t="s">
        <v>654</v>
      </c>
      <c r="B121" s="72" t="s">
        <v>349</v>
      </c>
      <c r="C121" s="127"/>
      <c r="D121" s="127"/>
      <c r="E121" s="127"/>
      <c r="F121" s="127"/>
      <c r="G121" s="127"/>
      <c r="H121" s="127"/>
      <c r="I121" s="72" t="s">
        <v>656</v>
      </c>
      <c r="J121" s="72" t="s">
        <v>657</v>
      </c>
      <c r="K121" s="72" t="s">
        <v>658</v>
      </c>
      <c r="L121" s="72">
        <v>4</v>
      </c>
      <c r="M121" s="72" t="s">
        <v>340</v>
      </c>
      <c r="N121" s="72">
        <v>60</v>
      </c>
      <c r="O121" s="148">
        <f t="shared" si="3"/>
        <v>3600</v>
      </c>
      <c r="P121" s="72" t="s">
        <v>1346</v>
      </c>
      <c r="Q121" s="71"/>
      <c r="R121" s="72"/>
      <c r="S121" s="72" t="s">
        <v>19</v>
      </c>
      <c r="T121" s="204"/>
      <c r="U121" s="40" t="s">
        <v>1347</v>
      </c>
      <c r="V121" s="72"/>
      <c r="W121" s="72"/>
      <c r="X121" s="73"/>
    </row>
    <row r="122" spans="1:24" ht="57.75" hidden="1" customHeight="1">
      <c r="A122" s="96">
        <v>42788</v>
      </c>
      <c r="B122" s="7" t="s">
        <v>548</v>
      </c>
      <c r="C122" s="127"/>
      <c r="D122" s="127"/>
      <c r="E122" s="127"/>
      <c r="F122" s="127"/>
      <c r="G122" s="127"/>
      <c r="H122" s="127"/>
      <c r="I122" s="7" t="s">
        <v>39</v>
      </c>
      <c r="J122" s="7" t="s">
        <v>549</v>
      </c>
      <c r="K122" s="7"/>
      <c r="L122" s="7">
        <v>4</v>
      </c>
      <c r="M122" s="7" t="s">
        <v>340</v>
      </c>
      <c r="N122" s="7">
        <v>16</v>
      </c>
      <c r="O122" s="141">
        <f t="shared" si="3"/>
        <v>960</v>
      </c>
      <c r="P122" s="7" t="s">
        <v>25</v>
      </c>
      <c r="Q122" s="71"/>
      <c r="R122" s="7"/>
      <c r="S122" s="7" t="s">
        <v>19</v>
      </c>
      <c r="T122" s="204"/>
      <c r="U122" s="36" t="s">
        <v>1348</v>
      </c>
      <c r="V122" s="7"/>
      <c r="W122" s="7"/>
    </row>
    <row r="123" spans="1:24" ht="66" hidden="1">
      <c r="A123" s="96">
        <v>42794</v>
      </c>
      <c r="B123" s="7" t="s">
        <v>1349</v>
      </c>
      <c r="C123" s="127"/>
      <c r="D123" s="127"/>
      <c r="E123" s="127"/>
      <c r="F123" s="127"/>
      <c r="G123" s="127"/>
      <c r="H123" s="127"/>
      <c r="I123" s="7" t="s">
        <v>39</v>
      </c>
      <c r="J123" s="7" t="s">
        <v>562</v>
      </c>
      <c r="K123" s="7" t="s">
        <v>563</v>
      </c>
      <c r="L123" s="7">
        <v>4</v>
      </c>
      <c r="M123" s="7" t="s">
        <v>554</v>
      </c>
      <c r="N123" s="7"/>
      <c r="O123" s="141">
        <f t="shared" si="3"/>
        <v>0</v>
      </c>
      <c r="P123" s="7" t="s">
        <v>564</v>
      </c>
      <c r="Q123" s="71"/>
      <c r="R123" s="7"/>
      <c r="S123" s="7" t="s">
        <v>19</v>
      </c>
      <c r="T123" s="204"/>
      <c r="U123" s="21" t="s">
        <v>1350</v>
      </c>
      <c r="V123" s="7" t="s">
        <v>1351</v>
      </c>
      <c r="W123" s="7"/>
    </row>
    <row r="124" spans="1:24" ht="44.25" hidden="1" customHeight="1">
      <c r="A124" s="96">
        <v>42816</v>
      </c>
      <c r="B124" s="7" t="s">
        <v>578</v>
      </c>
      <c r="C124" s="127"/>
      <c r="D124" s="127"/>
      <c r="E124" s="127"/>
      <c r="F124" s="127"/>
      <c r="G124" s="127"/>
      <c r="H124" s="127"/>
      <c r="I124" s="7" t="s">
        <v>39</v>
      </c>
      <c r="J124" s="7" t="s">
        <v>579</v>
      </c>
      <c r="K124" s="7" t="s">
        <v>580</v>
      </c>
      <c r="L124" s="7">
        <v>5</v>
      </c>
      <c r="M124" s="7" t="s">
        <v>340</v>
      </c>
      <c r="N124" s="7"/>
      <c r="O124" s="141">
        <f t="shared" si="3"/>
        <v>0</v>
      </c>
      <c r="P124" s="7"/>
      <c r="Q124" s="71"/>
      <c r="R124" s="7"/>
      <c r="S124" s="7" t="s">
        <v>19</v>
      </c>
      <c r="T124" s="204"/>
      <c r="U124" s="21" t="s">
        <v>1352</v>
      </c>
      <c r="V124" s="7"/>
      <c r="W124" s="7"/>
    </row>
    <row r="125" spans="1:24" ht="45.75" hidden="1" customHeight="1">
      <c r="A125" s="96">
        <v>42816</v>
      </c>
      <c r="B125" s="7" t="s">
        <v>578</v>
      </c>
      <c r="C125" s="127"/>
      <c r="D125" s="127"/>
      <c r="E125" s="127"/>
      <c r="F125" s="127"/>
      <c r="G125" s="127"/>
      <c r="H125" s="127"/>
      <c r="I125" s="7" t="s">
        <v>39</v>
      </c>
      <c r="J125" s="7" t="s">
        <v>582</v>
      </c>
      <c r="K125" s="7" t="s">
        <v>580</v>
      </c>
      <c r="L125" s="7">
        <v>4</v>
      </c>
      <c r="M125" s="7" t="s">
        <v>340</v>
      </c>
      <c r="N125" s="7"/>
      <c r="O125" s="141">
        <f t="shared" si="3"/>
        <v>0</v>
      </c>
      <c r="P125" s="7"/>
      <c r="Q125" s="71"/>
      <c r="R125" s="7"/>
      <c r="S125" s="7" t="s">
        <v>19</v>
      </c>
      <c r="T125" s="204"/>
      <c r="U125" s="21" t="s">
        <v>1353</v>
      </c>
      <c r="V125" s="7"/>
      <c r="W125" s="7"/>
    </row>
    <row r="126" spans="1:24" ht="42" hidden="1" customHeight="1">
      <c r="A126" s="35" t="s">
        <v>597</v>
      </c>
      <c r="B126" s="7" t="s">
        <v>556</v>
      </c>
      <c r="C126" s="127"/>
      <c r="D126" s="127"/>
      <c r="E126" s="127"/>
      <c r="F126" s="127"/>
      <c r="G126" s="127"/>
      <c r="H126" s="127"/>
      <c r="I126" s="7" t="s">
        <v>542</v>
      </c>
      <c r="J126" s="7" t="s">
        <v>605</v>
      </c>
      <c r="K126" s="7" t="s">
        <v>606</v>
      </c>
      <c r="L126" s="7">
        <v>2</v>
      </c>
      <c r="M126" s="7" t="s">
        <v>340</v>
      </c>
      <c r="N126" s="7"/>
      <c r="O126" s="141">
        <f t="shared" si="3"/>
        <v>0</v>
      </c>
      <c r="P126" s="7" t="s">
        <v>130</v>
      </c>
      <c r="Q126" s="71"/>
      <c r="R126" s="7"/>
      <c r="S126" s="7" t="s">
        <v>19</v>
      </c>
      <c r="T126" s="204"/>
      <c r="U126" s="21" t="s">
        <v>607</v>
      </c>
      <c r="V126" s="7"/>
      <c r="W126" s="7"/>
    </row>
    <row r="127" spans="1:24" ht="95.25" hidden="1" customHeight="1">
      <c r="A127" s="71" t="s">
        <v>789</v>
      </c>
      <c r="B127" s="72" t="s">
        <v>349</v>
      </c>
      <c r="I127" s="72" t="s">
        <v>39</v>
      </c>
      <c r="J127" s="72" t="s">
        <v>790</v>
      </c>
      <c r="K127" s="72"/>
      <c r="L127" s="72"/>
      <c r="M127" s="72" t="s">
        <v>318</v>
      </c>
      <c r="N127" s="72"/>
      <c r="O127" s="148">
        <f t="shared" si="3"/>
        <v>0</v>
      </c>
      <c r="P127" s="72" t="s">
        <v>1334</v>
      </c>
      <c r="Q127" s="71"/>
      <c r="R127" s="72"/>
      <c r="S127" s="72" t="s">
        <v>19</v>
      </c>
      <c r="T127" s="204"/>
      <c r="U127" s="40" t="s">
        <v>1354</v>
      </c>
      <c r="V127" s="72"/>
      <c r="W127" s="72"/>
      <c r="X127" s="73"/>
    </row>
    <row r="128" spans="1:24" ht="118.9" hidden="1">
      <c r="A128" s="96">
        <v>42942</v>
      </c>
      <c r="B128" s="7" t="s">
        <v>349</v>
      </c>
      <c r="I128" s="7" t="s">
        <v>39</v>
      </c>
      <c r="J128" s="7" t="s">
        <v>912</v>
      </c>
      <c r="K128" s="7" t="s">
        <v>1355</v>
      </c>
      <c r="L128" s="7">
        <v>3</v>
      </c>
      <c r="M128" s="7" t="s">
        <v>1356</v>
      </c>
      <c r="N128" s="7">
        <v>80</v>
      </c>
      <c r="O128" s="141">
        <f t="shared" si="3"/>
        <v>4800</v>
      </c>
      <c r="P128" s="7"/>
      <c r="Q128" s="71"/>
      <c r="R128" s="7"/>
      <c r="S128" s="7" t="s">
        <v>19</v>
      </c>
      <c r="T128" s="204"/>
      <c r="U128" s="69" t="s">
        <v>1357</v>
      </c>
      <c r="V128" s="7"/>
      <c r="W128" s="8"/>
    </row>
    <row r="129" spans="1:24" s="94" customFormat="1" ht="80.25" hidden="1" customHeight="1">
      <c r="A129" s="211" t="s">
        <v>637</v>
      </c>
      <c r="B129" s="95" t="s">
        <v>197</v>
      </c>
      <c r="C129" s="127"/>
      <c r="D129" s="127"/>
      <c r="E129" s="127"/>
      <c r="F129" s="127"/>
      <c r="G129" s="127"/>
      <c r="H129" s="127"/>
      <c r="I129" s="95" t="s">
        <v>483</v>
      </c>
      <c r="J129" s="95" t="s">
        <v>638</v>
      </c>
      <c r="K129" s="95" t="s">
        <v>639</v>
      </c>
      <c r="L129" s="95">
        <v>4</v>
      </c>
      <c r="M129" s="95" t="s">
        <v>42</v>
      </c>
      <c r="N129" s="95"/>
      <c r="O129" s="141">
        <f t="shared" si="3"/>
        <v>0</v>
      </c>
      <c r="P129" s="95"/>
      <c r="Q129" s="71"/>
      <c r="R129" s="95"/>
      <c r="S129" s="95" t="s">
        <v>19</v>
      </c>
      <c r="T129" s="204"/>
      <c r="U129" s="221" t="s">
        <v>640</v>
      </c>
      <c r="V129" s="95"/>
      <c r="W129" s="95"/>
    </row>
    <row r="130" spans="1:24" ht="66" hidden="1">
      <c r="A130" s="35" t="s">
        <v>641</v>
      </c>
      <c r="B130" t="s">
        <v>642</v>
      </c>
      <c r="C130" s="127"/>
      <c r="D130" s="127"/>
      <c r="E130" s="127"/>
      <c r="F130" s="127"/>
      <c r="G130" s="127"/>
      <c r="H130" s="127"/>
      <c r="I130" s="7" t="s">
        <v>483</v>
      </c>
      <c r="J130" s="7" t="s">
        <v>643</v>
      </c>
      <c r="K130" s="7" t="s">
        <v>644</v>
      </c>
      <c r="L130" s="7">
        <v>4</v>
      </c>
      <c r="M130" s="7" t="s">
        <v>340</v>
      </c>
      <c r="N130" s="7"/>
      <c r="O130" s="141">
        <f t="shared" si="3"/>
        <v>0</v>
      </c>
      <c r="P130" s="7" t="s">
        <v>130</v>
      </c>
      <c r="Q130" s="71"/>
      <c r="R130" s="7"/>
      <c r="S130" s="95" t="s">
        <v>19</v>
      </c>
      <c r="T130" s="204"/>
      <c r="U130" s="21"/>
      <c r="V130" s="7"/>
      <c r="W130" s="7"/>
    </row>
    <row r="131" spans="1:24" s="85" customFormat="1" ht="66" hidden="1">
      <c r="A131" s="96">
        <v>42941</v>
      </c>
      <c r="B131" s="7" t="s">
        <v>673</v>
      </c>
      <c r="C131" s="127"/>
      <c r="D131" s="127"/>
      <c r="E131" s="127"/>
      <c r="F131" s="127"/>
      <c r="G131" s="127"/>
      <c r="H131" s="127"/>
      <c r="I131" s="7" t="s">
        <v>39</v>
      </c>
      <c r="J131" s="7" t="s">
        <v>674</v>
      </c>
      <c r="K131" s="7"/>
      <c r="L131" s="7">
        <v>4</v>
      </c>
      <c r="M131" s="7" t="s">
        <v>340</v>
      </c>
      <c r="N131" s="7"/>
      <c r="O131" s="141">
        <f t="shared" si="3"/>
        <v>0</v>
      </c>
      <c r="P131" s="7"/>
      <c r="Q131" s="71"/>
      <c r="R131" s="7"/>
      <c r="S131" s="7" t="s">
        <v>19</v>
      </c>
      <c r="T131" s="204"/>
      <c r="U131" s="21" t="s">
        <v>1358</v>
      </c>
      <c r="V131" s="7"/>
      <c r="W131" s="7"/>
      <c r="X131"/>
    </row>
    <row r="132" spans="1:24" s="50" customFormat="1" ht="145.15" hidden="1">
      <c r="A132" s="209" t="s">
        <v>684</v>
      </c>
      <c r="B132" s="49" t="s">
        <v>627</v>
      </c>
      <c r="C132" s="41"/>
      <c r="D132" s="41"/>
      <c r="E132" s="41"/>
      <c r="F132" s="41"/>
      <c r="G132" s="41"/>
      <c r="H132" s="41"/>
      <c r="I132" s="49" t="s">
        <v>39</v>
      </c>
      <c r="J132" s="49" t="s">
        <v>685</v>
      </c>
      <c r="K132" s="49" t="s">
        <v>686</v>
      </c>
      <c r="L132" s="49">
        <v>5</v>
      </c>
      <c r="M132" s="49" t="s">
        <v>340</v>
      </c>
      <c r="N132" s="49"/>
      <c r="O132" s="141"/>
      <c r="P132" s="49" t="s">
        <v>25</v>
      </c>
      <c r="Q132" s="71"/>
      <c r="R132" s="49"/>
      <c r="S132" s="49" t="s">
        <v>19</v>
      </c>
      <c r="T132" s="204"/>
      <c r="U132" s="220">
        <v>6335</v>
      </c>
      <c r="V132" s="49"/>
      <c r="W132" s="49"/>
    </row>
    <row r="133" spans="1:24" ht="15.75" hidden="1" customHeight="1">
      <c r="A133" s="35" t="s">
        <v>687</v>
      </c>
      <c r="B133" s="7" t="s">
        <v>688</v>
      </c>
      <c r="I133" s="7" t="s">
        <v>483</v>
      </c>
      <c r="J133" s="7" t="s">
        <v>689</v>
      </c>
      <c r="K133" s="7" t="s">
        <v>690</v>
      </c>
      <c r="L133" s="7">
        <v>5</v>
      </c>
      <c r="M133" s="7" t="s">
        <v>318</v>
      </c>
      <c r="N133" s="7"/>
      <c r="O133" s="141"/>
      <c r="P133" s="7" t="s">
        <v>130</v>
      </c>
      <c r="Q133" s="71"/>
      <c r="R133" s="7"/>
      <c r="S133" s="49" t="s">
        <v>19</v>
      </c>
      <c r="T133" s="204"/>
      <c r="U133" s="21" t="s">
        <v>691</v>
      </c>
      <c r="V133" s="7"/>
      <c r="W133" s="7"/>
    </row>
    <row r="134" spans="1:24" ht="15" hidden="1" customHeight="1">
      <c r="A134" s="71" t="s">
        <v>667</v>
      </c>
      <c r="B134" s="72" t="s">
        <v>1359</v>
      </c>
      <c r="I134" s="72" t="s">
        <v>39</v>
      </c>
      <c r="J134" s="72" t="s">
        <v>669</v>
      </c>
      <c r="K134" s="72" t="s">
        <v>670</v>
      </c>
      <c r="L134" s="72">
        <v>4</v>
      </c>
      <c r="M134" s="72" t="s">
        <v>340</v>
      </c>
      <c r="N134" s="72"/>
      <c r="O134" s="148">
        <f>N134*30*2</f>
        <v>0</v>
      </c>
      <c r="P134" s="72" t="s">
        <v>1334</v>
      </c>
      <c r="Q134" s="71"/>
      <c r="R134" s="72"/>
      <c r="S134" s="218" t="s">
        <v>19</v>
      </c>
      <c r="T134" s="204"/>
      <c r="U134" s="40" t="s">
        <v>1360</v>
      </c>
      <c r="V134" s="72"/>
      <c r="W134" s="72"/>
      <c r="X134" s="73"/>
    </row>
    <row r="135" spans="1:24" s="102" customFormat="1" ht="79.150000000000006" hidden="1">
      <c r="A135" s="35" t="s">
        <v>703</v>
      </c>
      <c r="B135" s="7" t="s">
        <v>688</v>
      </c>
      <c r="C135" s="41"/>
      <c r="D135" s="41"/>
      <c r="E135" s="41"/>
      <c r="F135" s="41"/>
      <c r="G135" s="41"/>
      <c r="H135" s="41"/>
      <c r="I135" s="7" t="s">
        <v>483</v>
      </c>
      <c r="J135" s="7" t="s">
        <v>704</v>
      </c>
      <c r="K135" s="7" t="s">
        <v>705</v>
      </c>
      <c r="L135" s="7">
        <v>3</v>
      </c>
      <c r="M135" s="7" t="s">
        <v>318</v>
      </c>
      <c r="N135" s="7"/>
      <c r="O135" s="141"/>
      <c r="P135" s="7" t="s">
        <v>130</v>
      </c>
      <c r="Q135" s="71"/>
      <c r="R135" s="7"/>
      <c r="S135" s="49" t="s">
        <v>19</v>
      </c>
      <c r="T135" s="204"/>
      <c r="U135" s="21" t="s">
        <v>706</v>
      </c>
      <c r="V135" s="7"/>
      <c r="W135" s="7"/>
      <c r="X135"/>
    </row>
    <row r="136" spans="1:24" ht="132" hidden="1">
      <c r="A136" s="96">
        <v>42942</v>
      </c>
      <c r="B136" s="7" t="s">
        <v>677</v>
      </c>
      <c r="I136" s="7" t="s">
        <v>39</v>
      </c>
      <c r="J136" s="7" t="s">
        <v>1361</v>
      </c>
      <c r="K136" s="7" t="s">
        <v>679</v>
      </c>
      <c r="L136" s="7">
        <v>4</v>
      </c>
      <c r="M136" s="7" t="s">
        <v>340</v>
      </c>
      <c r="N136" s="7"/>
      <c r="O136" s="141">
        <f>N136*30*2</f>
        <v>0</v>
      </c>
      <c r="P136" s="7"/>
      <c r="Q136" s="71"/>
      <c r="R136" s="7"/>
      <c r="S136" s="49" t="s">
        <v>19</v>
      </c>
      <c r="T136" s="204"/>
      <c r="U136" s="21" t="s">
        <v>1362</v>
      </c>
      <c r="V136" s="7"/>
      <c r="W136" s="7"/>
    </row>
    <row r="137" spans="1:24" ht="27.75" hidden="1" customHeight="1">
      <c r="A137" s="35"/>
      <c r="B137" s="7" t="s">
        <v>688</v>
      </c>
      <c r="I137" s="7" t="s">
        <v>483</v>
      </c>
      <c r="J137" s="7" t="s">
        <v>724</v>
      </c>
      <c r="K137" s="7" t="s">
        <v>725</v>
      </c>
      <c r="L137" s="7">
        <v>5</v>
      </c>
      <c r="M137" s="7" t="s">
        <v>318</v>
      </c>
      <c r="N137" s="7"/>
      <c r="O137" s="141"/>
      <c r="P137" s="7"/>
      <c r="Q137" s="71"/>
      <c r="R137" s="7"/>
      <c r="S137" s="49" t="s">
        <v>19</v>
      </c>
      <c r="T137" s="204"/>
      <c r="U137" s="21" t="s">
        <v>726</v>
      </c>
      <c r="V137" s="7"/>
      <c r="W137" s="7"/>
    </row>
    <row r="138" spans="1:24" ht="30" hidden="1" customHeight="1">
      <c r="A138" s="35" t="s">
        <v>747</v>
      </c>
      <c r="B138" s="7" t="s">
        <v>140</v>
      </c>
      <c r="I138" s="7" t="s">
        <v>495</v>
      </c>
      <c r="J138" s="7" t="s">
        <v>748</v>
      </c>
      <c r="K138" s="7" t="s">
        <v>749</v>
      </c>
      <c r="L138" s="7">
        <v>4</v>
      </c>
      <c r="M138" s="7" t="s">
        <v>32</v>
      </c>
      <c r="N138" s="7"/>
      <c r="O138" s="141"/>
      <c r="P138" s="7" t="s">
        <v>130</v>
      </c>
      <c r="Q138" s="71"/>
      <c r="R138" s="7"/>
      <c r="S138" s="7" t="s">
        <v>19</v>
      </c>
      <c r="T138" s="204"/>
      <c r="U138" s="21" t="s">
        <v>750</v>
      </c>
      <c r="V138" s="7"/>
      <c r="W138" s="7"/>
    </row>
    <row r="139" spans="1:24" ht="99.75" hidden="1" customHeight="1">
      <c r="A139" s="35" t="s">
        <v>755</v>
      </c>
      <c r="B139" s="7" t="s">
        <v>688</v>
      </c>
      <c r="I139" s="7" t="s">
        <v>39</v>
      </c>
      <c r="J139" s="7" t="s">
        <v>756</v>
      </c>
      <c r="K139" s="7" t="s">
        <v>757</v>
      </c>
      <c r="L139" s="7">
        <v>4</v>
      </c>
      <c r="M139" s="7" t="s">
        <v>318</v>
      </c>
      <c r="N139" s="7"/>
      <c r="O139" s="141"/>
      <c r="P139" s="7" t="s">
        <v>228</v>
      </c>
      <c r="Q139" s="71"/>
      <c r="R139" s="7"/>
      <c r="S139" s="7" t="s">
        <v>19</v>
      </c>
      <c r="T139" s="204"/>
      <c r="U139" s="21" t="s">
        <v>759</v>
      </c>
      <c r="V139" s="7"/>
      <c r="W139" s="7"/>
    </row>
    <row r="140" spans="1:24" ht="92.45" hidden="1">
      <c r="A140" s="96">
        <v>43101</v>
      </c>
      <c r="B140" s="7" t="s">
        <v>315</v>
      </c>
      <c r="I140" s="7" t="s">
        <v>39</v>
      </c>
      <c r="J140" s="7" t="s">
        <v>316</v>
      </c>
      <c r="K140" s="7" t="s">
        <v>317</v>
      </c>
      <c r="L140" s="7">
        <v>5</v>
      </c>
      <c r="M140" s="7" t="s">
        <v>319</v>
      </c>
      <c r="N140" s="7"/>
      <c r="O140" s="141">
        <f t="shared" ref="O140:O169" si="4">N140*30*2</f>
        <v>0</v>
      </c>
      <c r="P140" s="7" t="s">
        <v>320</v>
      </c>
      <c r="Q140" s="71"/>
      <c r="R140" s="7"/>
      <c r="S140" s="7" t="s">
        <v>19</v>
      </c>
      <c r="T140" s="204"/>
      <c r="U140" s="21" t="s">
        <v>1363</v>
      </c>
      <c r="V140" s="7"/>
      <c r="W140" s="7"/>
    </row>
    <row r="141" spans="1:24" ht="26.45" hidden="1">
      <c r="A141" s="35">
        <v>43267</v>
      </c>
      <c r="B141" s="7" t="s">
        <v>1364</v>
      </c>
      <c r="I141" s="7" t="s">
        <v>483</v>
      </c>
      <c r="J141" s="7" t="s">
        <v>1365</v>
      </c>
      <c r="K141" s="7"/>
      <c r="L141" s="7"/>
      <c r="M141" s="7" t="s">
        <v>318</v>
      </c>
      <c r="N141" s="7"/>
      <c r="O141" s="141">
        <f t="shared" si="4"/>
        <v>0</v>
      </c>
      <c r="P141" s="7"/>
      <c r="Q141" s="71"/>
      <c r="R141" s="7"/>
      <c r="S141" s="7" t="s">
        <v>19</v>
      </c>
      <c r="T141" s="204"/>
      <c r="U141" s="21" t="s">
        <v>1366</v>
      </c>
      <c r="V141" s="7"/>
      <c r="W141" s="7"/>
    </row>
    <row r="142" spans="1:24" ht="105.6" hidden="1">
      <c r="A142" s="98">
        <v>43270</v>
      </c>
      <c r="B142" s="74" t="s">
        <v>211</v>
      </c>
      <c r="I142" s="74" t="s">
        <v>1022</v>
      </c>
      <c r="J142" s="74" t="s">
        <v>1367</v>
      </c>
      <c r="K142" s="74" t="s">
        <v>1368</v>
      </c>
      <c r="L142" s="74">
        <v>5</v>
      </c>
      <c r="M142" s="74" t="s">
        <v>868</v>
      </c>
      <c r="N142" s="74">
        <v>20</v>
      </c>
      <c r="O142" s="150">
        <f t="shared" si="4"/>
        <v>1200</v>
      </c>
      <c r="P142" s="74" t="s">
        <v>1369</v>
      </c>
      <c r="Q142" s="71"/>
      <c r="R142" s="74"/>
      <c r="S142" s="74" t="s">
        <v>19</v>
      </c>
      <c r="T142" s="204"/>
      <c r="U142" s="75" t="s">
        <v>1370</v>
      </c>
      <c r="V142" s="74"/>
      <c r="W142" s="76" t="s">
        <v>1371</v>
      </c>
      <c r="X142" s="77"/>
    </row>
    <row r="143" spans="1:24" ht="26.45" hidden="1">
      <c r="A143" s="96">
        <v>43290</v>
      </c>
      <c r="B143" s="7" t="s">
        <v>1372</v>
      </c>
      <c r="I143" s="7" t="s">
        <v>1022</v>
      </c>
      <c r="J143" s="7" t="s">
        <v>1373</v>
      </c>
      <c r="K143" s="7"/>
      <c r="L143" s="7">
        <v>4</v>
      </c>
      <c r="M143" s="7" t="s">
        <v>318</v>
      </c>
      <c r="N143" s="7">
        <v>8</v>
      </c>
      <c r="O143" s="141">
        <f t="shared" si="4"/>
        <v>480</v>
      </c>
      <c r="P143" s="7"/>
      <c r="Q143" s="71"/>
      <c r="R143" s="7"/>
      <c r="S143" s="66" t="s">
        <v>19</v>
      </c>
      <c r="T143" s="204"/>
      <c r="U143" s="21" t="s">
        <v>1374</v>
      </c>
      <c r="V143" s="7"/>
      <c r="W143" s="7"/>
    </row>
    <row r="144" spans="1:24" ht="80.25" hidden="1" customHeight="1">
      <c r="A144" s="99">
        <v>43291</v>
      </c>
      <c r="B144" s="41" t="s">
        <v>1375</v>
      </c>
      <c r="I144" t="s">
        <v>483</v>
      </c>
      <c r="J144" s="41" t="s">
        <v>1376</v>
      </c>
      <c r="K144" s="67" t="s">
        <v>1377</v>
      </c>
      <c r="L144">
        <v>4</v>
      </c>
      <c r="M144" t="s">
        <v>318</v>
      </c>
      <c r="N144">
        <v>16</v>
      </c>
      <c r="O144" s="141">
        <f t="shared" si="4"/>
        <v>960</v>
      </c>
      <c r="Q144" s="71"/>
      <c r="S144" s="7" t="s">
        <v>19</v>
      </c>
      <c r="T144" s="204"/>
      <c r="U144" s="41" t="s">
        <v>1378</v>
      </c>
      <c r="W144"/>
    </row>
    <row r="145" spans="1:24" ht="92.45" hidden="1">
      <c r="A145" s="106">
        <v>43405</v>
      </c>
      <c r="B145" s="102" t="s">
        <v>395</v>
      </c>
      <c r="I145" s="102" t="s">
        <v>1022</v>
      </c>
      <c r="J145" s="107" t="s">
        <v>1379</v>
      </c>
      <c r="K145" s="107" t="s">
        <v>1380</v>
      </c>
      <c r="L145" s="102">
        <v>5</v>
      </c>
      <c r="M145" s="102" t="s">
        <v>318</v>
      </c>
      <c r="N145" s="102"/>
      <c r="O145" s="141">
        <f t="shared" si="4"/>
        <v>0</v>
      </c>
      <c r="P145" s="102"/>
      <c r="Q145" s="71"/>
      <c r="R145" s="102"/>
      <c r="S145" s="217" t="s">
        <v>19</v>
      </c>
      <c r="T145" s="204"/>
      <c r="U145" s="107" t="s">
        <v>1381</v>
      </c>
      <c r="V145" s="102"/>
      <c r="W145" s="110" t="s">
        <v>1382</v>
      </c>
      <c r="X145" s="102"/>
    </row>
    <row r="146" spans="1:24" ht="99.75" hidden="1" customHeight="1">
      <c r="A146" s="99">
        <v>43536</v>
      </c>
      <c r="B146" t="s">
        <v>677</v>
      </c>
      <c r="C146" s="41" t="s">
        <v>642</v>
      </c>
      <c r="D146" s="41" t="s">
        <v>1263</v>
      </c>
      <c r="F146" s="41" t="s">
        <v>1264</v>
      </c>
      <c r="H146" s="41" t="s">
        <v>1282</v>
      </c>
      <c r="I146" t="s">
        <v>1022</v>
      </c>
      <c r="J146" s="41" t="s">
        <v>1383</v>
      </c>
      <c r="K146" s="41" t="s">
        <v>1384</v>
      </c>
      <c r="L146">
        <v>4</v>
      </c>
      <c r="M146" t="s">
        <v>240</v>
      </c>
      <c r="N146">
        <v>8</v>
      </c>
      <c r="O146" s="141">
        <f t="shared" si="4"/>
        <v>480</v>
      </c>
      <c r="P146" t="s">
        <v>25</v>
      </c>
      <c r="Q146" s="71" t="s">
        <v>1385</v>
      </c>
      <c r="R146" t="s">
        <v>1386</v>
      </c>
      <c r="S146" t="s">
        <v>26</v>
      </c>
      <c r="T146" s="7">
        <v>7542</v>
      </c>
      <c r="U146" s="61" t="s">
        <v>1387</v>
      </c>
      <c r="W146" s="39" t="s">
        <v>1388</v>
      </c>
    </row>
    <row r="147" spans="1:24" ht="145.15" hidden="1">
      <c r="A147" s="99">
        <v>43615</v>
      </c>
      <c r="B147" t="s">
        <v>1389</v>
      </c>
      <c r="I147" t="s">
        <v>1063</v>
      </c>
      <c r="J147" s="41" t="s">
        <v>1390</v>
      </c>
      <c r="K147" s="47" t="s">
        <v>1391</v>
      </c>
      <c r="L147">
        <v>4</v>
      </c>
      <c r="M147" t="s">
        <v>1392</v>
      </c>
      <c r="N147">
        <v>40</v>
      </c>
      <c r="O147" s="141">
        <f t="shared" si="4"/>
        <v>2400</v>
      </c>
      <c r="P147" s="71" t="s">
        <v>401</v>
      </c>
      <c r="Q147" s="43" t="s">
        <v>1222</v>
      </c>
      <c r="S147" t="s">
        <v>19</v>
      </c>
      <c r="T147" s="204"/>
      <c r="U147" s="224" t="s">
        <v>1393</v>
      </c>
    </row>
    <row r="148" spans="1:24" ht="105.6" hidden="1">
      <c r="A148" s="99" t="s">
        <v>1394</v>
      </c>
      <c r="B148" t="s">
        <v>578</v>
      </c>
      <c r="C148" s="41" t="s">
        <v>1300</v>
      </c>
      <c r="D148" s="41" t="s">
        <v>1236</v>
      </c>
      <c r="F148" s="41" t="s">
        <v>1281</v>
      </c>
      <c r="G148" s="41" t="s">
        <v>1209</v>
      </c>
      <c r="I148" t="s">
        <v>1395</v>
      </c>
      <c r="J148" s="41" t="s">
        <v>1396</v>
      </c>
      <c r="K148" s="41" t="s">
        <v>1397</v>
      </c>
      <c r="L148">
        <v>5</v>
      </c>
      <c r="M148" t="s">
        <v>963</v>
      </c>
      <c r="N148">
        <v>20</v>
      </c>
      <c r="O148" s="141">
        <f t="shared" si="4"/>
        <v>1200</v>
      </c>
      <c r="P148" t="s">
        <v>25</v>
      </c>
      <c r="Q148" s="71" t="s">
        <v>1267</v>
      </c>
      <c r="R148" s="158">
        <v>44063</v>
      </c>
      <c r="S148" t="s">
        <v>99</v>
      </c>
      <c r="T148" s="204">
        <v>7627</v>
      </c>
      <c r="U148" s="41" t="s">
        <v>1398</v>
      </c>
      <c r="W148" s="39" t="s">
        <v>1399</v>
      </c>
    </row>
    <row r="149" spans="1:24" ht="132" hidden="1">
      <c r="A149" s="99" t="s">
        <v>1400</v>
      </c>
      <c r="B149" t="s">
        <v>349</v>
      </c>
      <c r="C149" s="41" t="s">
        <v>1202</v>
      </c>
      <c r="F149" s="41" t="s">
        <v>1142</v>
      </c>
      <c r="H149" s="41" t="s">
        <v>1292</v>
      </c>
      <c r="I149" t="s">
        <v>1022</v>
      </c>
      <c r="J149" s="41" t="s">
        <v>1401</v>
      </c>
      <c r="K149" s="41" t="s">
        <v>1402</v>
      </c>
      <c r="L149">
        <v>5</v>
      </c>
      <c r="M149" t="s">
        <v>963</v>
      </c>
      <c r="N149">
        <v>8</v>
      </c>
      <c r="O149" s="141">
        <f t="shared" si="4"/>
        <v>480</v>
      </c>
      <c r="P149" t="s">
        <v>43</v>
      </c>
      <c r="Q149" s="71" t="s">
        <v>1403</v>
      </c>
      <c r="R149" t="s">
        <v>1296</v>
      </c>
      <c r="S149" t="s">
        <v>26</v>
      </c>
      <c r="T149" s="204">
        <v>7586</v>
      </c>
      <c r="U149" t="s">
        <v>1404</v>
      </c>
      <c r="W149" s="39" t="s">
        <v>1405</v>
      </c>
    </row>
    <row r="150" spans="1:24" ht="92.45" hidden="1">
      <c r="A150" s="99" t="s">
        <v>1406</v>
      </c>
      <c r="B150" s="41" t="s">
        <v>1407</v>
      </c>
      <c r="C150" s="41" t="s">
        <v>1202</v>
      </c>
      <c r="D150" s="41" t="s">
        <v>1117</v>
      </c>
      <c r="F150" s="41" t="s">
        <v>1142</v>
      </c>
      <c r="G150" s="41" t="s">
        <v>1209</v>
      </c>
      <c r="H150" s="41" t="s">
        <v>1238</v>
      </c>
      <c r="I150" t="s">
        <v>1022</v>
      </c>
      <c r="J150" s="41" t="s">
        <v>1408</v>
      </c>
      <c r="K150" s="41" t="s">
        <v>1409</v>
      </c>
      <c r="L150">
        <v>4</v>
      </c>
      <c r="M150" t="s">
        <v>963</v>
      </c>
      <c r="N150">
        <v>5.25</v>
      </c>
      <c r="O150" s="141">
        <f t="shared" si="4"/>
        <v>315</v>
      </c>
      <c r="P150" t="s">
        <v>325</v>
      </c>
      <c r="Q150" s="71" t="s">
        <v>1267</v>
      </c>
      <c r="R150" t="s">
        <v>1242</v>
      </c>
      <c r="S150" t="s">
        <v>26</v>
      </c>
      <c r="T150" s="7">
        <v>7626</v>
      </c>
      <c r="U150" t="s">
        <v>1410</v>
      </c>
      <c r="W150" s="39" t="s">
        <v>1411</v>
      </c>
    </row>
    <row r="151" spans="1:24" ht="211.15" hidden="1">
      <c r="A151" s="85" t="s">
        <v>1412</v>
      </c>
      <c r="B151" s="47" t="s">
        <v>1413</v>
      </c>
      <c r="F151" s="41" t="s">
        <v>1142</v>
      </c>
      <c r="I151" s="85" t="s">
        <v>1022</v>
      </c>
      <c r="J151" s="47" t="s">
        <v>1414</v>
      </c>
      <c r="K151" s="47" t="s">
        <v>1415</v>
      </c>
      <c r="L151" s="85">
        <v>4</v>
      </c>
      <c r="M151" s="85" t="s">
        <v>798</v>
      </c>
      <c r="N151" s="85">
        <v>24</v>
      </c>
      <c r="O151" s="141">
        <f t="shared" si="4"/>
        <v>1440</v>
      </c>
      <c r="P151" s="41" t="s">
        <v>1205</v>
      </c>
      <c r="Q151" s="71" t="s">
        <v>1271</v>
      </c>
      <c r="S151" t="s">
        <v>19</v>
      </c>
      <c r="T151" s="204"/>
      <c r="U151" s="41" t="s">
        <v>1416</v>
      </c>
      <c r="W151" s="39" t="s">
        <v>1417</v>
      </c>
    </row>
    <row r="152" spans="1:24" ht="39.6" hidden="1">
      <c r="A152" s="99" t="s">
        <v>1255</v>
      </c>
      <c r="B152" t="s">
        <v>1418</v>
      </c>
      <c r="C152" s="41" t="s">
        <v>1202</v>
      </c>
      <c r="D152" s="41" t="s">
        <v>1236</v>
      </c>
      <c r="F152" s="41" t="s">
        <v>1142</v>
      </c>
      <c r="G152" s="41" t="s">
        <v>1209</v>
      </c>
      <c r="H152" s="41" t="s">
        <v>1238</v>
      </c>
      <c r="I152" t="s">
        <v>1022</v>
      </c>
      <c r="J152" s="41" t="s">
        <v>1419</v>
      </c>
      <c r="K152" s="41" t="s">
        <v>1420</v>
      </c>
      <c r="L152">
        <v>5</v>
      </c>
      <c r="M152" t="s">
        <v>963</v>
      </c>
      <c r="N152">
        <v>21.75</v>
      </c>
      <c r="O152" s="141">
        <f t="shared" si="4"/>
        <v>1305</v>
      </c>
      <c r="P152" t="s">
        <v>325</v>
      </c>
      <c r="Q152" s="71" t="s">
        <v>1421</v>
      </c>
      <c r="R152" t="s">
        <v>1315</v>
      </c>
      <c r="S152" t="s">
        <v>26</v>
      </c>
      <c r="T152" s="204" t="s">
        <v>1422</v>
      </c>
      <c r="U152" t="s">
        <v>1423</v>
      </c>
      <c r="W152" s="39" t="s">
        <v>1424</v>
      </c>
    </row>
    <row r="153" spans="1:24" ht="92.45" hidden="1">
      <c r="A153" s="99" t="s">
        <v>1425</v>
      </c>
      <c r="B153" s="41" t="s">
        <v>349</v>
      </c>
      <c r="C153" s="41" t="s">
        <v>1202</v>
      </c>
      <c r="F153" s="41" t="s">
        <v>1142</v>
      </c>
      <c r="I153" t="s">
        <v>1022</v>
      </c>
      <c r="J153" s="41" t="s">
        <v>1426</v>
      </c>
      <c r="K153" s="41" t="s">
        <v>1427</v>
      </c>
      <c r="L153">
        <v>5</v>
      </c>
      <c r="M153" t="s">
        <v>963</v>
      </c>
      <c r="N153">
        <v>16</v>
      </c>
      <c r="O153" s="141">
        <f t="shared" si="4"/>
        <v>960</v>
      </c>
      <c r="P153" t="s">
        <v>1212</v>
      </c>
      <c r="Q153" s="272" t="s">
        <v>1213</v>
      </c>
      <c r="S153" t="s">
        <v>492</v>
      </c>
      <c r="T153" s="204"/>
      <c r="U153" s="41" t="s">
        <v>1428</v>
      </c>
      <c r="W153" s="39" t="s">
        <v>1429</v>
      </c>
    </row>
    <row r="154" spans="1:24" ht="39.6" hidden="1">
      <c r="A154" s="99" t="s">
        <v>1430</v>
      </c>
      <c r="B154" t="s">
        <v>1431</v>
      </c>
      <c r="C154" s="41" t="s">
        <v>1202</v>
      </c>
      <c r="D154" s="41" t="s">
        <v>1117</v>
      </c>
      <c r="F154" s="41" t="s">
        <v>1142</v>
      </c>
      <c r="G154" s="41" t="s">
        <v>1209</v>
      </c>
      <c r="H154" s="41" t="s">
        <v>1432</v>
      </c>
      <c r="I154" t="s">
        <v>1022</v>
      </c>
      <c r="J154" s="41" t="s">
        <v>1433</v>
      </c>
      <c r="K154" s="41" t="s">
        <v>1434</v>
      </c>
      <c r="L154">
        <v>4</v>
      </c>
      <c r="M154" t="s">
        <v>963</v>
      </c>
      <c r="N154">
        <v>4</v>
      </c>
      <c r="O154" s="141">
        <f t="shared" si="4"/>
        <v>240</v>
      </c>
      <c r="P154" s="141" t="s">
        <v>25</v>
      </c>
      <c r="Q154" s="71" t="s">
        <v>1206</v>
      </c>
      <c r="R154" s="158">
        <v>43831</v>
      </c>
      <c r="S154" t="s">
        <v>26</v>
      </c>
      <c r="T154" s="204">
        <v>7725</v>
      </c>
      <c r="U154" t="s">
        <v>1435</v>
      </c>
      <c r="W154" s="39" t="s">
        <v>1436</v>
      </c>
    </row>
    <row r="155" spans="1:24" ht="79.150000000000006" hidden="1">
      <c r="A155" s="99" t="s">
        <v>1430</v>
      </c>
      <c r="B155" t="s">
        <v>1431</v>
      </c>
      <c r="F155" s="41" t="s">
        <v>1142</v>
      </c>
      <c r="I155" t="s">
        <v>1022</v>
      </c>
      <c r="J155" s="41" t="s">
        <v>1437</v>
      </c>
      <c r="K155" s="41" t="s">
        <v>1438</v>
      </c>
      <c r="L155">
        <v>5</v>
      </c>
      <c r="M155" t="s">
        <v>963</v>
      </c>
      <c r="N155">
        <v>16</v>
      </c>
      <c r="O155" s="141">
        <f t="shared" si="4"/>
        <v>960</v>
      </c>
      <c r="P155" t="s">
        <v>1212</v>
      </c>
      <c r="Q155" s="71" t="s">
        <v>1439</v>
      </c>
      <c r="S155" t="s">
        <v>19</v>
      </c>
      <c r="T155" s="204"/>
      <c r="U155" s="41" t="s">
        <v>1440</v>
      </c>
      <c r="W155" s="39" t="s">
        <v>1441</v>
      </c>
    </row>
    <row r="156" spans="1:24" ht="132" hidden="1">
      <c r="A156" s="99" t="s">
        <v>1442</v>
      </c>
      <c r="B156" t="s">
        <v>1075</v>
      </c>
      <c r="C156" s="41" t="s">
        <v>365</v>
      </c>
      <c r="D156" s="41" t="s">
        <v>1117</v>
      </c>
      <c r="F156" s="41" t="s">
        <v>1443</v>
      </c>
      <c r="G156" s="41" t="s">
        <v>1209</v>
      </c>
      <c r="H156" s="41" t="s">
        <v>1432</v>
      </c>
      <c r="I156" t="s">
        <v>1022</v>
      </c>
      <c r="J156" s="41" t="s">
        <v>1444</v>
      </c>
      <c r="K156" s="41" t="s">
        <v>1445</v>
      </c>
      <c r="L156">
        <v>4</v>
      </c>
      <c r="M156" t="s">
        <v>963</v>
      </c>
      <c r="N156">
        <v>4</v>
      </c>
      <c r="O156" s="141">
        <f t="shared" si="4"/>
        <v>240</v>
      </c>
      <c r="P156" t="s">
        <v>25</v>
      </c>
      <c r="Q156" s="71" t="s">
        <v>1206</v>
      </c>
      <c r="R156" s="158">
        <v>43831</v>
      </c>
      <c r="S156" t="s">
        <v>26</v>
      </c>
      <c r="T156" s="204">
        <v>7726</v>
      </c>
      <c r="U156" t="s">
        <v>1446</v>
      </c>
      <c r="W156" s="39" t="s">
        <v>1447</v>
      </c>
    </row>
    <row r="157" spans="1:24" ht="171.6" hidden="1">
      <c r="A157" s="99" t="s">
        <v>1448</v>
      </c>
      <c r="B157" s="41" t="s">
        <v>1323</v>
      </c>
      <c r="C157" s="41" t="s">
        <v>1202</v>
      </c>
      <c r="D157" s="41" t="s">
        <v>1117</v>
      </c>
      <c r="F157" s="41" t="s">
        <v>1142</v>
      </c>
      <c r="H157" s="41" t="s">
        <v>1449</v>
      </c>
      <c r="I157" t="s">
        <v>1022</v>
      </c>
      <c r="J157" s="41" t="s">
        <v>1450</v>
      </c>
      <c r="K157" s="41" t="s">
        <v>1451</v>
      </c>
      <c r="L157">
        <v>4</v>
      </c>
      <c r="M157" t="s">
        <v>963</v>
      </c>
      <c r="N157">
        <v>6</v>
      </c>
      <c r="O157" s="141">
        <f t="shared" si="4"/>
        <v>360</v>
      </c>
      <c r="P157" t="s">
        <v>325</v>
      </c>
      <c r="Q157" s="71" t="s">
        <v>1439</v>
      </c>
      <c r="R157" s="89">
        <v>43881</v>
      </c>
      <c r="S157" t="s">
        <v>26</v>
      </c>
      <c r="T157" s="204">
        <v>7790</v>
      </c>
      <c r="U157" s="41" t="s">
        <v>1452</v>
      </c>
      <c r="W157" s="39" t="s">
        <v>1453</v>
      </c>
    </row>
    <row r="158" spans="1:24" ht="250.9" hidden="1">
      <c r="A158" s="99" t="s">
        <v>1454</v>
      </c>
      <c r="B158" s="41" t="s">
        <v>1418</v>
      </c>
      <c r="C158" s="41" t="s">
        <v>1202</v>
      </c>
      <c r="D158" s="41" t="s">
        <v>1117</v>
      </c>
      <c r="F158" s="41" t="s">
        <v>1142</v>
      </c>
      <c r="H158" s="41" t="s">
        <v>1455</v>
      </c>
      <c r="I158" t="s">
        <v>1022</v>
      </c>
      <c r="J158" s="41" t="s">
        <v>1456</v>
      </c>
      <c r="K158" s="41" t="s">
        <v>1457</v>
      </c>
      <c r="L158">
        <v>4</v>
      </c>
      <c r="M158" t="s">
        <v>963</v>
      </c>
      <c r="N158">
        <v>4</v>
      </c>
      <c r="O158" s="141">
        <f t="shared" si="4"/>
        <v>240</v>
      </c>
      <c r="P158" t="s">
        <v>325</v>
      </c>
      <c r="Q158" s="71" t="s">
        <v>1439</v>
      </c>
      <c r="R158" s="89">
        <v>43941</v>
      </c>
      <c r="S158" t="s">
        <v>26</v>
      </c>
      <c r="T158" s="204">
        <v>7789</v>
      </c>
      <c r="U158" t="s">
        <v>1458</v>
      </c>
      <c r="W158" s="39" t="s">
        <v>1459</v>
      </c>
    </row>
    <row r="159" spans="1:24" ht="224.45" hidden="1">
      <c r="A159" s="99" t="s">
        <v>1460</v>
      </c>
      <c r="B159" t="s">
        <v>1461</v>
      </c>
      <c r="C159" s="41" t="s">
        <v>1202</v>
      </c>
      <c r="D159" s="41" t="s">
        <v>1117</v>
      </c>
      <c r="F159" s="41" t="s">
        <v>1142</v>
      </c>
      <c r="G159" s="41" t="s">
        <v>1142</v>
      </c>
      <c r="I159" t="s">
        <v>1022</v>
      </c>
      <c r="J159" s="41" t="s">
        <v>1462</v>
      </c>
      <c r="K159" s="41" t="s">
        <v>1463</v>
      </c>
      <c r="L159">
        <v>4</v>
      </c>
      <c r="M159" t="s">
        <v>963</v>
      </c>
      <c r="N159">
        <v>16</v>
      </c>
      <c r="O159" s="141">
        <f t="shared" si="4"/>
        <v>960</v>
      </c>
      <c r="P159" s="41" t="s">
        <v>25</v>
      </c>
      <c r="Q159" s="71" t="s">
        <v>1464</v>
      </c>
      <c r="R159" s="43">
        <v>44155</v>
      </c>
      <c r="S159" t="s">
        <v>99</v>
      </c>
      <c r="T159" s="204">
        <v>7999</v>
      </c>
      <c r="U159" s="41" t="s">
        <v>1465</v>
      </c>
      <c r="W159" s="39" t="s">
        <v>1466</v>
      </c>
    </row>
    <row r="160" spans="1:24" ht="15.75" hidden="1" customHeight="1">
      <c r="O160" s="141">
        <f t="shared" si="4"/>
        <v>0</v>
      </c>
      <c r="Q160" s="71"/>
      <c r="T160" s="204"/>
    </row>
    <row r="161" spans="1:23" ht="127.5" hidden="1">
      <c r="A161" s="99" t="s">
        <v>1467</v>
      </c>
      <c r="B161" t="s">
        <v>1075</v>
      </c>
      <c r="C161" s="41" t="s">
        <v>365</v>
      </c>
      <c r="F161" s="41" t="s">
        <v>1443</v>
      </c>
      <c r="I161" t="s">
        <v>1022</v>
      </c>
      <c r="J161" s="41" t="s">
        <v>1468</v>
      </c>
      <c r="K161" s="41" t="s">
        <v>1469</v>
      </c>
      <c r="L161">
        <v>4</v>
      </c>
      <c r="M161" t="s">
        <v>963</v>
      </c>
      <c r="N161">
        <v>10</v>
      </c>
      <c r="O161" s="141">
        <f t="shared" si="4"/>
        <v>600</v>
      </c>
      <c r="P161" s="41" t="s">
        <v>1205</v>
      </c>
      <c r="Q161" s="71" t="s">
        <v>1470</v>
      </c>
      <c r="S161" t="s">
        <v>19</v>
      </c>
      <c r="U161" s="41" t="s">
        <v>1471</v>
      </c>
      <c r="W161" s="39" t="s">
        <v>1472</v>
      </c>
    </row>
    <row r="162" spans="1:23" ht="52.9" hidden="1">
      <c r="A162" s="99" t="s">
        <v>1473</v>
      </c>
      <c r="B162" t="s">
        <v>330</v>
      </c>
      <c r="C162" s="41" t="s">
        <v>330</v>
      </c>
      <c r="D162" s="41" t="s">
        <v>1117</v>
      </c>
      <c r="F162" s="41" t="s">
        <v>1237</v>
      </c>
      <c r="G162" s="41" t="s">
        <v>1237</v>
      </c>
      <c r="H162" s="41" t="s">
        <v>1474</v>
      </c>
      <c r="I162" t="s">
        <v>1022</v>
      </c>
      <c r="J162" s="41" t="s">
        <v>1475</v>
      </c>
      <c r="L162">
        <v>4</v>
      </c>
      <c r="M162" t="s">
        <v>963</v>
      </c>
      <c r="N162">
        <v>8</v>
      </c>
      <c r="O162" s="141">
        <f t="shared" si="4"/>
        <v>480</v>
      </c>
      <c r="P162" t="s">
        <v>25</v>
      </c>
      <c r="Q162" s="71" t="s">
        <v>1476</v>
      </c>
      <c r="R162" s="158">
        <v>44124</v>
      </c>
      <c r="S162" t="s">
        <v>99</v>
      </c>
      <c r="T162" s="202">
        <v>7851</v>
      </c>
      <c r="U162" s="41" t="s">
        <v>1477</v>
      </c>
      <c r="W162" s="39" t="s">
        <v>1478</v>
      </c>
    </row>
    <row r="163" spans="1:23" ht="217.5" hidden="1" customHeight="1">
      <c r="A163" s="99" t="s">
        <v>1479</v>
      </c>
      <c r="B163" t="s">
        <v>1480</v>
      </c>
      <c r="C163" s="41" t="s">
        <v>1202</v>
      </c>
      <c r="F163" s="41" t="s">
        <v>1142</v>
      </c>
      <c r="I163" t="s">
        <v>1022</v>
      </c>
      <c r="J163" s="41" t="s">
        <v>1481</v>
      </c>
      <c r="K163" s="41" t="s">
        <v>1482</v>
      </c>
      <c r="L163">
        <v>4</v>
      </c>
      <c r="M163" t="s">
        <v>963</v>
      </c>
      <c r="N163">
        <v>16</v>
      </c>
      <c r="O163" s="141">
        <f t="shared" si="4"/>
        <v>960</v>
      </c>
      <c r="P163" s="41" t="s">
        <v>1483</v>
      </c>
      <c r="Q163" s="71" t="s">
        <v>1484</v>
      </c>
      <c r="S163" t="s">
        <v>1277</v>
      </c>
      <c r="U163" s="41" t="s">
        <v>1485</v>
      </c>
      <c r="W163" s="39" t="s">
        <v>1486</v>
      </c>
    </row>
    <row r="164" spans="1:23" ht="74.25" hidden="1" customHeight="1">
      <c r="A164" s="99" t="s">
        <v>1487</v>
      </c>
      <c r="B164" t="s">
        <v>330</v>
      </c>
      <c r="C164" s="41" t="s">
        <v>330</v>
      </c>
      <c r="D164" s="41" t="s">
        <v>1117</v>
      </c>
      <c r="F164" s="41" t="s">
        <v>1237</v>
      </c>
      <c r="G164" s="41" t="s">
        <v>1237</v>
      </c>
      <c r="H164" s="41" t="s">
        <v>1488</v>
      </c>
      <c r="I164" t="s">
        <v>1022</v>
      </c>
      <c r="J164" s="41" t="s">
        <v>1489</v>
      </c>
      <c r="K164" s="41" t="s">
        <v>1490</v>
      </c>
      <c r="L164">
        <v>5</v>
      </c>
      <c r="M164" t="s">
        <v>963</v>
      </c>
      <c r="N164">
        <v>16</v>
      </c>
      <c r="O164" s="141">
        <f t="shared" si="4"/>
        <v>960</v>
      </c>
      <c r="P164" t="s">
        <v>325</v>
      </c>
      <c r="Q164" s="71" t="s">
        <v>1484</v>
      </c>
      <c r="R164" s="158">
        <v>44105</v>
      </c>
      <c r="S164" t="s">
        <v>99</v>
      </c>
      <c r="T164" s="202">
        <v>7952</v>
      </c>
      <c r="U164" s="41" t="s">
        <v>1491</v>
      </c>
      <c r="W164" s="39" t="s">
        <v>1492</v>
      </c>
    </row>
    <row r="165" spans="1:23" ht="344.25" hidden="1">
      <c r="A165" s="99" t="s">
        <v>1493</v>
      </c>
      <c r="B165" t="s">
        <v>1461</v>
      </c>
      <c r="C165" s="41" t="s">
        <v>1202</v>
      </c>
      <c r="D165" s="41" t="s">
        <v>1117</v>
      </c>
      <c r="F165" s="41" t="s">
        <v>1142</v>
      </c>
      <c r="G165" s="41" t="s">
        <v>1142</v>
      </c>
      <c r="I165" t="s">
        <v>1022</v>
      </c>
      <c r="J165" s="47" t="s">
        <v>1494</v>
      </c>
      <c r="K165" s="47" t="s">
        <v>1495</v>
      </c>
      <c r="L165">
        <v>5</v>
      </c>
      <c r="M165" t="s">
        <v>963</v>
      </c>
      <c r="N165">
        <v>44</v>
      </c>
      <c r="O165" s="141">
        <f t="shared" si="4"/>
        <v>2640</v>
      </c>
      <c r="P165" s="41" t="s">
        <v>25</v>
      </c>
      <c r="Q165" s="71" t="s">
        <v>1464</v>
      </c>
      <c r="R165" s="158">
        <v>44136</v>
      </c>
      <c r="S165" t="s">
        <v>99</v>
      </c>
      <c r="T165" s="202" t="s">
        <v>1496</v>
      </c>
      <c r="U165" s="41" t="s">
        <v>1497</v>
      </c>
      <c r="W165" s="39" t="s">
        <v>1498</v>
      </c>
    </row>
    <row r="166" spans="1:23" ht="15.75" hidden="1" customHeight="1"/>
    <row r="167" spans="1:23" ht="71.25" customHeight="1">
      <c r="A167" s="365" t="s">
        <v>1499</v>
      </c>
      <c r="B167" s="41" t="s">
        <v>1431</v>
      </c>
      <c r="C167" s="41" t="s">
        <v>1202</v>
      </c>
      <c r="D167" s="41" t="s">
        <v>1117</v>
      </c>
      <c r="F167" s="41" t="s">
        <v>1142</v>
      </c>
      <c r="G167" s="41" t="s">
        <v>1142</v>
      </c>
      <c r="H167" s="41" t="s">
        <v>1238</v>
      </c>
      <c r="I167" s="41" t="s">
        <v>1022</v>
      </c>
      <c r="J167" s="41" t="s">
        <v>1500</v>
      </c>
      <c r="K167" s="41" t="s">
        <v>1501</v>
      </c>
      <c r="L167">
        <v>5</v>
      </c>
      <c r="M167" t="s">
        <v>963</v>
      </c>
      <c r="N167">
        <v>6</v>
      </c>
      <c r="O167" s="141">
        <f t="shared" si="4"/>
        <v>360</v>
      </c>
      <c r="P167" t="s">
        <v>325</v>
      </c>
      <c r="Q167" s="71" t="s">
        <v>1271</v>
      </c>
      <c r="R167" t="s">
        <v>1502</v>
      </c>
      <c r="S167" t="s">
        <v>26</v>
      </c>
      <c r="T167" s="202">
        <v>8121</v>
      </c>
      <c r="W167" s="39" t="s">
        <v>1503</v>
      </c>
    </row>
    <row r="168" spans="1:23" ht="93" hidden="1" customHeight="1">
      <c r="A168" s="99" t="s">
        <v>1504</v>
      </c>
      <c r="B168" s="41" t="s">
        <v>1418</v>
      </c>
      <c r="C168" s="41" t="s">
        <v>1202</v>
      </c>
      <c r="D168" s="41" t="s">
        <v>1117</v>
      </c>
      <c r="G168" s="41" t="s">
        <v>1142</v>
      </c>
      <c r="H168" s="41" t="s">
        <v>1505</v>
      </c>
      <c r="I168" t="s">
        <v>1022</v>
      </c>
      <c r="J168" s="41" t="s">
        <v>1506</v>
      </c>
      <c r="K168" s="41" t="s">
        <v>1507</v>
      </c>
      <c r="L168">
        <v>5</v>
      </c>
      <c r="M168" t="s">
        <v>963</v>
      </c>
      <c r="N168">
        <v>16</v>
      </c>
      <c r="O168" s="141">
        <f t="shared" si="4"/>
        <v>960</v>
      </c>
      <c r="P168" t="s">
        <v>325</v>
      </c>
      <c r="Q168" s="71" t="s">
        <v>1504</v>
      </c>
      <c r="R168" s="89">
        <v>44063</v>
      </c>
      <c r="S168" t="s">
        <v>26</v>
      </c>
      <c r="T168" s="202">
        <v>8050</v>
      </c>
      <c r="W168" s="39" t="s">
        <v>1508</v>
      </c>
    </row>
    <row r="169" spans="1:23" ht="79.150000000000006" hidden="1">
      <c r="A169" s="99">
        <v>44056</v>
      </c>
      <c r="B169" t="s">
        <v>349</v>
      </c>
      <c r="F169" s="41" t="s">
        <v>1142</v>
      </c>
      <c r="G169" s="41" t="s">
        <v>1142</v>
      </c>
      <c r="I169" s="41" t="s">
        <v>1509</v>
      </c>
      <c r="J169" s="41" t="s">
        <v>1510</v>
      </c>
      <c r="K169" s="41" t="s">
        <v>1511</v>
      </c>
      <c r="L169">
        <v>4</v>
      </c>
      <c r="M169" t="s">
        <v>1512</v>
      </c>
      <c r="O169" s="141">
        <f t="shared" si="4"/>
        <v>0</v>
      </c>
      <c r="P169" t="s">
        <v>1205</v>
      </c>
      <c r="Q169" s="71" t="s">
        <v>1271</v>
      </c>
      <c r="S169" t="s">
        <v>1277</v>
      </c>
      <c r="U169" s="41" t="s">
        <v>1513</v>
      </c>
      <c r="W169" s="39" t="s">
        <v>1514</v>
      </c>
    </row>
    <row r="170" spans="1:23" ht="227.25" customHeight="1">
      <c r="A170" s="99" t="s">
        <v>1515</v>
      </c>
      <c r="B170" t="s">
        <v>1516</v>
      </c>
      <c r="C170" s="41" t="s">
        <v>1300</v>
      </c>
      <c r="D170" s="41" t="s">
        <v>1117</v>
      </c>
      <c r="F170" s="41" t="s">
        <v>1184</v>
      </c>
      <c r="G170" s="41" t="s">
        <v>1184</v>
      </c>
      <c r="I170" s="41" t="s">
        <v>1517</v>
      </c>
      <c r="J170" s="88" t="s">
        <v>1518</v>
      </c>
      <c r="K170" s="88" t="s">
        <v>1519</v>
      </c>
      <c r="L170">
        <v>5</v>
      </c>
      <c r="M170" t="s">
        <v>963</v>
      </c>
      <c r="N170">
        <v>28</v>
      </c>
      <c r="O170" s="141">
        <f>N170*30*2</f>
        <v>1680</v>
      </c>
      <c r="P170" t="s">
        <v>325</v>
      </c>
      <c r="Q170" s="71" t="s">
        <v>1271</v>
      </c>
      <c r="R170" t="s">
        <v>1520</v>
      </c>
      <c r="S170" t="s">
        <v>99</v>
      </c>
      <c r="T170" s="202">
        <v>8134</v>
      </c>
      <c r="U170" s="41" t="s">
        <v>1521</v>
      </c>
      <c r="W170" s="39" t="s">
        <v>1522</v>
      </c>
    </row>
    <row r="171" spans="1:23" ht="55.5" customHeight="1">
      <c r="A171" s="99" t="s">
        <v>1523</v>
      </c>
      <c r="B171" t="s">
        <v>349</v>
      </c>
      <c r="C171" s="41" t="s">
        <v>1524</v>
      </c>
      <c r="D171" s="41" t="s">
        <v>1117</v>
      </c>
      <c r="F171" s="41" t="s">
        <v>1142</v>
      </c>
      <c r="G171" s="41" t="s">
        <v>1142</v>
      </c>
      <c r="I171" t="s">
        <v>1022</v>
      </c>
      <c r="J171" s="41" t="s">
        <v>1525</v>
      </c>
      <c r="K171" s="41" t="s">
        <v>1526</v>
      </c>
      <c r="L171">
        <v>4</v>
      </c>
      <c r="M171" t="s">
        <v>963</v>
      </c>
      <c r="N171">
        <v>6</v>
      </c>
      <c r="O171" s="141">
        <f>N171*30*2</f>
        <v>360</v>
      </c>
      <c r="P171" t="s">
        <v>325</v>
      </c>
      <c r="Q171" s="71" t="s">
        <v>1271</v>
      </c>
      <c r="R171" t="s">
        <v>1272</v>
      </c>
      <c r="S171" t="s">
        <v>99</v>
      </c>
      <c r="T171" s="202">
        <v>8133</v>
      </c>
      <c r="U171" s="41" t="s">
        <v>1527</v>
      </c>
      <c r="W171" s="39" t="s">
        <v>1528</v>
      </c>
    </row>
    <row r="172" spans="1:23" ht="45.75" customHeight="1">
      <c r="A172" s="99" t="s">
        <v>1529</v>
      </c>
      <c r="B172" s="41" t="s">
        <v>1530</v>
      </c>
      <c r="C172" s="41" t="s">
        <v>1300</v>
      </c>
      <c r="D172" s="41" t="s">
        <v>1117</v>
      </c>
      <c r="F172" s="41" t="s">
        <v>1184</v>
      </c>
      <c r="G172" s="41" t="s">
        <v>1184</v>
      </c>
      <c r="H172" s="41" t="s">
        <v>1306</v>
      </c>
      <c r="I172" t="s">
        <v>1517</v>
      </c>
      <c r="J172" s="41" t="s">
        <v>1531</v>
      </c>
      <c r="K172" s="41" t="s">
        <v>1532</v>
      </c>
      <c r="L172">
        <v>5</v>
      </c>
      <c r="M172" t="s">
        <v>963</v>
      </c>
      <c r="N172">
        <v>8</v>
      </c>
      <c r="O172" s="141">
        <f>N172*30*2</f>
        <v>480</v>
      </c>
      <c r="P172" t="s">
        <v>325</v>
      </c>
      <c r="Q172" s="71" t="s">
        <v>1271</v>
      </c>
      <c r="R172" s="158">
        <v>44075</v>
      </c>
      <c r="S172" t="s">
        <v>26</v>
      </c>
      <c r="T172" s="202">
        <v>8113</v>
      </c>
    </row>
    <row r="173" spans="1:23" ht="15.75" customHeight="1">
      <c r="Q173" s="71"/>
    </row>
    <row r="174" spans="1:23" ht="15.75" customHeight="1">
      <c r="Q174" s="71"/>
    </row>
    <row r="175" spans="1:23" ht="15.75" customHeight="1">
      <c r="Q175" s="71"/>
    </row>
    <row r="176" spans="1:23" ht="15.75" customHeight="1">
      <c r="Q176" s="71"/>
    </row>
    <row r="177" spans="17:17" ht="15.75" customHeight="1">
      <c r="Q177" s="71"/>
    </row>
    <row r="178" spans="17:17" ht="15.75" customHeight="1">
      <c r="Q178" s="71"/>
    </row>
    <row r="179" spans="17:17" ht="15.75" customHeight="1">
      <c r="Q179" s="71"/>
    </row>
    <row r="180" spans="17:17" ht="15.75" customHeight="1">
      <c r="Q180" s="71"/>
    </row>
    <row r="181" spans="17:17" ht="15.75" customHeight="1">
      <c r="Q181" s="71"/>
    </row>
    <row r="182" spans="17:17" ht="15.75" customHeight="1">
      <c r="Q182" s="71"/>
    </row>
    <row r="183" spans="17:17" ht="15.75" customHeight="1">
      <c r="Q183" s="71"/>
    </row>
    <row r="184" spans="17:17" ht="15.75" customHeight="1">
      <c r="Q184" s="71"/>
    </row>
    <row r="185" spans="17:17" ht="15.75" customHeight="1">
      <c r="Q185" s="71"/>
    </row>
    <row r="186" spans="17:17" ht="15.75" customHeight="1">
      <c r="Q186" s="71"/>
    </row>
    <row r="187" spans="17:17" ht="15.75" customHeight="1">
      <c r="Q187" s="71"/>
    </row>
    <row r="188" spans="17:17" ht="15.75" customHeight="1">
      <c r="Q188" s="71"/>
    </row>
    <row r="189" spans="17:17" ht="15.75" customHeight="1">
      <c r="Q189" s="71"/>
    </row>
    <row r="190" spans="17:17" ht="15.75" customHeight="1">
      <c r="Q190" s="71"/>
    </row>
    <row r="191" spans="17:17" ht="15.75" customHeight="1">
      <c r="Q191" s="71"/>
    </row>
    <row r="192" spans="17:17" ht="15.75" customHeight="1">
      <c r="Q192" s="71"/>
    </row>
    <row r="193" spans="17:17" ht="15.75" customHeight="1">
      <c r="Q193" s="71"/>
    </row>
    <row r="194" spans="17:17" ht="15.75" customHeight="1">
      <c r="Q194" s="71"/>
    </row>
    <row r="195" spans="17:17" ht="15.75" customHeight="1">
      <c r="Q195" s="71"/>
    </row>
    <row r="196" spans="17:17" ht="15.75" customHeight="1">
      <c r="Q196" s="71"/>
    </row>
    <row r="197" spans="17:17" ht="15.75" customHeight="1">
      <c r="Q197" s="71"/>
    </row>
    <row r="198" spans="17:17" ht="15.75" customHeight="1">
      <c r="Q198" s="71"/>
    </row>
    <row r="199" spans="17:17" ht="15.75" customHeight="1">
      <c r="Q199" s="71"/>
    </row>
    <row r="200" spans="17:17" ht="15.75" customHeight="1">
      <c r="Q200" s="71"/>
    </row>
    <row r="201" spans="17:17" ht="15.75" customHeight="1">
      <c r="Q201" s="71"/>
    </row>
    <row r="202" spans="17:17" ht="15.75" customHeight="1">
      <c r="Q202" s="71"/>
    </row>
    <row r="203" spans="17:17" ht="15.75" customHeight="1">
      <c r="Q203" s="71"/>
    </row>
    <row r="204" spans="17:17" ht="15.75" customHeight="1">
      <c r="Q204" s="71"/>
    </row>
    <row r="205" spans="17:17" ht="15.75" customHeight="1">
      <c r="Q205" s="71"/>
    </row>
    <row r="206" spans="17:17" ht="15.75" customHeight="1">
      <c r="Q206" s="71"/>
    </row>
    <row r="207" spans="17:17" ht="15.75" customHeight="1">
      <c r="Q207" s="71"/>
    </row>
    <row r="208" spans="17:17" ht="15.75" customHeight="1">
      <c r="Q208" s="71"/>
    </row>
    <row r="209" spans="17:17" ht="15.75" customHeight="1">
      <c r="Q209" s="71"/>
    </row>
    <row r="210" spans="17:17" ht="15.75" customHeight="1">
      <c r="Q210" s="71"/>
    </row>
    <row r="211" spans="17:17" ht="15.75" customHeight="1">
      <c r="Q211" s="71"/>
    </row>
    <row r="212" spans="17:17" ht="15.75" customHeight="1">
      <c r="Q212" s="71"/>
    </row>
    <row r="213" spans="17:17" ht="15.75" customHeight="1">
      <c r="Q213" s="71"/>
    </row>
    <row r="214" spans="17:17" ht="15.75" customHeight="1">
      <c r="Q214" s="71"/>
    </row>
    <row r="215" spans="17:17" ht="15.75" customHeight="1">
      <c r="Q215" s="71"/>
    </row>
    <row r="216" spans="17:17" ht="15.75" customHeight="1">
      <c r="Q216" s="71"/>
    </row>
    <row r="217" spans="17:17" ht="15.75" customHeight="1">
      <c r="Q217" s="71"/>
    </row>
    <row r="218" spans="17:17" ht="15.75" customHeight="1">
      <c r="Q218" s="71"/>
    </row>
    <row r="219" spans="17:17" ht="15.75" customHeight="1">
      <c r="Q219" s="71"/>
    </row>
    <row r="220" spans="17:17" ht="15.75" customHeight="1">
      <c r="Q220" s="71"/>
    </row>
    <row r="221" spans="17:17" ht="15.75" customHeight="1">
      <c r="Q221" s="71"/>
    </row>
    <row r="222" spans="17:17" ht="15.75" customHeight="1">
      <c r="Q222" s="71"/>
    </row>
    <row r="223" spans="17:17" ht="15.75" customHeight="1">
      <c r="Q223" s="71"/>
    </row>
    <row r="224" spans="17:17" ht="15.75" customHeight="1">
      <c r="Q224" s="71"/>
    </row>
    <row r="225" spans="17:17" ht="15.75" customHeight="1">
      <c r="Q225" s="71"/>
    </row>
    <row r="226" spans="17:17" ht="15.75" customHeight="1">
      <c r="Q226" s="71"/>
    </row>
    <row r="227" spans="17:17" ht="15.75" customHeight="1">
      <c r="Q227" s="71"/>
    </row>
    <row r="228" spans="17:17" ht="15.75" customHeight="1">
      <c r="Q228" s="71"/>
    </row>
    <row r="229" spans="17:17" ht="15.75" customHeight="1">
      <c r="Q229" s="71"/>
    </row>
    <row r="230" spans="17:17" ht="15.75" customHeight="1">
      <c r="Q230" s="71"/>
    </row>
    <row r="231" spans="17:17" ht="15.75" customHeight="1">
      <c r="Q231" s="71"/>
    </row>
    <row r="232" spans="17:17" ht="15.75" customHeight="1">
      <c r="Q232" s="71"/>
    </row>
    <row r="233" spans="17:17" ht="15.75" customHeight="1">
      <c r="Q233" s="71"/>
    </row>
    <row r="234" spans="17:17" ht="15.75" customHeight="1">
      <c r="Q234" s="71"/>
    </row>
    <row r="235" spans="17:17" ht="15.75" customHeight="1">
      <c r="Q235" s="71"/>
    </row>
    <row r="236" spans="17:17" ht="15.75" customHeight="1">
      <c r="Q236" s="71"/>
    </row>
    <row r="237" spans="17:17" ht="15.75" customHeight="1">
      <c r="Q237" s="71"/>
    </row>
    <row r="238" spans="17:17" ht="15.75" customHeight="1">
      <c r="Q238" s="71"/>
    </row>
    <row r="239" spans="17:17" ht="15.75" customHeight="1">
      <c r="Q239" s="71"/>
    </row>
    <row r="240" spans="17:17" ht="15.75" customHeight="1">
      <c r="Q240" s="71"/>
    </row>
    <row r="241" spans="17:17" ht="15.75" customHeight="1">
      <c r="Q241" s="71"/>
    </row>
    <row r="242" spans="17:17" ht="15.75" customHeight="1">
      <c r="Q242" s="71"/>
    </row>
    <row r="243" spans="17:17" ht="15.75" customHeight="1">
      <c r="Q243" s="71"/>
    </row>
    <row r="244" spans="17:17" ht="15.75" customHeight="1">
      <c r="Q244" s="71"/>
    </row>
    <row r="245" spans="17:17" ht="15.75" customHeight="1">
      <c r="Q245" s="71"/>
    </row>
    <row r="246" spans="17:17" ht="15.75" customHeight="1">
      <c r="Q246" s="71"/>
    </row>
    <row r="247" spans="17:17" ht="15.75" customHeight="1">
      <c r="Q247" s="71"/>
    </row>
    <row r="248" spans="17:17" ht="15.75" customHeight="1">
      <c r="Q248" s="71"/>
    </row>
    <row r="249" spans="17:17" ht="15.75" customHeight="1">
      <c r="Q249" s="71"/>
    </row>
    <row r="250" spans="17:17" ht="15.75" customHeight="1">
      <c r="Q250" s="71"/>
    </row>
    <row r="251" spans="17:17" ht="15.75" customHeight="1">
      <c r="Q251" s="71"/>
    </row>
    <row r="252" spans="17:17" ht="15.75" customHeight="1">
      <c r="Q252" s="71"/>
    </row>
    <row r="253" spans="17:17" ht="15.75" customHeight="1">
      <c r="Q253" s="71"/>
    </row>
    <row r="254" spans="17:17" ht="15.75" customHeight="1">
      <c r="Q254" s="71"/>
    </row>
    <row r="255" spans="17:17" ht="15.75" customHeight="1">
      <c r="Q255" s="71"/>
    </row>
    <row r="256" spans="17:17" ht="15.75" customHeight="1">
      <c r="Q256" s="71"/>
    </row>
    <row r="257" spans="17:17" ht="15.75" customHeight="1">
      <c r="Q257" s="71"/>
    </row>
    <row r="258" spans="17:17" ht="15.75" customHeight="1">
      <c r="Q258" s="71"/>
    </row>
    <row r="259" spans="17:17" ht="15.75" customHeight="1">
      <c r="Q259" s="71"/>
    </row>
    <row r="260" spans="17:17" ht="15.75" customHeight="1">
      <c r="Q260" s="71"/>
    </row>
    <row r="261" spans="17:17" ht="15.75" customHeight="1">
      <c r="Q261" s="71"/>
    </row>
    <row r="262" spans="17:17" ht="15.75" customHeight="1">
      <c r="Q262" s="71"/>
    </row>
    <row r="263" spans="17:17" ht="15.75" customHeight="1">
      <c r="Q263" s="71"/>
    </row>
    <row r="264" spans="17:17" ht="15.75" customHeight="1">
      <c r="Q264" s="71"/>
    </row>
    <row r="265" spans="17:17" ht="15.75" customHeight="1">
      <c r="Q265" s="71"/>
    </row>
    <row r="266" spans="17:17" ht="15.75" customHeight="1">
      <c r="Q266" s="71"/>
    </row>
    <row r="267" spans="17:17" ht="15.75" customHeight="1">
      <c r="Q267" s="71"/>
    </row>
    <row r="268" spans="17:17" ht="15.75" customHeight="1">
      <c r="Q268" s="71"/>
    </row>
    <row r="269" spans="17:17" ht="15.75" customHeight="1">
      <c r="Q269" s="71"/>
    </row>
    <row r="270" spans="17:17" ht="15.75" customHeight="1">
      <c r="Q270" s="71"/>
    </row>
    <row r="271" spans="17:17" ht="15.75" customHeight="1">
      <c r="Q271" s="71"/>
    </row>
    <row r="272" spans="17:17" ht="15.75" customHeight="1">
      <c r="Q272" s="71"/>
    </row>
    <row r="273" spans="17:17" ht="15.75" customHeight="1">
      <c r="Q273" s="71"/>
    </row>
    <row r="274" spans="17:17" ht="15.75" customHeight="1">
      <c r="Q274" s="71"/>
    </row>
    <row r="275" spans="17:17" ht="15.75" customHeight="1">
      <c r="Q275" s="71"/>
    </row>
    <row r="276" spans="17:17" ht="15.75" customHeight="1">
      <c r="Q276" s="71"/>
    </row>
    <row r="277" spans="17:17" ht="15.75" customHeight="1">
      <c r="Q277" s="71"/>
    </row>
    <row r="278" spans="17:17" ht="15.75" customHeight="1">
      <c r="Q278" s="71"/>
    </row>
    <row r="279" spans="17:17" ht="15.75" customHeight="1">
      <c r="Q279" s="71"/>
    </row>
    <row r="280" spans="17:17" ht="15.75" customHeight="1">
      <c r="Q280" s="71"/>
    </row>
    <row r="281" spans="17:17" ht="15.75" customHeight="1">
      <c r="Q281" s="71"/>
    </row>
    <row r="282" spans="17:17" ht="15.75" customHeight="1">
      <c r="Q282" s="71"/>
    </row>
    <row r="283" spans="17:17" ht="15.75" customHeight="1">
      <c r="Q283" s="71"/>
    </row>
    <row r="284" spans="17:17" ht="15.75" customHeight="1">
      <c r="Q284" s="71"/>
    </row>
    <row r="285" spans="17:17" ht="15.75" customHeight="1">
      <c r="Q285" s="71"/>
    </row>
    <row r="286" spans="17:17" ht="15.75" customHeight="1">
      <c r="Q286" s="71"/>
    </row>
    <row r="287" spans="17:17" ht="15.75" customHeight="1">
      <c r="Q287" s="71"/>
    </row>
    <row r="288" spans="17:17" ht="15.75" customHeight="1">
      <c r="Q288" s="71"/>
    </row>
    <row r="289" spans="17:17" ht="15.75" customHeight="1">
      <c r="Q289" s="71"/>
    </row>
    <row r="290" spans="17:17" ht="15.75" customHeight="1">
      <c r="Q290" s="71"/>
    </row>
    <row r="291" spans="17:17" ht="15.75" customHeight="1">
      <c r="Q291" s="71"/>
    </row>
    <row r="292" spans="17:17" ht="15.75" customHeight="1">
      <c r="Q292" s="71"/>
    </row>
    <row r="293" spans="17:17" ht="15.75" customHeight="1">
      <c r="Q293" s="71"/>
    </row>
    <row r="294" spans="17:17" ht="15.75" customHeight="1">
      <c r="Q294" s="71"/>
    </row>
    <row r="295" spans="17:17" ht="15.75" customHeight="1">
      <c r="Q295" s="71"/>
    </row>
    <row r="296" spans="17:17" ht="15.75" customHeight="1">
      <c r="Q296" s="71"/>
    </row>
    <row r="297" spans="17:17" ht="15.75" customHeight="1">
      <c r="Q297" s="71"/>
    </row>
    <row r="298" spans="17:17" ht="15.75" customHeight="1">
      <c r="Q298" s="71"/>
    </row>
    <row r="299" spans="17:17" ht="15.75" customHeight="1">
      <c r="Q299" s="71"/>
    </row>
    <row r="300" spans="17:17" ht="15.75" customHeight="1">
      <c r="Q300" s="71"/>
    </row>
    <row r="301" spans="17:17" ht="15.75" customHeight="1">
      <c r="Q301" s="71"/>
    </row>
    <row r="302" spans="17:17" ht="15.75" customHeight="1">
      <c r="Q302" s="71"/>
    </row>
    <row r="303" spans="17:17" ht="15.75" customHeight="1">
      <c r="Q303" s="71"/>
    </row>
    <row r="304" spans="17:17" ht="15.75" customHeight="1">
      <c r="Q304" s="71"/>
    </row>
    <row r="305" spans="17:17" ht="15.75" customHeight="1">
      <c r="Q305" s="71"/>
    </row>
    <row r="306" spans="17:17" ht="15.75" customHeight="1">
      <c r="Q306" s="71"/>
    </row>
    <row r="307" spans="17:17" ht="15.75" customHeight="1">
      <c r="Q307" s="71"/>
    </row>
    <row r="308" spans="17:17" ht="15.75" customHeight="1">
      <c r="Q308" s="71"/>
    </row>
    <row r="309" spans="17:17" ht="15.75" customHeight="1">
      <c r="Q309" s="71"/>
    </row>
    <row r="310" spans="17:17" ht="15.75" customHeight="1">
      <c r="Q310" s="71"/>
    </row>
    <row r="311" spans="17:17" ht="15.75" customHeight="1">
      <c r="Q311" s="71"/>
    </row>
    <row r="312" spans="17:17" ht="15.75" customHeight="1">
      <c r="Q312" s="71"/>
    </row>
    <row r="313" spans="17:17" ht="15.75" customHeight="1">
      <c r="Q313" s="71"/>
    </row>
    <row r="314" spans="17:17" ht="15.75" customHeight="1">
      <c r="Q314" s="71"/>
    </row>
    <row r="315" spans="17:17" ht="15.75" customHeight="1">
      <c r="Q315" s="71"/>
    </row>
    <row r="316" spans="17:17" ht="15.75" customHeight="1">
      <c r="Q316" s="71"/>
    </row>
    <row r="317" spans="17:17" ht="15.75" customHeight="1">
      <c r="Q317" s="71"/>
    </row>
    <row r="318" spans="17:17" ht="15.75" customHeight="1">
      <c r="Q318" s="71"/>
    </row>
    <row r="319" spans="17:17" ht="15.75" customHeight="1">
      <c r="Q319" s="71"/>
    </row>
    <row r="320" spans="17:17" ht="15.75" customHeight="1">
      <c r="Q320" s="71"/>
    </row>
    <row r="321" spans="17:17" ht="15.75" customHeight="1">
      <c r="Q321" s="71"/>
    </row>
    <row r="322" spans="17:17" ht="15.75" customHeight="1">
      <c r="Q322" s="71"/>
    </row>
    <row r="323" spans="17:17" ht="15.75" customHeight="1">
      <c r="Q323" s="71"/>
    </row>
    <row r="324" spans="17:17" ht="15.75" customHeight="1">
      <c r="Q324" s="71"/>
    </row>
    <row r="325" spans="17:17" ht="15.75" customHeight="1">
      <c r="Q325" s="71"/>
    </row>
    <row r="326" spans="17:17" ht="15.75" customHeight="1">
      <c r="Q326" s="71"/>
    </row>
    <row r="327" spans="17:17" ht="15.75" customHeight="1">
      <c r="Q327" s="71"/>
    </row>
    <row r="328" spans="17:17" ht="15.75" customHeight="1">
      <c r="Q328" s="71"/>
    </row>
    <row r="329" spans="17:17" ht="15.75" customHeight="1">
      <c r="Q329" s="71"/>
    </row>
    <row r="330" spans="17:17" ht="15.75" customHeight="1">
      <c r="Q330" s="71"/>
    </row>
    <row r="331" spans="17:17" ht="15.75" customHeight="1">
      <c r="Q331" s="71"/>
    </row>
    <row r="332" spans="17:17" ht="15.75" customHeight="1">
      <c r="Q332" s="71"/>
    </row>
    <row r="333" spans="17:17" ht="15.75" customHeight="1">
      <c r="Q333" s="71"/>
    </row>
    <row r="334" spans="17:17" ht="15.75" customHeight="1">
      <c r="Q334" s="71"/>
    </row>
    <row r="335" spans="17:17" ht="15.75" customHeight="1">
      <c r="Q335" s="71"/>
    </row>
    <row r="336" spans="17:17" ht="15.75" customHeight="1">
      <c r="Q336" s="71"/>
    </row>
    <row r="337" spans="17:17" ht="15.75" customHeight="1">
      <c r="Q337" s="71"/>
    </row>
    <row r="338" spans="17:17" ht="15.75" customHeight="1">
      <c r="Q338" s="71"/>
    </row>
    <row r="339" spans="17:17" ht="15.75" customHeight="1">
      <c r="Q339" s="71"/>
    </row>
    <row r="340" spans="17:17" ht="15.75" customHeight="1">
      <c r="Q340" s="71"/>
    </row>
    <row r="341" spans="17:17" ht="15.75" customHeight="1">
      <c r="Q341" s="71"/>
    </row>
    <row r="342" spans="17:17" ht="15.75" customHeight="1">
      <c r="Q342" s="71"/>
    </row>
    <row r="343" spans="17:17" ht="15.75" customHeight="1">
      <c r="Q343" s="71"/>
    </row>
    <row r="344" spans="17:17" ht="15.75" customHeight="1">
      <c r="Q344" s="71"/>
    </row>
    <row r="345" spans="17:17" ht="15.75" customHeight="1">
      <c r="Q345" s="71"/>
    </row>
    <row r="346" spans="17:17" ht="15.75" customHeight="1">
      <c r="Q346" s="71"/>
    </row>
    <row r="347" spans="17:17" ht="15.75" customHeight="1">
      <c r="Q347" s="71"/>
    </row>
    <row r="348" spans="17:17" ht="15.75" customHeight="1">
      <c r="Q348" s="71"/>
    </row>
    <row r="349" spans="17:17" ht="15.75" customHeight="1">
      <c r="Q349" s="71"/>
    </row>
    <row r="350" spans="17:17" ht="15.75" customHeight="1">
      <c r="Q350" s="71"/>
    </row>
    <row r="351" spans="17:17" ht="15.75" customHeight="1">
      <c r="Q351" s="71"/>
    </row>
    <row r="352" spans="17:17" ht="15.75" customHeight="1">
      <c r="Q352" s="71"/>
    </row>
    <row r="353" spans="17:17" ht="15.75" customHeight="1">
      <c r="Q353" s="71"/>
    </row>
    <row r="354" spans="17:17" ht="15.75" customHeight="1">
      <c r="Q354" s="71"/>
    </row>
    <row r="355" spans="17:17" ht="15.75" customHeight="1">
      <c r="Q355" s="71"/>
    </row>
    <row r="356" spans="17:17" ht="15.75" customHeight="1">
      <c r="Q356" s="71"/>
    </row>
    <row r="357" spans="17:17" ht="15.75" customHeight="1">
      <c r="Q357" s="71"/>
    </row>
    <row r="358" spans="17:17" ht="15.75" customHeight="1">
      <c r="Q358" s="71"/>
    </row>
    <row r="359" spans="17:17" ht="15.75" customHeight="1">
      <c r="Q359" s="71"/>
    </row>
    <row r="360" spans="17:17" ht="15.75" customHeight="1">
      <c r="Q360" s="71"/>
    </row>
    <row r="361" spans="17:17" ht="15.75" customHeight="1">
      <c r="Q361" s="71"/>
    </row>
    <row r="362" spans="17:17" ht="15.75" customHeight="1">
      <c r="Q362" s="71"/>
    </row>
    <row r="363" spans="17:17" ht="15.75" customHeight="1">
      <c r="Q363" s="71"/>
    </row>
    <row r="364" spans="17:17" ht="15.75" customHeight="1">
      <c r="Q364" s="71"/>
    </row>
    <row r="365" spans="17:17" ht="15.75" customHeight="1">
      <c r="Q365" s="71"/>
    </row>
    <row r="366" spans="17:17" ht="15.75" customHeight="1">
      <c r="Q366" s="71"/>
    </row>
    <row r="367" spans="17:17" ht="15.75" customHeight="1">
      <c r="Q367" s="71"/>
    </row>
    <row r="368" spans="17:17" ht="15.75" customHeight="1">
      <c r="Q368" s="71"/>
    </row>
    <row r="369" spans="17:17" ht="15.75" customHeight="1">
      <c r="Q369" s="71"/>
    </row>
    <row r="370" spans="17:17" ht="15.75" customHeight="1">
      <c r="Q370" s="71"/>
    </row>
    <row r="371" spans="17:17" ht="15.75" customHeight="1">
      <c r="Q371" s="71"/>
    </row>
    <row r="372" spans="17:17" ht="15.75" customHeight="1">
      <c r="Q372" s="71"/>
    </row>
    <row r="373" spans="17:17" ht="15.75" customHeight="1">
      <c r="Q373" s="71"/>
    </row>
    <row r="374" spans="17:17" ht="15.75" customHeight="1">
      <c r="Q374" s="71"/>
    </row>
    <row r="375" spans="17:17" ht="15.75" customHeight="1">
      <c r="Q375" s="71"/>
    </row>
    <row r="376" spans="17:17" ht="15.75" customHeight="1">
      <c r="Q376" s="71"/>
    </row>
    <row r="377" spans="17:17" ht="15.75" customHeight="1">
      <c r="Q377" s="71"/>
    </row>
    <row r="378" spans="17:17" ht="15.75" customHeight="1">
      <c r="Q378" s="71"/>
    </row>
    <row r="379" spans="17:17" ht="15.75" customHeight="1">
      <c r="Q379" s="71"/>
    </row>
    <row r="380" spans="17:17" ht="15.75" customHeight="1">
      <c r="Q380" s="71"/>
    </row>
    <row r="381" spans="17:17" ht="15.75" customHeight="1">
      <c r="Q381" s="71"/>
    </row>
    <row r="382" spans="17:17" ht="15.75" customHeight="1">
      <c r="Q382" s="71"/>
    </row>
    <row r="383" spans="17:17" ht="15.75" customHeight="1">
      <c r="Q383" s="71"/>
    </row>
    <row r="384" spans="17:17" ht="15.75" customHeight="1">
      <c r="Q384" s="71"/>
    </row>
    <row r="385" spans="17:17" ht="15.75" customHeight="1">
      <c r="Q385" s="71"/>
    </row>
    <row r="386" spans="17:17" ht="15.75" customHeight="1">
      <c r="Q386" s="71"/>
    </row>
    <row r="387" spans="17:17" ht="15.75" customHeight="1">
      <c r="Q387" s="71"/>
    </row>
    <row r="388" spans="17:17" ht="15.75" customHeight="1">
      <c r="Q388" s="71"/>
    </row>
    <row r="389" spans="17:17" ht="15.75" customHeight="1">
      <c r="Q389" s="71"/>
    </row>
    <row r="390" spans="17:17" ht="15.75" customHeight="1">
      <c r="Q390" s="71"/>
    </row>
    <row r="391" spans="17:17" ht="15.75" customHeight="1">
      <c r="Q391" s="71"/>
    </row>
    <row r="392" spans="17:17" ht="15.75" customHeight="1">
      <c r="Q392" s="71"/>
    </row>
    <row r="393" spans="17:17" ht="15.75" customHeight="1">
      <c r="Q393" s="71"/>
    </row>
    <row r="394" spans="17:17" ht="15.75" customHeight="1">
      <c r="Q394" s="71"/>
    </row>
    <row r="395" spans="17:17" ht="15.75" customHeight="1">
      <c r="Q395" s="71"/>
    </row>
    <row r="396" spans="17:17" ht="15.75" customHeight="1">
      <c r="Q396" s="71"/>
    </row>
    <row r="397" spans="17:17" ht="15.75" customHeight="1">
      <c r="Q397" s="71"/>
    </row>
    <row r="398" spans="17:17" ht="15.75" customHeight="1">
      <c r="Q398" s="71"/>
    </row>
    <row r="399" spans="17:17" ht="15.75" customHeight="1">
      <c r="Q399" s="71"/>
    </row>
    <row r="400" spans="17:17" ht="15.75" customHeight="1">
      <c r="Q400" s="71"/>
    </row>
    <row r="401" spans="17:17" ht="15.75" customHeight="1">
      <c r="Q401" s="71"/>
    </row>
    <row r="402" spans="17:17" ht="15.75" customHeight="1">
      <c r="Q402" s="71"/>
    </row>
    <row r="403" spans="17:17" ht="15.75" customHeight="1">
      <c r="Q403" s="71"/>
    </row>
    <row r="404" spans="17:17" ht="15.75" customHeight="1">
      <c r="Q404" s="71"/>
    </row>
    <row r="405" spans="17:17" ht="15.75" customHeight="1">
      <c r="Q405" s="71"/>
    </row>
    <row r="406" spans="17:17" ht="15.75" customHeight="1">
      <c r="Q406" s="71"/>
    </row>
    <row r="407" spans="17:17" ht="15.75" customHeight="1">
      <c r="Q407" s="71"/>
    </row>
    <row r="408" spans="17:17" ht="15.75" customHeight="1">
      <c r="Q408" s="71"/>
    </row>
    <row r="409" spans="17:17" ht="15.75" customHeight="1">
      <c r="Q409" s="71"/>
    </row>
    <row r="410" spans="17:17" ht="15.75" customHeight="1">
      <c r="Q410" s="71"/>
    </row>
    <row r="411" spans="17:17" ht="15.75" customHeight="1">
      <c r="Q411" s="71"/>
    </row>
    <row r="412" spans="17:17" ht="15.75" customHeight="1">
      <c r="Q412" s="71"/>
    </row>
    <row r="413" spans="17:17" ht="15.75" customHeight="1">
      <c r="Q413" s="71"/>
    </row>
    <row r="414" spans="17:17" ht="15.75" customHeight="1">
      <c r="Q414" s="71"/>
    </row>
    <row r="415" spans="17:17" ht="15.75" customHeight="1">
      <c r="Q415" s="71"/>
    </row>
    <row r="416" spans="17:17" ht="15.75" customHeight="1">
      <c r="Q416" s="71"/>
    </row>
    <row r="417" spans="17:17" ht="15.75" customHeight="1">
      <c r="Q417" s="71"/>
    </row>
    <row r="418" spans="17:17" ht="15.75" customHeight="1">
      <c r="Q418" s="71"/>
    </row>
    <row r="419" spans="17:17" ht="15.75" customHeight="1">
      <c r="Q419" s="71"/>
    </row>
    <row r="420" spans="17:17" ht="15.75" customHeight="1">
      <c r="Q420" s="71"/>
    </row>
    <row r="421" spans="17:17" ht="15.75" customHeight="1">
      <c r="Q421" s="71"/>
    </row>
    <row r="422" spans="17:17" ht="15.75" customHeight="1">
      <c r="Q422" s="71"/>
    </row>
    <row r="423" spans="17:17" ht="15.75" customHeight="1">
      <c r="Q423" s="71"/>
    </row>
    <row r="424" spans="17:17" ht="15.75" customHeight="1">
      <c r="Q424" s="71"/>
    </row>
    <row r="425" spans="17:17" ht="15.75" customHeight="1">
      <c r="Q425" s="71"/>
    </row>
    <row r="426" spans="17:17" ht="15.75" customHeight="1">
      <c r="Q426" s="71"/>
    </row>
    <row r="427" spans="17:17" ht="15.75" customHeight="1">
      <c r="Q427" s="71"/>
    </row>
    <row r="428" spans="17:17" ht="15.75" customHeight="1">
      <c r="Q428" s="71"/>
    </row>
    <row r="429" spans="17:17" ht="15.75" customHeight="1">
      <c r="Q429" s="71"/>
    </row>
    <row r="430" spans="17:17" ht="15.75" customHeight="1">
      <c r="Q430" s="71"/>
    </row>
    <row r="431" spans="17:17" ht="15.75" customHeight="1">
      <c r="Q431" s="71"/>
    </row>
    <row r="432" spans="17:17" ht="15.75" customHeight="1">
      <c r="Q432" s="71"/>
    </row>
    <row r="433" spans="17:17" ht="15.75" customHeight="1">
      <c r="Q433" s="71"/>
    </row>
    <row r="434" spans="17:17" ht="15.75" customHeight="1">
      <c r="Q434" s="71"/>
    </row>
    <row r="435" spans="17:17" ht="15.75" customHeight="1">
      <c r="Q435" s="71"/>
    </row>
    <row r="436" spans="17:17" ht="15.75" customHeight="1">
      <c r="Q436" s="71"/>
    </row>
    <row r="437" spans="17:17" ht="15.75" customHeight="1">
      <c r="Q437" s="71"/>
    </row>
    <row r="438" spans="17:17" ht="15.75" customHeight="1">
      <c r="Q438" s="71"/>
    </row>
    <row r="439" spans="17:17" ht="15.75" customHeight="1">
      <c r="Q439" s="71"/>
    </row>
    <row r="440" spans="17:17" ht="15.75" customHeight="1">
      <c r="Q440" s="71"/>
    </row>
    <row r="441" spans="17:17" ht="15.75" customHeight="1">
      <c r="Q441" s="71"/>
    </row>
    <row r="442" spans="17:17" ht="15.75" customHeight="1">
      <c r="Q442" s="71"/>
    </row>
    <row r="443" spans="17:17" ht="15.75" customHeight="1">
      <c r="Q443" s="71"/>
    </row>
    <row r="444" spans="17:17" ht="15.75" customHeight="1">
      <c r="Q444" s="71"/>
    </row>
    <row r="445" spans="17:17" ht="15.75" customHeight="1">
      <c r="Q445" s="71"/>
    </row>
    <row r="446" spans="17:17" ht="15.75" customHeight="1">
      <c r="Q446" s="71"/>
    </row>
    <row r="447" spans="17:17" ht="15.75" customHeight="1">
      <c r="Q447" s="71"/>
    </row>
    <row r="448" spans="17:17" ht="15.75" customHeight="1">
      <c r="Q448" s="71"/>
    </row>
    <row r="449" spans="17:17" ht="15.75" customHeight="1">
      <c r="Q449" s="71"/>
    </row>
    <row r="450" spans="17:17" ht="15.75" customHeight="1">
      <c r="Q450" s="71"/>
    </row>
    <row r="451" spans="17:17" ht="15.75" customHeight="1">
      <c r="Q451" s="71"/>
    </row>
    <row r="452" spans="17:17" ht="15.75" customHeight="1">
      <c r="Q452" s="71"/>
    </row>
    <row r="453" spans="17:17" ht="15.75" customHeight="1">
      <c r="Q453" s="71"/>
    </row>
    <row r="454" spans="17:17" ht="15.75" customHeight="1">
      <c r="Q454" s="71"/>
    </row>
    <row r="455" spans="17:17" ht="15.75" customHeight="1">
      <c r="Q455" s="71"/>
    </row>
    <row r="456" spans="17:17" ht="15.75" customHeight="1">
      <c r="Q456" s="71"/>
    </row>
    <row r="457" spans="17:17" ht="15.75" customHeight="1">
      <c r="Q457" s="71"/>
    </row>
    <row r="458" spans="17:17" ht="15.75" customHeight="1">
      <c r="Q458" s="71"/>
    </row>
    <row r="459" spans="17:17" ht="15.75" customHeight="1">
      <c r="Q459" s="71"/>
    </row>
    <row r="460" spans="17:17" ht="15.75" customHeight="1">
      <c r="Q460" s="71"/>
    </row>
    <row r="461" spans="17:17" ht="15.75" customHeight="1">
      <c r="Q461" s="71"/>
    </row>
    <row r="462" spans="17:17" ht="15.75" customHeight="1">
      <c r="Q462" s="71"/>
    </row>
    <row r="463" spans="17:17" ht="15.75" customHeight="1">
      <c r="Q463" s="71"/>
    </row>
    <row r="464" spans="17:17" ht="15.75" customHeight="1">
      <c r="Q464" s="71"/>
    </row>
    <row r="465" spans="17:17" ht="15.75" customHeight="1">
      <c r="Q465" s="71"/>
    </row>
    <row r="466" spans="17:17" ht="15.75" customHeight="1">
      <c r="Q466" s="71"/>
    </row>
    <row r="467" spans="17:17" ht="15.75" customHeight="1">
      <c r="Q467" s="71"/>
    </row>
    <row r="468" spans="17:17" ht="15.75" customHeight="1">
      <c r="Q468" s="71"/>
    </row>
    <row r="469" spans="17:17" ht="15.75" customHeight="1">
      <c r="Q469" s="71"/>
    </row>
    <row r="470" spans="17:17" ht="15.75" customHeight="1">
      <c r="Q470" s="71"/>
    </row>
    <row r="471" spans="17:17" ht="15.75" customHeight="1">
      <c r="Q471" s="71"/>
    </row>
    <row r="472" spans="17:17" ht="15.75" customHeight="1">
      <c r="Q472" s="71"/>
    </row>
    <row r="473" spans="17:17" ht="15.75" customHeight="1">
      <c r="Q473" s="71"/>
    </row>
    <row r="474" spans="17:17" ht="15.75" customHeight="1">
      <c r="Q474" s="71"/>
    </row>
    <row r="475" spans="17:17" ht="15.75" customHeight="1">
      <c r="Q475" s="71"/>
    </row>
    <row r="476" spans="17:17" ht="15.75" customHeight="1">
      <c r="Q476" s="71"/>
    </row>
    <row r="477" spans="17:17" ht="15.75" customHeight="1">
      <c r="Q477" s="71"/>
    </row>
    <row r="478" spans="17:17" ht="15.75" customHeight="1">
      <c r="Q478" s="71"/>
    </row>
    <row r="479" spans="17:17" ht="15.75" customHeight="1">
      <c r="Q479" s="71"/>
    </row>
    <row r="480" spans="17:17" ht="15.75" customHeight="1">
      <c r="Q480" s="71"/>
    </row>
    <row r="481" spans="17:17" ht="15.75" customHeight="1">
      <c r="Q481" s="71"/>
    </row>
    <row r="482" spans="17:17" ht="15.75" customHeight="1">
      <c r="Q482" s="71"/>
    </row>
    <row r="483" spans="17:17" ht="15.75" customHeight="1">
      <c r="Q483" s="71"/>
    </row>
    <row r="484" spans="17:17" ht="15.75" customHeight="1">
      <c r="Q484" s="71"/>
    </row>
    <row r="485" spans="17:17" ht="15.75" customHeight="1">
      <c r="Q485" s="71"/>
    </row>
    <row r="486" spans="17:17" ht="15.75" customHeight="1">
      <c r="Q486" s="71"/>
    </row>
    <row r="487" spans="17:17" ht="15.75" customHeight="1">
      <c r="Q487" s="71"/>
    </row>
    <row r="488" spans="17:17" ht="15.75" customHeight="1">
      <c r="Q488" s="71"/>
    </row>
    <row r="489" spans="17:17" ht="15.75" customHeight="1">
      <c r="Q489" s="71"/>
    </row>
    <row r="490" spans="17:17" ht="15.75" customHeight="1">
      <c r="Q490" s="71"/>
    </row>
    <row r="491" spans="17:17" ht="15.75" customHeight="1">
      <c r="Q491" s="71"/>
    </row>
    <row r="492" spans="17:17" ht="15.75" customHeight="1">
      <c r="Q492" s="71"/>
    </row>
    <row r="493" spans="17:17" ht="15.75" customHeight="1">
      <c r="Q493" s="71"/>
    </row>
    <row r="494" spans="17:17" ht="15.75" customHeight="1">
      <c r="Q494" s="71"/>
    </row>
    <row r="495" spans="17:17" ht="15.75" customHeight="1">
      <c r="Q495" s="71"/>
    </row>
    <row r="496" spans="17:17" ht="15.75" customHeight="1">
      <c r="Q496" s="71"/>
    </row>
    <row r="497" spans="17:17" ht="15.75" customHeight="1">
      <c r="Q497" s="71"/>
    </row>
    <row r="498" spans="17:17" ht="15.75" customHeight="1">
      <c r="Q498" s="71"/>
    </row>
    <row r="499" spans="17:17" ht="15.75" customHeight="1">
      <c r="Q499" s="71"/>
    </row>
  </sheetData>
  <autoFilter ref="A3:AM172" xr:uid="{00000000-0009-0000-0000-000001000000}">
    <filterColumn colId="15">
      <filters>
        <filter val="YES"/>
      </filters>
    </filterColumn>
    <filterColumn colId="16">
      <filters>
        <filter val="23/09/2020"/>
      </filters>
    </filterColumn>
  </autoFilter>
  <mergeCells count="4">
    <mergeCell ref="A1:B1"/>
    <mergeCell ref="C1:D1"/>
    <mergeCell ref="A2:B2"/>
    <mergeCell ref="C2:D2"/>
  </mergeCells>
  <conditionalFormatting sqref="P3:R3">
    <cfRule type="cellIs" dxfId="929" priority="25" operator="equal">
      <formula>"yes"</formula>
    </cfRule>
  </conditionalFormatting>
  <conditionalFormatting sqref="T1:T145 T147:T165 T167:T1048576">
    <cfRule type="cellIs" dxfId="928" priority="19" operator="equal">
      <formula>"INVESTIGATION"</formula>
    </cfRule>
    <cfRule type="cellIs" dxfId="927" priority="20" operator="equal">
      <formula>"ON HOLD"</formula>
    </cfRule>
    <cfRule type="cellIs" dxfId="926" priority="21" operator="equal">
      <formula>"REJECTED"</formula>
    </cfRule>
    <cfRule type="cellIs" dxfId="925" priority="22" operator="equal">
      <formula>"IMPLEMENTED"</formula>
    </cfRule>
    <cfRule type="cellIs" dxfId="924" priority="23" operator="equal">
      <formula>"IN PROGRESS"</formula>
    </cfRule>
    <cfRule type="cellIs" dxfId="923" priority="24" operator="equal">
      <formula>"OPEN"</formula>
    </cfRule>
  </conditionalFormatting>
  <conditionalFormatting sqref="S1:S145 S148:S152 S154:S165 S167:S1048576">
    <cfRule type="cellIs" dxfId="922" priority="13" operator="equal">
      <formula>"INVESTIGATION"</formula>
    </cfRule>
    <cfRule type="cellIs" dxfId="921" priority="14" operator="equal">
      <formula>"ON HOLD"</formula>
    </cfRule>
    <cfRule type="cellIs" dxfId="920" priority="15" operator="equal">
      <formula>"REJECTED"</formula>
    </cfRule>
    <cfRule type="cellIs" dxfId="919" priority="16" operator="equal">
      <formula>"IMPLEMENTED"</formula>
    </cfRule>
    <cfRule type="cellIs" dxfId="918" priority="17" operator="equal">
      <formula>"IN PROGRESS"</formula>
    </cfRule>
    <cfRule type="cellIs" dxfId="917" priority="18" operator="equal">
      <formula>"OPEN"</formula>
    </cfRule>
  </conditionalFormatting>
  <conditionalFormatting sqref="T146">
    <cfRule type="cellIs" dxfId="916" priority="7" operator="equal">
      <formula>"INVESTIGATION"</formula>
    </cfRule>
    <cfRule type="cellIs" dxfId="915" priority="8" operator="equal">
      <formula>"ON HOLD"</formula>
    </cfRule>
    <cfRule type="cellIs" dxfId="914" priority="9" operator="equal">
      <formula>"REJECTED"</formula>
    </cfRule>
    <cfRule type="cellIs" dxfId="913" priority="10" operator="equal">
      <formula>"IMPLEMENTED"</formula>
    </cfRule>
    <cfRule type="cellIs" dxfId="912" priority="11" operator="equal">
      <formula>"IN PROGRESS"</formula>
    </cfRule>
    <cfRule type="cellIs" dxfId="911" priority="12" operator="equal">
      <formula>"OPEN"</formula>
    </cfRule>
  </conditionalFormatting>
  <conditionalFormatting sqref="S146:S147 S153">
    <cfRule type="cellIs" dxfId="910" priority="1" operator="equal">
      <formula>"INVESTIGATION"</formula>
    </cfRule>
    <cfRule type="cellIs" dxfId="909" priority="2" operator="equal">
      <formula>"ON HOLD"</formula>
    </cfRule>
    <cfRule type="cellIs" dxfId="908" priority="3" operator="equal">
      <formula>"REJECTED"</formula>
    </cfRule>
    <cfRule type="cellIs" dxfId="907" priority="4" operator="equal">
      <formula>"IMPLEMENTED"</formula>
    </cfRule>
    <cfRule type="cellIs" dxfId="906" priority="5" operator="equal">
      <formula>"IN PROGRESS"</formula>
    </cfRule>
    <cfRule type="cellIs" dxfId="905" priority="6" operator="equal">
      <formula>"OPEN"</formula>
    </cfRule>
  </conditionalFormatting>
  <hyperlinks>
    <hyperlink ref="W86" r:id="rId1" xr:uid="{00000000-0004-0000-0100-000000000000}"/>
    <hyperlink ref="W142" r:id="rId2" xr:uid="{00000000-0004-0000-0100-000001000000}"/>
    <hyperlink ref="W73" r:id="rId3" display="https://hldisplay.sharepoint.com/:w:/r/sites/itdocumentationrepository/_layouts/15/Doc.aspx?sourcedoc=%7B207FBE2A-1053-4130-82F6-4734C44C81A6%7D&amp;file=RFC%20-%20identify%20prod%20items%20including%20ABS-material%20SDL%20Jvs%20-%20Anna%20Welin.docx&amp;action=default&amp;mobileredirect=true" xr:uid="{00000000-0004-0000-0100-000002000000}"/>
    <hyperlink ref="W74" r:id="rId4" display="https://hldisplay.sharepoint.com/:w:/r/sites/itdocumentationrepository/_layouts/15/Doc.aspx?sourcedoc=%7B44501FA5-8ADB-4099-8AB9-2BDAB42D801E%7D&amp;file=RFC%20-%20items%20including%20ABS%20material%20on%20single%20calculation%20id%20SDL%20Jvs%20-%20Anna%20Welin.docx&amp;action=default&amp;mobileredirect=true" xr:uid="{00000000-0004-0000-0100-000003000000}"/>
    <hyperlink ref="W75" r:id="rId5" display="https://hldisplay-my.sharepoint.com/personal/andreas_ekmanlindqvist_hl-display_com/_layouts/15/onedrive.aspx?listurl=https%3A%2F%2Fhldisplay%2Esharepoint%2Ecom%2Fsites%2Fitdocumentationrepository%2FDelade%20dokument&amp;id=%2Fsites%2Fitdocumentationrepository%2FDelade%20dokument%2FCAB%2FRFC%2FOpen%2FChange%20Request-%20Note%20on%20pickinglist%20to%20be%20added%202018-08-23%2Epdf&amp;parent=%2Fsites%2Fitdocumentationrepository%2FDelade%20dokument%2FCAB%2FRFC%2FOpen" xr:uid="{00000000-0004-0000-0100-000004000000}"/>
    <hyperlink ref="W6" r:id="rId6" display="https://hldisplay.sharepoint.com/:w:/r/sites/itdocumentationrepository/_layouts/15/Doc.aspx?sourcedoc=%7B9BB4BB3F-3DB8-4CDA-8F4B-08B6DCAAE982%7D&amp;file=RFC%20MO%20-%20Simprints.DOCX&amp;action=default&amp;mobileredirect=true_x000a__x000a_https://hldisplay.sharepoint.com/:w:/r/sites/itdocumentationrepository/_layouts/15/Doc.aspx?sourcedoc=%7B6C49C819-695F-4233-82C0-6468830E2DF2%7D&amp;file=RFC%20MO%20attachment%20-%20Simprints.docx&amp;action=default&amp;mobileredirect=true" xr:uid="{00000000-0004-0000-0100-000005000000}"/>
    <hyperlink ref="W88" r:id="rId7" xr:uid="{00000000-0004-0000-0100-000006000000}"/>
    <hyperlink ref="W81" r:id="rId8" xr:uid="{00000000-0004-0000-0100-000007000000}"/>
    <hyperlink ref="W80" r:id="rId9" xr:uid="{00000000-0004-0000-0100-000008000000}"/>
    <hyperlink ref="W79" r:id="rId10" xr:uid="{00000000-0004-0000-0100-00000A000000}"/>
    <hyperlink ref="W53" r:id="rId11" xr:uid="{00000000-0004-0000-0100-00000B000000}"/>
    <hyperlink ref="W90" r:id="rId12" display="https://hldisplay.sharepoint.com/sites/itdocumentationrepository/Delade%20dokument/Forms/AllItems.aspx?id=%2Fsites%2Fitdocumentationrepository%2FDelade%20dokument%2FCAB%2FRFC%2FNew%2FRFC%20-%20Signing%20operator%20-%20Ida%20Modigh%20%281%29%2Epdf&amp;parent=%2Fsites%2Fitdocumentationrepository%2FDelade%20dokument%2FCAB%2FRFC%2FNew" xr:uid="{00000000-0004-0000-0100-00000D000000}"/>
    <hyperlink ref="W145" r:id="rId13" display="https://hldisplay.sharepoint.com/:w:/r/sites/itdocumentationrepository/_layouts/15/Doc.aspx?sourcedoc=%7B97652F5D-1B83-4414-9D7C-C4E4D968AC4E%7D&amp;file=RFC%20-%20Report%20for%20MO%20difference%20justification%20-%20Olivier%20Pedroncini.docx&amp;action=default&amp;mobileredirect=true" xr:uid="{00000000-0004-0000-0100-00000E000000}"/>
    <hyperlink ref="W93" r:id="rId14" xr:uid="{00000000-0004-0000-0100-00000F000000}"/>
    <hyperlink ref="W92" r:id="rId15" display="https://hldisplay.sharepoint.com/:w:/r/sites/itdocumentationrepository/_layouts/15/Doc.aspx?sourcedoc=%7BEAF0FD61-BAD9-43B3-ADE3-7D2D93F8C4B7%7D&amp;file=RFC%20-%20Kanban%20Hybrid%20-%20Stephen%20Mepsted.docx&amp;action=default&amp;mobileredirect=true_x000a__x000a_https://hldisplay.sharepoint.com/:x:/r/sites/itdocumentationrepository/_layouts/15/Doc.aspx?sourcedoc=%7B26F9E351-679B-4FFE-850D-AF48E3FAFAF3%7D&amp;file=RFC%20-%20Kanban%20Hybrid%20-%20Stephen%20Mepsted%20(attachment%202).xlsx&amp;action=default&amp;mobileredirect=true_x000a__x000a_https://hldisplay.sharepoint.com/:x:/r/sites/itdocumentationrepository/_layouts/15/Doc.aspx?sourcedoc=%7B26f9e351-679b-4ffe-850d-af48e3fafaf3%7D&amp;action=default&amp;uid=%7B26F9E351-679B-4FFE-850D-AF48E3FAFAF3%7D&amp;ListItemId=12005&amp;ListId=%7B61E1BBBF-F99F-4B52-83FD-E4342D62EA17%7D&amp;odsp=1&amp;env=prod" xr:uid="{00000000-0004-0000-0100-000010000000}"/>
    <hyperlink ref="W82" r:id="rId16" display="https://hldisplay.sharepoint.com/:w:/r/sites/itdocumentationrepository/_layouts/15/Doc.aspx?sourcedoc=%7BD584CB24-5DA6-4599-85A6-6788D3EB1186%7D&amp;file=RFC%20-%20improvement%20of%207134%20-%20Replicating%20data%20when%20creating%20MO%20for%20simprints.docx&amp;action=default&amp;mobileredirect=true" xr:uid="{C5303123-1026-4AD2-AD3A-DE0CC4830C8F}"/>
    <hyperlink ref="W97" r:id="rId17" xr:uid="{7D895286-7DAC-4C93-A2C5-2D279A767BBF}"/>
    <hyperlink ref="X97" r:id="rId18" display="https://hldisplay.sharepoint.com/:x:/r/sites/itdocumentationrepository/_layouts/15/Doc.aspx?sourcedoc=%7Bad99812a-bf64-4216-9ff8-19c36e3d407e%7D&amp;action=default&amp;uid=%7BAD99812A-BF64-4216-9FF8-19C36E3D407E%7D&amp;ListItemId=12787&amp;ListId=%7B61E1BBBF-F99F-4B52-83FD-E4342D62EA17%7D&amp;odsp=1&amp;env=prod" xr:uid="{61BD6221-AEBC-4B8B-BD51-F2EEA85CF137}"/>
    <hyperlink ref="W95" r:id="rId19" display="https://hldisplay.sharepoint.com/:w:/r/sites/itdocumentationrepository/_layouts/15/Doc.aspx?sourcedoc=%7B7E0A5EA6-ADDA-4961-B88E-D615D9AD46BD%7D&amp;file=Request%20for%20Change%20-%20Artwork%20on%20MO%20-%20HL%20Display%20(1)%20-%20Copy.docx&amp;action=default&amp;mobileredirect=true" xr:uid="{4107FEF9-447F-4E29-A612-026D3C984EB3}"/>
    <hyperlink ref="W100" r:id="rId20" xr:uid="{766D20AE-9668-45A3-BFAF-B052A458E170}"/>
    <hyperlink ref="W146" r:id="rId21" xr:uid="{DAF8706E-5340-4E6F-A23B-204B772FE7A6}"/>
    <hyperlink ref="W101" r:id="rId22" xr:uid="{9916201D-3009-405C-A056-EEFA15703BBF}"/>
    <hyperlink ref="W99" r:id="rId23" xr:uid="{28609C44-AE97-4A31-A463-0A8094A77077}"/>
    <hyperlink ref="W149" r:id="rId24" xr:uid="{78BCAC6D-FA92-4A24-AC15-6E3443E322F1}"/>
    <hyperlink ref="W150" r:id="rId25" xr:uid="{49865F55-50EC-4952-994D-B34FD86E477E}"/>
    <hyperlink ref="W151" r:id="rId26" xr:uid="{87EF425F-B894-426A-8ABF-137AB4919197}"/>
    <hyperlink ref="W152" r:id="rId27" xr:uid="{3744F035-89FE-4CED-BAA2-BF9E6CB146E5}"/>
    <hyperlink ref="W98" r:id="rId28" xr:uid="{4CCDEFB4-7A8B-45D2-BFAF-E0A019E48C1E}"/>
    <hyperlink ref="W96" r:id="rId29" xr:uid="{2ADE992A-BE0F-41A4-ABC7-024E2A69A00A}"/>
    <hyperlink ref="W94" r:id="rId30" xr:uid="{B9F414AD-7DAC-4503-879C-441EA05CE774}"/>
    <hyperlink ref="W87" r:id="rId31" xr:uid="{ECCA0D54-8FE9-41E4-BC39-42CC777A0295}"/>
    <hyperlink ref="W89" r:id="rId32" xr:uid="{AA6D3314-5DD3-400A-9532-4C34F326518B}"/>
    <hyperlink ref="W91" r:id="rId33" xr:uid="{8B9A88DC-F215-4662-808C-F690BD54EDB3}"/>
    <hyperlink ref="W148" r:id="rId34" xr:uid="{7BB7CC45-2012-4911-8544-F15959CB8519}"/>
    <hyperlink ref="W153" r:id="rId35" xr:uid="{33D1C0EE-A3E5-4E35-9DA5-3638AAFA8D62}"/>
    <hyperlink ref="W154" r:id="rId36" xr:uid="{06797141-6989-4676-9F47-4D87AB985D0B}"/>
    <hyperlink ref="W155" r:id="rId37" xr:uid="{7091A9D7-746B-4086-9269-48B1D2688DB9}"/>
    <hyperlink ref="W156" r:id="rId38" xr:uid="{4F618B16-E1C8-4BB6-938D-CE35FD49ACE0}"/>
    <hyperlink ref="W157" r:id="rId39" xr:uid="{7C084B71-1833-4763-AA38-90BAD33037C7}"/>
    <hyperlink ref="W158" r:id="rId40" xr:uid="{FEAD9556-56FB-4E41-AE2B-5C410D2307C7}"/>
    <hyperlink ref="W159" r:id="rId41" xr:uid="{69D5FFEA-789C-4B15-9F3F-EF6C5AEDF03A}"/>
    <hyperlink ref="W161" r:id="rId42" xr:uid="{607AD9EF-79D0-44E0-B6E1-A728E00978A4}"/>
    <hyperlink ref="W163" r:id="rId43" xr:uid="{361CCF79-F0E6-4224-8071-13F83F629964}"/>
    <hyperlink ref="W164" r:id="rId44" xr:uid="{24764EF5-DB9F-430F-9A6F-BDC36C259F66}"/>
    <hyperlink ref="W165" r:id="rId45" xr:uid="{45C2810C-9346-4B56-97AD-EC3B90F128A5}"/>
    <hyperlink ref="W162" r:id="rId46" xr:uid="{07B502C3-468D-4660-8AF1-EFCDCEEE9A91}"/>
    <hyperlink ref="W167" r:id="rId47" xr:uid="{3B7E2586-8146-499F-B436-A5E1B26A90A5}"/>
    <hyperlink ref="W168" r:id="rId48" xr:uid="{41D3CE0F-99F5-4D45-AEE0-6F85028B56F0}"/>
    <hyperlink ref="W169" r:id="rId49" xr:uid="{AE74C091-65A5-404C-B1E9-7680579BBF7C}"/>
    <hyperlink ref="W170" r:id="rId50" xr:uid="{CEAA3A14-ABE7-44F6-ADEF-E796E4CEE6EB}"/>
    <hyperlink ref="W171" r:id="rId51" xr:uid="{29804F53-C98B-46DE-B85A-2FF8F2317DD6}"/>
  </hyperlinks>
  <pageMargins left="0" right="0" top="0" bottom="0" header="0" footer="0"/>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100-000000000000}">
          <x14:formula1>
            <xm:f>'https://hldisplay.sharepoint.com/sites/itdocumentationrepository/Delade dokument/CAB/[CAB REQUESTS_COST_DO_NOT_USE.xlsx]Data'!#REF!</xm:f>
          </x14:formula1>
          <xm:sqref>G502:G2154 H529:H2705 G151:H151 F557:F2099 D614:D2277</xm:sqref>
        </x14:dataValidation>
        <x14:dataValidation type="list" allowBlank="1" showInputMessage="1" showErrorMessage="1" xr:uid="{00000000-0002-0000-0100-000008000000}">
          <x14:formula1>
            <xm:f>Data!$C$2:$C$8</xm:f>
          </x14:formula1>
          <xm:sqref>T424:T494</xm:sqref>
        </x14:dataValidation>
        <x14:dataValidation type="list" allowBlank="1" xr:uid="{00000000-0002-0000-0100-000009000000}">
          <x14:formula1>
            <xm:f>Data!$C$2:$C$10</xm:f>
          </x14:formula1>
          <xm:sqref>S100:S142 S145:S165 S167:S1048576</xm:sqref>
        </x14:dataValidation>
        <x14:dataValidation type="list" allowBlank="1" xr:uid="{00000000-0002-0000-0100-000007000000}">
          <x14:formula1>
            <xm:f>Data!$C$2:$C$8</xm:f>
          </x14:formula1>
          <xm:sqref>S4:S99 S143:S144</xm:sqref>
        </x14:dataValidation>
        <x14:dataValidation type="list" allowBlank="1" showInputMessage="1" showErrorMessage="1" xr:uid="{00000000-0002-0000-0100-000002000000}">
          <x14:formula1>
            <xm:f>Data!$B$2:$B$10</xm:f>
          </x14:formula1>
          <xm:sqref>G99:G150 G92:G97 G4:G90 G152:G158 G160:G161 G163 G173:G501</xm:sqref>
        </x14:dataValidation>
        <x14:dataValidation type="list" allowBlank="1" showInputMessage="1" showErrorMessage="1" xr:uid="{00000000-0002-0000-0100-000001000000}">
          <x14:formula1>
            <xm:f>Data!$A$2:$A$46</xm:f>
          </x14:formula1>
          <xm:sqref>G98 G91 G159 G162 G164:G165 F4:F165 G167:G172 F167:F556</xm:sqref>
        </x14:dataValidation>
        <x14:dataValidation type="list" allowBlank="1" showInputMessage="1" showErrorMessage="1" xr:uid="{00000000-0002-0000-0100-000003000000}">
          <x14:formula1>
            <xm:f>Data!$G$2:$G$30</xm:f>
          </x14:formula1>
          <xm:sqref>H4:H150 H167:H528 H152:H165</xm:sqref>
        </x14:dataValidation>
        <x14:dataValidation type="list" allowBlank="1" showInputMessage="1" showErrorMessage="1" xr:uid="{00000000-0002-0000-0100-000005000000}">
          <x14:formula1>
            <xm:f>Data!$H$2:$H$14</xm:f>
          </x14:formula1>
          <xm:sqref>I313:I498</xm:sqref>
        </x14:dataValidation>
        <x14:dataValidation type="list" allowBlank="1" showInputMessage="1" showErrorMessage="1" xr:uid="{00000000-0002-0000-0100-000004000000}">
          <x14:formula1>
            <xm:f>Data!$F$2:$F$31</xm:f>
          </x14:formula1>
          <xm:sqref>D167:D613 D4:D165</xm:sqref>
        </x14:dataValidation>
        <x14:dataValidation type="list" allowBlank="1" showInputMessage="1" showErrorMessage="1" xr:uid="{0BA78E8E-6A4E-4C94-9BD2-A9F6BC4BF854}">
          <x14:formula1>
            <xm:f>Data!$E$2:$E$53</xm:f>
          </x14:formula1>
          <xm:sqref>C1:C165 C167:C1048576</xm:sqref>
        </x14:dataValidation>
        <x14:dataValidation type="list" allowBlank="1" showInputMessage="1" showErrorMessage="1" xr:uid="{3362278F-737E-475D-8511-D6736DB8C127}">
          <x14:formula1>
            <xm:f>Data!$H$2:$H$32</xm:f>
          </x14:formula1>
          <xm:sqref>I4:I165 I167:I312</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AE178"/>
  <sheetViews>
    <sheetView zoomScale="80" zoomScaleNormal="80" workbookViewId="0">
      <pane ySplit="3" topLeftCell="C165" activePane="bottomLeft" state="frozen"/>
      <selection pane="bottomLeft" activeCell="T175" sqref="T175"/>
    </sheetView>
  </sheetViews>
  <sheetFormatPr defaultColWidth="14.42578125" defaultRowHeight="15.75" customHeight="1"/>
  <cols>
    <col min="1" max="1" width="10.7109375" style="85" customWidth="1"/>
    <col min="2" max="2" width="13.28515625" style="85" customWidth="1"/>
    <col min="3" max="4" width="9.7109375" style="41" customWidth="1"/>
    <col min="5" max="5" width="11.28515625" style="41" customWidth="1"/>
    <col min="6" max="6" width="14" style="41" customWidth="1"/>
    <col min="7" max="7" width="12.140625" style="41" customWidth="1"/>
    <col min="8" max="8" width="9.42578125" style="41" customWidth="1"/>
    <col min="9" max="9" width="9.28515625" style="47" customWidth="1"/>
    <col min="10" max="10" width="34.140625" style="47" customWidth="1"/>
    <col min="11" max="11" width="40.7109375" style="47" customWidth="1"/>
    <col min="12" max="13" width="6.7109375" style="85" customWidth="1"/>
    <col min="14" max="14" width="8.7109375" style="85" customWidth="1"/>
    <col min="15" max="15" width="10.7109375" style="85" customWidth="1"/>
    <col min="16" max="16" width="8.7109375" style="85" customWidth="1"/>
    <col min="17" max="17" width="12.7109375" style="157" customWidth="1"/>
    <col min="18" max="18" width="16.140625" style="85" customWidth="1"/>
    <col min="19" max="19" width="12.5703125" style="85" customWidth="1"/>
    <col min="20" max="20" width="9.140625" style="41" customWidth="1"/>
    <col min="21" max="21" width="42.140625" style="85" customWidth="1"/>
    <col min="22" max="22" width="72.85546875" style="85" customWidth="1"/>
    <col min="23" max="23" width="75.7109375" style="47" customWidth="1"/>
    <col min="24" max="16384" width="14.42578125" style="85"/>
  </cols>
  <sheetData>
    <row r="1" spans="1:24" ht="15.75" customHeight="1">
      <c r="A1" s="391" t="s">
        <v>1116</v>
      </c>
      <c r="B1" s="391"/>
      <c r="C1" s="392" t="s">
        <v>1117</v>
      </c>
      <c r="D1" s="392"/>
      <c r="E1" s="377"/>
      <c r="F1" s="112"/>
      <c r="G1" s="112"/>
      <c r="H1" s="112"/>
      <c r="I1" s="324"/>
      <c r="J1" s="196"/>
    </row>
    <row r="2" spans="1:24" ht="15.75" customHeight="1">
      <c r="A2" s="391" t="s">
        <v>1118</v>
      </c>
      <c r="B2" s="391"/>
      <c r="C2" s="392" t="s">
        <v>1016</v>
      </c>
      <c r="D2" s="392"/>
      <c r="E2" s="377"/>
      <c r="F2" s="112"/>
      <c r="G2" s="112"/>
      <c r="H2" s="112"/>
      <c r="I2" s="324"/>
      <c r="J2" s="196"/>
    </row>
    <row r="3" spans="1:24" s="130" customFormat="1" ht="39.950000000000003" customHeight="1">
      <c r="A3" s="138" t="s">
        <v>0</v>
      </c>
      <c r="B3" s="138" t="s">
        <v>1119</v>
      </c>
      <c r="C3" s="139" t="s">
        <v>1120</v>
      </c>
      <c r="D3" s="139" t="s">
        <v>1121</v>
      </c>
      <c r="E3" s="139" t="s">
        <v>1122</v>
      </c>
      <c r="F3" s="139" t="s">
        <v>1123</v>
      </c>
      <c r="G3" s="140" t="s">
        <v>1124</v>
      </c>
      <c r="H3" s="140" t="s">
        <v>1125</v>
      </c>
      <c r="I3" s="139" t="s">
        <v>1126</v>
      </c>
      <c r="J3" s="138" t="s">
        <v>3</v>
      </c>
      <c r="K3" s="138" t="s">
        <v>4</v>
      </c>
      <c r="L3" s="138" t="s">
        <v>5</v>
      </c>
      <c r="M3" s="138" t="s">
        <v>1127</v>
      </c>
      <c r="N3" s="131" t="s">
        <v>1128</v>
      </c>
      <c r="O3" s="132" t="s">
        <v>1129</v>
      </c>
      <c r="P3" s="133" t="s">
        <v>8</v>
      </c>
      <c r="Q3" s="155" t="s">
        <v>1130</v>
      </c>
      <c r="R3" s="134" t="s">
        <v>1131</v>
      </c>
      <c r="S3" s="135" t="s">
        <v>1132</v>
      </c>
      <c r="T3" s="136" t="s">
        <v>1133</v>
      </c>
      <c r="U3" s="136" t="s">
        <v>1134</v>
      </c>
      <c r="V3" s="137" t="s">
        <v>11</v>
      </c>
      <c r="W3" s="136" t="s">
        <v>1135</v>
      </c>
      <c r="X3" s="130" t="s">
        <v>1533</v>
      </c>
    </row>
    <row r="4" spans="1:24" customFormat="1" ht="39.6" hidden="1">
      <c r="A4" s="12"/>
      <c r="B4" s="12" t="s">
        <v>277</v>
      </c>
      <c r="C4" s="127"/>
      <c r="D4" s="127"/>
      <c r="E4" s="127"/>
      <c r="F4" s="127"/>
      <c r="G4" s="127"/>
      <c r="H4" s="127"/>
      <c r="I4" s="7" t="s">
        <v>39</v>
      </c>
      <c r="J4" s="14" t="s">
        <v>278</v>
      </c>
      <c r="K4" s="14" t="s">
        <v>279</v>
      </c>
      <c r="L4" s="7">
        <v>5</v>
      </c>
      <c r="M4" s="7" t="s">
        <v>1534</v>
      </c>
      <c r="N4" s="7">
        <v>24</v>
      </c>
      <c r="O4" s="141">
        <f t="shared" ref="O4:O35" si="0">N4*30*2</f>
        <v>1440</v>
      </c>
      <c r="P4" s="7" t="s">
        <v>25</v>
      </c>
      <c r="Q4" s="35"/>
      <c r="R4" s="7" t="s">
        <v>1535</v>
      </c>
      <c r="S4" s="7" t="s">
        <v>26</v>
      </c>
      <c r="T4" s="7"/>
      <c r="U4" s="21">
        <v>5022</v>
      </c>
      <c r="V4" s="7" t="s">
        <v>281</v>
      </c>
      <c r="W4" s="8"/>
    </row>
    <row r="5" spans="1:24" customFormat="1" ht="39.6" hidden="1">
      <c r="A5" s="7" t="s">
        <v>806</v>
      </c>
      <c r="B5" s="7" t="s">
        <v>807</v>
      </c>
      <c r="C5" s="127"/>
      <c r="D5" s="127"/>
      <c r="E5" s="127"/>
      <c r="F5" s="127"/>
      <c r="G5" s="127"/>
      <c r="H5" s="127"/>
      <c r="I5" s="7" t="s">
        <v>39</v>
      </c>
      <c r="J5" s="7" t="s">
        <v>808</v>
      </c>
      <c r="K5" s="7" t="s">
        <v>809</v>
      </c>
      <c r="L5" s="7">
        <v>5</v>
      </c>
      <c r="M5" s="7" t="s">
        <v>798</v>
      </c>
      <c r="N5" s="7">
        <v>6</v>
      </c>
      <c r="O5" s="141">
        <f t="shared" si="0"/>
        <v>360</v>
      </c>
      <c r="P5" s="7" t="s">
        <v>43</v>
      </c>
      <c r="Q5" s="35"/>
      <c r="R5" s="7"/>
      <c r="S5" s="7" t="s">
        <v>26</v>
      </c>
      <c r="T5" s="7"/>
      <c r="U5" s="21">
        <v>6708</v>
      </c>
      <c r="V5" s="7"/>
      <c r="W5" s="7"/>
    </row>
    <row r="6" spans="1:24" customFormat="1" ht="132" hidden="1">
      <c r="A6" s="7" t="s">
        <v>837</v>
      </c>
      <c r="B6" s="7" t="s">
        <v>838</v>
      </c>
      <c r="C6" s="127"/>
      <c r="D6" s="127"/>
      <c r="E6" s="127"/>
      <c r="F6" s="127"/>
      <c r="G6" s="127"/>
      <c r="H6" s="127"/>
      <c r="I6" s="7" t="s">
        <v>39</v>
      </c>
      <c r="J6" s="7" t="s">
        <v>839</v>
      </c>
      <c r="K6" s="7" t="s">
        <v>840</v>
      </c>
      <c r="L6" s="7">
        <v>5</v>
      </c>
      <c r="M6" s="7" t="s">
        <v>798</v>
      </c>
      <c r="N6" s="7"/>
      <c r="O6" s="141">
        <f t="shared" si="0"/>
        <v>0</v>
      </c>
      <c r="P6" s="7" t="s">
        <v>1334</v>
      </c>
      <c r="Q6" s="35"/>
      <c r="R6" s="7"/>
      <c r="S6" s="7" t="s">
        <v>19</v>
      </c>
      <c r="T6" s="7"/>
      <c r="U6" s="21" t="s">
        <v>1536</v>
      </c>
      <c r="V6" s="7"/>
      <c r="W6" s="7"/>
    </row>
    <row r="7" spans="1:24" customFormat="1" ht="52.9" hidden="1">
      <c r="A7" s="7" t="s">
        <v>880</v>
      </c>
      <c r="B7" s="7" t="s">
        <v>688</v>
      </c>
      <c r="C7" s="127" t="s">
        <v>559</v>
      </c>
      <c r="D7" s="127" t="s">
        <v>1117</v>
      </c>
      <c r="E7" s="127"/>
      <c r="F7" s="127" t="s">
        <v>1537</v>
      </c>
      <c r="G7" s="127"/>
      <c r="H7" s="127" t="s">
        <v>1144</v>
      </c>
      <c r="I7" s="7" t="s">
        <v>39</v>
      </c>
      <c r="J7" s="7" t="s">
        <v>881</v>
      </c>
      <c r="K7" s="7" t="s">
        <v>882</v>
      </c>
      <c r="L7" s="7">
        <v>5</v>
      </c>
      <c r="M7" s="7" t="s">
        <v>798</v>
      </c>
      <c r="N7" s="7">
        <v>12</v>
      </c>
      <c r="O7" s="141">
        <f t="shared" si="0"/>
        <v>720</v>
      </c>
      <c r="P7" s="7" t="s">
        <v>25</v>
      </c>
      <c r="Q7" s="35"/>
      <c r="R7" s="7" t="s">
        <v>1538</v>
      </c>
      <c r="S7" s="7" t="s">
        <v>26</v>
      </c>
      <c r="T7" s="7">
        <v>6824</v>
      </c>
      <c r="U7" s="21" t="s">
        <v>1539</v>
      </c>
      <c r="V7" s="7"/>
      <c r="W7" s="39" t="s">
        <v>1540</v>
      </c>
    </row>
    <row r="8" spans="1:24" customFormat="1" ht="26.45" hidden="1">
      <c r="A8" s="7" t="s">
        <v>893</v>
      </c>
      <c r="B8" s="7" t="s">
        <v>688</v>
      </c>
      <c r="C8" s="127"/>
      <c r="D8" s="127"/>
      <c r="E8" s="127"/>
      <c r="F8" s="127"/>
      <c r="G8" s="127"/>
      <c r="H8" s="127"/>
      <c r="I8" s="7" t="s">
        <v>39</v>
      </c>
      <c r="J8" s="7" t="s">
        <v>894</v>
      </c>
      <c r="K8" s="7" t="s">
        <v>895</v>
      </c>
      <c r="L8" s="7">
        <v>4</v>
      </c>
      <c r="M8" s="7" t="s">
        <v>798</v>
      </c>
      <c r="N8" s="51"/>
      <c r="O8" s="141">
        <f t="shared" si="0"/>
        <v>0</v>
      </c>
      <c r="P8" s="7" t="s">
        <v>1334</v>
      </c>
      <c r="Q8" s="35"/>
      <c r="R8" s="7"/>
      <c r="S8" s="7" t="s">
        <v>19</v>
      </c>
      <c r="T8" s="7"/>
      <c r="U8" s="21" t="s">
        <v>1541</v>
      </c>
      <c r="V8" s="7"/>
      <c r="W8" s="7"/>
    </row>
    <row r="9" spans="1:24" customFormat="1" ht="52.9" hidden="1">
      <c r="A9" s="35">
        <v>43026</v>
      </c>
      <c r="B9" s="7" t="s">
        <v>899</v>
      </c>
      <c r="C9" s="127" t="s">
        <v>1202</v>
      </c>
      <c r="D9" s="127" t="s">
        <v>1117</v>
      </c>
      <c r="E9" s="127"/>
      <c r="F9" s="127" t="s">
        <v>1142</v>
      </c>
      <c r="G9" s="127" t="s">
        <v>1199</v>
      </c>
      <c r="H9" s="127"/>
      <c r="I9" s="7" t="s">
        <v>39</v>
      </c>
      <c r="J9" s="7" t="s">
        <v>900</v>
      </c>
      <c r="K9" s="7" t="s">
        <v>901</v>
      </c>
      <c r="L9" s="7">
        <v>5</v>
      </c>
      <c r="M9" s="7" t="s">
        <v>318</v>
      </c>
      <c r="N9" s="51">
        <v>24</v>
      </c>
      <c r="O9" s="141">
        <f t="shared" si="0"/>
        <v>1440</v>
      </c>
      <c r="P9" s="7" t="s">
        <v>25</v>
      </c>
      <c r="Q9" s="35"/>
      <c r="R9" s="7"/>
      <c r="S9" s="7" t="s">
        <v>19</v>
      </c>
      <c r="T9" s="7">
        <v>6839</v>
      </c>
      <c r="U9" s="21" t="s">
        <v>1542</v>
      </c>
      <c r="V9" s="7"/>
      <c r="W9" s="7"/>
    </row>
    <row r="10" spans="1:24" customFormat="1" ht="132" hidden="1">
      <c r="A10" s="7" t="s">
        <v>949</v>
      </c>
      <c r="B10" s="7" t="s">
        <v>950</v>
      </c>
      <c r="C10" s="127"/>
      <c r="D10" s="127"/>
      <c r="E10" s="127"/>
      <c r="F10" s="127"/>
      <c r="G10" s="127"/>
      <c r="H10" s="127"/>
      <c r="I10" s="7" t="s">
        <v>39</v>
      </c>
      <c r="J10" s="7" t="s">
        <v>1543</v>
      </c>
      <c r="K10" s="7" t="s">
        <v>1544</v>
      </c>
      <c r="L10" s="7">
        <v>4</v>
      </c>
      <c r="M10" s="7" t="s">
        <v>868</v>
      </c>
      <c r="N10" s="51">
        <v>20</v>
      </c>
      <c r="O10" s="141">
        <f t="shared" si="0"/>
        <v>1200</v>
      </c>
      <c r="P10" s="7" t="s">
        <v>25</v>
      </c>
      <c r="Q10" s="35"/>
      <c r="R10" s="7" t="s">
        <v>1545</v>
      </c>
      <c r="S10" s="7" t="s">
        <v>26</v>
      </c>
      <c r="T10" s="7"/>
      <c r="U10" s="21" t="s">
        <v>953</v>
      </c>
      <c r="V10" s="7"/>
      <c r="W10" s="7"/>
    </row>
    <row r="11" spans="1:24" customFormat="1" ht="52.9" hidden="1">
      <c r="A11" s="35" t="s">
        <v>958</v>
      </c>
      <c r="B11" s="7" t="s">
        <v>959</v>
      </c>
      <c r="C11" s="127" t="s">
        <v>365</v>
      </c>
      <c r="D11" s="127"/>
      <c r="E11" s="127"/>
      <c r="F11" s="127" t="s">
        <v>1443</v>
      </c>
      <c r="G11" s="127" t="s">
        <v>1245</v>
      </c>
      <c r="H11" s="127"/>
      <c r="I11" s="7" t="s">
        <v>39</v>
      </c>
      <c r="J11" s="7" t="s">
        <v>960</v>
      </c>
      <c r="K11" s="7" t="s">
        <v>961</v>
      </c>
      <c r="L11" s="7">
        <v>4</v>
      </c>
      <c r="M11" s="7" t="s">
        <v>963</v>
      </c>
      <c r="N11" s="7">
        <v>24</v>
      </c>
      <c r="O11" s="141">
        <f t="shared" si="0"/>
        <v>1440</v>
      </c>
      <c r="P11" s="7" t="s">
        <v>1546</v>
      </c>
      <c r="Q11" s="35"/>
      <c r="R11" s="7"/>
      <c r="S11" s="7" t="s">
        <v>1547</v>
      </c>
      <c r="T11" s="7"/>
      <c r="U11" s="21" t="s">
        <v>1548</v>
      </c>
      <c r="V11" s="7"/>
      <c r="W11" s="7"/>
    </row>
    <row r="12" spans="1:24" customFormat="1" ht="39.6" hidden="1">
      <c r="A12" s="7" t="s">
        <v>992</v>
      </c>
      <c r="B12" s="7" t="s">
        <v>993</v>
      </c>
      <c r="C12" s="127"/>
      <c r="D12" s="127"/>
      <c r="E12" s="127"/>
      <c r="F12" s="127"/>
      <c r="G12" s="127"/>
      <c r="H12" s="127"/>
      <c r="I12" s="7" t="s">
        <v>483</v>
      </c>
      <c r="J12" s="7" t="s">
        <v>994</v>
      </c>
      <c r="K12" s="7" t="s">
        <v>995</v>
      </c>
      <c r="L12" s="7">
        <v>4</v>
      </c>
      <c r="M12" s="7" t="s">
        <v>318</v>
      </c>
      <c r="N12" s="7">
        <v>16</v>
      </c>
      <c r="O12" s="141">
        <f t="shared" si="0"/>
        <v>960</v>
      </c>
      <c r="P12" s="7" t="s">
        <v>25</v>
      </c>
      <c r="Q12" s="35"/>
      <c r="R12" s="7"/>
      <c r="S12" s="7" t="s">
        <v>26</v>
      </c>
      <c r="T12" s="7"/>
      <c r="U12" s="21" t="s">
        <v>1549</v>
      </c>
      <c r="V12" s="7"/>
      <c r="W12" s="7"/>
    </row>
    <row r="13" spans="1:24" customFormat="1" ht="66" hidden="1">
      <c r="A13" s="7" t="s">
        <v>996</v>
      </c>
      <c r="B13" s="7" t="s">
        <v>997</v>
      </c>
      <c r="C13" s="127"/>
      <c r="D13" s="127"/>
      <c r="E13" s="127"/>
      <c r="F13" s="127"/>
      <c r="G13" s="127"/>
      <c r="H13" s="127"/>
      <c r="I13" s="7" t="s">
        <v>483</v>
      </c>
      <c r="J13" s="7" t="s">
        <v>998</v>
      </c>
      <c r="K13" s="7" t="s">
        <v>999</v>
      </c>
      <c r="L13" s="7">
        <v>4</v>
      </c>
      <c r="M13" s="7" t="s">
        <v>963</v>
      </c>
      <c r="N13" s="7">
        <v>12</v>
      </c>
      <c r="O13" s="141">
        <f t="shared" si="0"/>
        <v>720</v>
      </c>
      <c r="P13" s="7" t="s">
        <v>25</v>
      </c>
      <c r="Q13" s="35"/>
      <c r="R13" s="7"/>
      <c r="S13" s="7" t="s">
        <v>26</v>
      </c>
      <c r="T13" s="7"/>
      <c r="U13" s="21" t="s">
        <v>1550</v>
      </c>
      <c r="V13" s="7"/>
      <c r="W13" s="7"/>
    </row>
    <row r="14" spans="1:24" customFormat="1" ht="105.6" hidden="1">
      <c r="A14" s="7" t="s">
        <v>1001</v>
      </c>
      <c r="B14" s="7" t="s">
        <v>113</v>
      </c>
      <c r="C14" s="127"/>
      <c r="D14" s="127"/>
      <c r="E14" s="127"/>
      <c r="F14" s="127"/>
      <c r="G14" s="127"/>
      <c r="H14" s="127"/>
      <c r="I14" s="7" t="s">
        <v>483</v>
      </c>
      <c r="J14" s="7" t="s">
        <v>1007</v>
      </c>
      <c r="K14" s="7" t="s">
        <v>1551</v>
      </c>
      <c r="L14" s="7">
        <v>5</v>
      </c>
      <c r="M14" s="7" t="s">
        <v>798</v>
      </c>
      <c r="N14" s="7">
        <v>32</v>
      </c>
      <c r="O14" s="141">
        <f t="shared" si="0"/>
        <v>1920</v>
      </c>
      <c r="P14" s="7" t="s">
        <v>43</v>
      </c>
      <c r="Q14" s="35"/>
      <c r="R14" s="7" t="s">
        <v>1545</v>
      </c>
      <c r="S14" s="7" t="s">
        <v>26</v>
      </c>
      <c r="T14" s="7">
        <v>7052</v>
      </c>
      <c r="U14" s="21" t="s">
        <v>1552</v>
      </c>
      <c r="V14" s="7"/>
      <c r="W14" s="39" t="s">
        <v>1553</v>
      </c>
    </row>
    <row r="15" spans="1:24" customFormat="1" ht="66" hidden="1">
      <c r="A15" s="7" t="s">
        <v>1001</v>
      </c>
      <c r="B15" s="7" t="s">
        <v>113</v>
      </c>
      <c r="C15" s="127"/>
      <c r="D15" s="127"/>
      <c r="E15" s="127"/>
      <c r="F15" s="127"/>
      <c r="G15" s="127"/>
      <c r="H15" s="127"/>
      <c r="I15" s="7" t="s">
        <v>483</v>
      </c>
      <c r="J15" s="7" t="s">
        <v>1554</v>
      </c>
      <c r="K15" s="7" t="s">
        <v>1011</v>
      </c>
      <c r="L15" s="7">
        <v>4</v>
      </c>
      <c r="M15" s="7" t="s">
        <v>963</v>
      </c>
      <c r="N15" s="7">
        <v>40</v>
      </c>
      <c r="O15" s="141">
        <f t="shared" si="0"/>
        <v>2400</v>
      </c>
      <c r="P15" s="7" t="s">
        <v>1012</v>
      </c>
      <c r="Q15" s="35"/>
      <c r="R15" s="7"/>
      <c r="S15" s="7" t="s">
        <v>26</v>
      </c>
      <c r="T15" s="7"/>
      <c r="U15" s="21" t="s">
        <v>1555</v>
      </c>
      <c r="V15" s="7"/>
      <c r="W15" s="7"/>
    </row>
    <row r="16" spans="1:24" customFormat="1" ht="66" hidden="1">
      <c r="A16" s="7"/>
      <c r="B16" s="7" t="s">
        <v>1052</v>
      </c>
      <c r="C16" s="127"/>
      <c r="D16" s="127"/>
      <c r="E16" s="127"/>
      <c r="F16" s="127"/>
      <c r="G16" s="127"/>
      <c r="H16" s="127"/>
      <c r="I16" t="s">
        <v>1022</v>
      </c>
      <c r="J16" s="7" t="s">
        <v>1053</v>
      </c>
      <c r="K16" s="7" t="s">
        <v>1054</v>
      </c>
      <c r="L16" s="7">
        <v>4</v>
      </c>
      <c r="M16" s="7" t="s">
        <v>133</v>
      </c>
      <c r="N16" s="7">
        <v>6</v>
      </c>
      <c r="O16" s="141">
        <f t="shared" si="0"/>
        <v>360</v>
      </c>
      <c r="P16" s="7" t="s">
        <v>1055</v>
      </c>
      <c r="Q16" s="35"/>
      <c r="R16" s="7"/>
      <c r="S16" s="7" t="s">
        <v>26</v>
      </c>
      <c r="T16" s="7"/>
      <c r="U16" s="21" t="s">
        <v>1556</v>
      </c>
      <c r="V16" s="7"/>
      <c r="W16" s="7"/>
    </row>
    <row r="17" spans="1:23" customFormat="1" ht="250.9" hidden="1">
      <c r="A17" s="7" t="s">
        <v>1070</v>
      </c>
      <c r="B17" s="7" t="s">
        <v>1082</v>
      </c>
      <c r="C17" s="127" t="s">
        <v>365</v>
      </c>
      <c r="D17" s="127"/>
      <c r="E17" s="127"/>
      <c r="F17" s="127" t="s">
        <v>1443</v>
      </c>
      <c r="G17" s="127" t="s">
        <v>1245</v>
      </c>
      <c r="H17" s="127"/>
      <c r="I17" s="7" t="s">
        <v>1022</v>
      </c>
      <c r="J17" s="7" t="s">
        <v>1557</v>
      </c>
      <c r="K17" s="7"/>
      <c r="L17" s="7">
        <v>5</v>
      </c>
      <c r="M17" s="7" t="s">
        <v>133</v>
      </c>
      <c r="N17" s="7">
        <v>16</v>
      </c>
      <c r="O17" s="141">
        <f t="shared" si="0"/>
        <v>960</v>
      </c>
      <c r="P17" s="7" t="s">
        <v>1558</v>
      </c>
      <c r="Q17" s="35" t="s">
        <v>1559</v>
      </c>
      <c r="R17" s="7"/>
      <c r="S17" s="7" t="s">
        <v>1277</v>
      </c>
      <c r="T17" s="7"/>
      <c r="U17" s="21" t="s">
        <v>1560</v>
      </c>
      <c r="V17" s="7"/>
      <c r="W17" s="7"/>
    </row>
    <row r="18" spans="1:23" customFormat="1" ht="79.150000000000006" hidden="1">
      <c r="A18" s="7" t="s">
        <v>1070</v>
      </c>
      <c r="B18" s="7" t="s">
        <v>1082</v>
      </c>
      <c r="C18" s="127"/>
      <c r="D18" s="127"/>
      <c r="E18" s="127"/>
      <c r="F18" s="127"/>
      <c r="G18" s="127"/>
      <c r="H18" s="127"/>
      <c r="I18" s="7" t="s">
        <v>1022</v>
      </c>
      <c r="J18" s="7" t="s">
        <v>1086</v>
      </c>
      <c r="K18" s="7" t="s">
        <v>1087</v>
      </c>
      <c r="L18" s="7">
        <v>4</v>
      </c>
      <c r="M18" s="7" t="s">
        <v>133</v>
      </c>
      <c r="N18" s="7">
        <v>12</v>
      </c>
      <c r="O18" s="141">
        <f t="shared" si="0"/>
        <v>720</v>
      </c>
      <c r="P18" s="7" t="s">
        <v>25</v>
      </c>
      <c r="Q18" s="35"/>
      <c r="R18" s="7"/>
      <c r="S18" s="7" t="s">
        <v>26</v>
      </c>
      <c r="T18" s="56"/>
      <c r="U18" s="21" t="s">
        <v>1561</v>
      </c>
      <c r="V18" s="7"/>
      <c r="W18" s="7"/>
    </row>
    <row r="19" spans="1:23" customFormat="1" ht="158.44999999999999" hidden="1">
      <c r="A19" s="7" t="s">
        <v>1070</v>
      </c>
      <c r="B19" s="7" t="s">
        <v>190</v>
      </c>
      <c r="C19" s="127"/>
      <c r="D19" s="127"/>
      <c r="E19" s="127"/>
      <c r="F19" s="127"/>
      <c r="G19" s="127"/>
      <c r="H19" s="127"/>
      <c r="I19" s="7" t="s">
        <v>1022</v>
      </c>
      <c r="J19" s="7" t="s">
        <v>1089</v>
      </c>
      <c r="K19" s="7" t="s">
        <v>1090</v>
      </c>
      <c r="L19" s="7">
        <v>4</v>
      </c>
      <c r="M19" s="7" t="s">
        <v>133</v>
      </c>
      <c r="N19" s="7">
        <v>24</v>
      </c>
      <c r="O19" s="141">
        <f t="shared" si="0"/>
        <v>1440</v>
      </c>
      <c r="P19" s="7" t="s">
        <v>25</v>
      </c>
      <c r="Q19" s="35"/>
      <c r="R19" s="7" t="s">
        <v>1545</v>
      </c>
      <c r="S19" s="7" t="s">
        <v>26</v>
      </c>
      <c r="T19" s="7"/>
      <c r="U19" s="21" t="s">
        <v>1562</v>
      </c>
      <c r="V19" s="7"/>
      <c r="W19" s="7"/>
    </row>
    <row r="20" spans="1:23" ht="92.45" hidden="1">
      <c r="A20" s="8" t="s">
        <v>1070</v>
      </c>
      <c r="B20" s="8" t="s">
        <v>190</v>
      </c>
      <c r="C20" s="127" t="s">
        <v>365</v>
      </c>
      <c r="D20" s="127"/>
      <c r="E20" s="127"/>
      <c r="F20" s="127" t="s">
        <v>1443</v>
      </c>
      <c r="G20" s="127" t="s">
        <v>1245</v>
      </c>
      <c r="H20" s="127"/>
      <c r="I20" s="8" t="s">
        <v>1022</v>
      </c>
      <c r="J20" s="8" t="s">
        <v>1091</v>
      </c>
      <c r="K20" s="8" t="s">
        <v>1092</v>
      </c>
      <c r="L20" s="8">
        <v>4</v>
      </c>
      <c r="M20" s="8" t="s">
        <v>133</v>
      </c>
      <c r="N20" s="8">
        <v>24</v>
      </c>
      <c r="O20" s="142">
        <f t="shared" si="0"/>
        <v>1440</v>
      </c>
      <c r="P20" s="8" t="s">
        <v>1563</v>
      </c>
      <c r="Q20" s="35"/>
      <c r="R20" s="8"/>
      <c r="S20" s="8" t="s">
        <v>19</v>
      </c>
      <c r="T20" s="7"/>
      <c r="U20" s="23" t="s">
        <v>1564</v>
      </c>
      <c r="V20" s="8"/>
      <c r="W20" s="8"/>
    </row>
    <row r="21" spans="1:23" customFormat="1" ht="290.45" hidden="1">
      <c r="A21" s="7" t="s">
        <v>1070</v>
      </c>
      <c r="B21" s="7" t="s">
        <v>190</v>
      </c>
      <c r="C21" s="127"/>
      <c r="D21" s="127"/>
      <c r="E21" s="127"/>
      <c r="F21" s="127"/>
      <c r="G21" s="127"/>
      <c r="H21" s="127"/>
      <c r="I21" s="7" t="s">
        <v>1022</v>
      </c>
      <c r="J21" s="7" t="s">
        <v>1093</v>
      </c>
      <c r="K21" s="7" t="s">
        <v>1094</v>
      </c>
      <c r="L21" s="7">
        <v>5</v>
      </c>
      <c r="M21" s="7" t="s">
        <v>133</v>
      </c>
      <c r="N21" s="7">
        <v>24</v>
      </c>
      <c r="O21" s="141">
        <f t="shared" si="0"/>
        <v>1440</v>
      </c>
      <c r="P21" s="7" t="s">
        <v>333</v>
      </c>
      <c r="Q21" s="35"/>
      <c r="R21" s="7" t="s">
        <v>1565</v>
      </c>
      <c r="S21" s="7" t="s">
        <v>26</v>
      </c>
      <c r="T21" s="7">
        <v>6995</v>
      </c>
      <c r="U21" s="21" t="s">
        <v>1566</v>
      </c>
      <c r="V21" s="7"/>
      <c r="W21" s="39" t="s">
        <v>1567</v>
      </c>
    </row>
    <row r="22" spans="1:23" customFormat="1" ht="26.45" hidden="1">
      <c r="A22" s="7" t="s">
        <v>1568</v>
      </c>
      <c r="B22" s="7" t="s">
        <v>950</v>
      </c>
      <c r="C22" s="127"/>
      <c r="D22" s="127"/>
      <c r="E22" s="127"/>
      <c r="F22" s="127"/>
      <c r="G22" s="127"/>
      <c r="H22" s="127"/>
      <c r="I22" s="7" t="s">
        <v>1022</v>
      </c>
      <c r="J22" s="7" t="s">
        <v>1569</v>
      </c>
      <c r="K22" s="7" t="s">
        <v>1570</v>
      </c>
      <c r="L22" s="7">
        <v>5</v>
      </c>
      <c r="M22" s="7" t="s">
        <v>798</v>
      </c>
      <c r="N22" s="7">
        <v>8</v>
      </c>
      <c r="O22" s="141">
        <f t="shared" si="0"/>
        <v>480</v>
      </c>
      <c r="P22" s="7" t="s">
        <v>1334</v>
      </c>
      <c r="Q22" s="35"/>
      <c r="R22" s="7"/>
      <c r="S22" s="7" t="s">
        <v>19</v>
      </c>
      <c r="T22" s="7"/>
      <c r="U22" s="21" t="s">
        <v>1571</v>
      </c>
      <c r="V22" s="7"/>
      <c r="W22" s="7"/>
    </row>
    <row r="23" spans="1:23" customFormat="1" ht="26.45" hidden="1">
      <c r="A23" s="7" t="s">
        <v>1572</v>
      </c>
      <c r="B23" s="7" t="s">
        <v>190</v>
      </c>
      <c r="C23" s="127"/>
      <c r="D23" s="127"/>
      <c r="E23" s="127"/>
      <c r="F23" s="127"/>
      <c r="G23" s="127"/>
      <c r="H23" s="127"/>
      <c r="I23" s="7" t="s">
        <v>1022</v>
      </c>
      <c r="J23" s="7" t="s">
        <v>1573</v>
      </c>
      <c r="K23" s="7" t="s">
        <v>1574</v>
      </c>
      <c r="L23" s="7">
        <v>5</v>
      </c>
      <c r="M23" s="7" t="s">
        <v>798</v>
      </c>
      <c r="N23" s="7">
        <v>20</v>
      </c>
      <c r="O23" s="141">
        <f t="shared" si="0"/>
        <v>1200</v>
      </c>
      <c r="P23" s="7" t="s">
        <v>25</v>
      </c>
      <c r="Q23" s="35"/>
      <c r="R23" s="7"/>
      <c r="S23" s="7" t="s">
        <v>26</v>
      </c>
      <c r="T23" s="7"/>
      <c r="U23" s="21" t="s">
        <v>1575</v>
      </c>
      <c r="V23" s="7"/>
      <c r="W23" s="7"/>
    </row>
    <row r="24" spans="1:23" customFormat="1" ht="39.6" hidden="1">
      <c r="A24" s="7" t="s">
        <v>1572</v>
      </c>
      <c r="B24" s="7" t="s">
        <v>950</v>
      </c>
      <c r="C24" s="127"/>
      <c r="D24" s="127"/>
      <c r="E24" s="127"/>
      <c r="F24" s="127"/>
      <c r="G24" s="127"/>
      <c r="H24" s="127"/>
      <c r="I24" s="7" t="s">
        <v>1022</v>
      </c>
      <c r="J24" s="7" t="s">
        <v>1576</v>
      </c>
      <c r="K24" s="7" t="s">
        <v>1577</v>
      </c>
      <c r="L24" s="7">
        <v>4</v>
      </c>
      <c r="M24" s="7" t="s">
        <v>798</v>
      </c>
      <c r="N24" s="7">
        <v>24</v>
      </c>
      <c r="O24" s="141">
        <f t="shared" si="0"/>
        <v>1440</v>
      </c>
      <c r="P24" s="7" t="s">
        <v>25</v>
      </c>
      <c r="Q24" s="35"/>
      <c r="R24" s="7" t="s">
        <v>1545</v>
      </c>
      <c r="S24" s="7" t="s">
        <v>26</v>
      </c>
      <c r="T24" s="7"/>
      <c r="U24" s="21" t="s">
        <v>1578</v>
      </c>
      <c r="V24" s="7"/>
      <c r="W24" s="39"/>
    </row>
    <row r="25" spans="1:23" customFormat="1" ht="52.9" hidden="1">
      <c r="A25" s="7" t="s">
        <v>1572</v>
      </c>
      <c r="B25" s="7" t="s">
        <v>113</v>
      </c>
      <c r="C25" s="128"/>
      <c r="D25" s="127"/>
      <c r="E25" s="127"/>
      <c r="F25" s="128"/>
      <c r="G25" s="128"/>
      <c r="H25" s="128"/>
      <c r="I25" s="7" t="s">
        <v>1022</v>
      </c>
      <c r="J25" s="7" t="s">
        <v>1579</v>
      </c>
      <c r="K25" s="7" t="s">
        <v>1580</v>
      </c>
      <c r="L25" s="7">
        <v>5</v>
      </c>
      <c r="M25" s="7" t="s">
        <v>798</v>
      </c>
      <c r="N25" s="7">
        <v>12</v>
      </c>
      <c r="O25" s="141">
        <f t="shared" si="0"/>
        <v>720</v>
      </c>
      <c r="P25" s="7" t="s">
        <v>25</v>
      </c>
      <c r="Q25" s="35"/>
      <c r="R25" s="7" t="s">
        <v>1535</v>
      </c>
      <c r="S25" s="7" t="s">
        <v>26</v>
      </c>
      <c r="T25" s="7"/>
      <c r="U25" s="21" t="s">
        <v>1581</v>
      </c>
      <c r="V25" s="7"/>
      <c r="W25" s="7"/>
    </row>
    <row r="26" spans="1:23" customFormat="1" ht="105.6" hidden="1">
      <c r="A26" s="7" t="s">
        <v>1582</v>
      </c>
      <c r="B26" s="7" t="s">
        <v>190</v>
      </c>
      <c r="C26" s="128"/>
      <c r="D26" s="127"/>
      <c r="E26" s="127"/>
      <c r="F26" s="128"/>
      <c r="G26" s="128"/>
      <c r="H26" s="128"/>
      <c r="I26" s="7" t="s">
        <v>1022</v>
      </c>
      <c r="J26" s="41" t="s">
        <v>1583</v>
      </c>
      <c r="K26" s="7" t="s">
        <v>1584</v>
      </c>
      <c r="L26" s="7">
        <v>4</v>
      </c>
      <c r="M26" s="7" t="s">
        <v>798</v>
      </c>
      <c r="N26" s="7">
        <v>4</v>
      </c>
      <c r="O26" s="141">
        <f t="shared" si="0"/>
        <v>240</v>
      </c>
      <c r="P26" s="7" t="s">
        <v>25</v>
      </c>
      <c r="Q26" s="35"/>
      <c r="R26" s="7" t="s">
        <v>1545</v>
      </c>
      <c r="S26" s="7" t="s">
        <v>26</v>
      </c>
      <c r="T26" s="7">
        <v>7089</v>
      </c>
      <c r="U26" s="21" t="s">
        <v>1585</v>
      </c>
      <c r="V26" s="7"/>
      <c r="W26" s="39" t="s">
        <v>1586</v>
      </c>
    </row>
    <row r="27" spans="1:23" customFormat="1" ht="145.15" hidden="1">
      <c r="A27" s="66" t="s">
        <v>1587</v>
      </c>
      <c r="B27" s="66" t="s">
        <v>950</v>
      </c>
      <c r="C27" s="128" t="s">
        <v>559</v>
      </c>
      <c r="D27" s="127"/>
      <c r="E27" s="127"/>
      <c r="F27" s="127" t="s">
        <v>1588</v>
      </c>
      <c r="G27" s="128" t="s">
        <v>1143</v>
      </c>
      <c r="H27" s="128"/>
      <c r="I27" s="66" t="s">
        <v>1022</v>
      </c>
      <c r="J27" s="66" t="s">
        <v>1589</v>
      </c>
      <c r="K27" s="66" t="s">
        <v>1590</v>
      </c>
      <c r="L27" s="66">
        <v>4</v>
      </c>
      <c r="M27" s="66" t="s">
        <v>798</v>
      </c>
      <c r="N27" s="102">
        <v>24</v>
      </c>
      <c r="O27" s="143">
        <f t="shared" si="0"/>
        <v>1440</v>
      </c>
      <c r="P27" s="66" t="s">
        <v>1563</v>
      </c>
      <c r="Q27" s="35"/>
      <c r="R27" s="66"/>
      <c r="S27" s="66" t="s">
        <v>19</v>
      </c>
      <c r="T27" s="7"/>
      <c r="U27" s="66" t="s">
        <v>1591</v>
      </c>
      <c r="V27" s="7"/>
      <c r="W27" s="39" t="s">
        <v>1592</v>
      </c>
    </row>
    <row r="28" spans="1:23" customFormat="1" ht="132" hidden="1">
      <c r="A28" s="7" t="s">
        <v>1587</v>
      </c>
      <c r="B28" s="7" t="s">
        <v>190</v>
      </c>
      <c r="C28" s="127"/>
      <c r="D28" s="127"/>
      <c r="E28" s="127"/>
      <c r="F28" s="127"/>
      <c r="G28" s="127"/>
      <c r="H28" s="127"/>
      <c r="I28" s="7" t="s">
        <v>1022</v>
      </c>
      <c r="J28" s="7" t="s">
        <v>1593</v>
      </c>
      <c r="K28" s="7" t="s">
        <v>1594</v>
      </c>
      <c r="L28" s="7">
        <v>3</v>
      </c>
      <c r="M28" s="7" t="s">
        <v>798</v>
      </c>
      <c r="O28" s="141">
        <f t="shared" si="0"/>
        <v>0</v>
      </c>
      <c r="P28" s="7" t="s">
        <v>1595</v>
      </c>
      <c r="Q28" s="35"/>
      <c r="R28" s="7"/>
      <c r="S28" s="7" t="s">
        <v>19</v>
      </c>
      <c r="T28" s="7"/>
      <c r="U28" s="21"/>
      <c r="V28" s="7"/>
      <c r="W28" s="7"/>
    </row>
    <row r="29" spans="1:23" customFormat="1" ht="224.45" hidden="1">
      <c r="A29" s="7" t="s">
        <v>1596</v>
      </c>
      <c r="B29" s="7" t="s">
        <v>113</v>
      </c>
      <c r="C29" s="127" t="s">
        <v>559</v>
      </c>
      <c r="D29" s="127" t="s">
        <v>1117</v>
      </c>
      <c r="E29" s="127"/>
      <c r="F29" s="127" t="s">
        <v>1588</v>
      </c>
      <c r="G29" s="127" t="s">
        <v>1143</v>
      </c>
      <c r="H29" s="127"/>
      <c r="I29" s="7" t="s">
        <v>1022</v>
      </c>
      <c r="J29" s="8" t="s">
        <v>1597</v>
      </c>
      <c r="K29" s="8" t="s">
        <v>1598</v>
      </c>
      <c r="L29" s="7">
        <v>5</v>
      </c>
      <c r="M29" s="7" t="s">
        <v>1004</v>
      </c>
      <c r="N29" s="7">
        <v>60</v>
      </c>
      <c r="O29" s="141">
        <f t="shared" si="0"/>
        <v>3600</v>
      </c>
      <c r="P29" s="7" t="s">
        <v>1212</v>
      </c>
      <c r="Q29" s="35" t="s">
        <v>1599</v>
      </c>
      <c r="R29" s="7" t="s">
        <v>1600</v>
      </c>
      <c r="S29" s="7" t="s">
        <v>492</v>
      </c>
      <c r="T29" s="7" t="s">
        <v>1601</v>
      </c>
      <c r="U29" s="21" t="s">
        <v>1602</v>
      </c>
      <c r="V29" s="7"/>
      <c r="W29" s="39" t="s">
        <v>1603</v>
      </c>
    </row>
    <row r="30" spans="1:23" customFormat="1" ht="171.6" hidden="1">
      <c r="A30" s="7" t="s">
        <v>1604</v>
      </c>
      <c r="B30" s="7" t="s">
        <v>1605</v>
      </c>
      <c r="C30" s="127" t="s">
        <v>1605</v>
      </c>
      <c r="D30" s="127" t="s">
        <v>1606</v>
      </c>
      <c r="E30" s="127"/>
      <c r="F30" s="127" t="s">
        <v>1607</v>
      </c>
      <c r="G30" s="127"/>
      <c r="H30" s="127" t="s">
        <v>1144</v>
      </c>
      <c r="I30" s="7" t="s">
        <v>1022</v>
      </c>
      <c r="J30" s="7" t="s">
        <v>1608</v>
      </c>
      <c r="K30" s="7" t="s">
        <v>1609</v>
      </c>
      <c r="L30" s="7">
        <v>3</v>
      </c>
      <c r="M30" s="7" t="s">
        <v>868</v>
      </c>
      <c r="N30" s="7">
        <v>16</v>
      </c>
      <c r="O30" s="141">
        <f t="shared" si="0"/>
        <v>960</v>
      </c>
      <c r="P30" s="7" t="s">
        <v>43</v>
      </c>
      <c r="Q30" s="35"/>
      <c r="R30" s="7" t="s">
        <v>1610</v>
      </c>
      <c r="S30" s="7" t="s">
        <v>26</v>
      </c>
      <c r="T30" s="7" t="s">
        <v>1611</v>
      </c>
      <c r="U30" s="21" t="s">
        <v>1612</v>
      </c>
      <c r="V30" s="7"/>
      <c r="W30" s="39" t="s">
        <v>1613</v>
      </c>
    </row>
    <row r="31" spans="1:23" customFormat="1" ht="92.45" hidden="1">
      <c r="A31" s="7" t="s">
        <v>1614</v>
      </c>
      <c r="B31" s="7" t="s">
        <v>211</v>
      </c>
      <c r="C31" s="127"/>
      <c r="D31" s="127"/>
      <c r="E31" s="127"/>
      <c r="F31" s="127"/>
      <c r="G31" s="127"/>
      <c r="H31" s="127"/>
      <c r="I31" s="7" t="s">
        <v>1022</v>
      </c>
      <c r="J31" s="7" t="s">
        <v>1367</v>
      </c>
      <c r="K31" s="7" t="s">
        <v>1368</v>
      </c>
      <c r="L31" s="7">
        <v>5</v>
      </c>
      <c r="M31" s="7" t="s">
        <v>868</v>
      </c>
      <c r="N31" s="7">
        <v>20</v>
      </c>
      <c r="O31" s="141">
        <f t="shared" si="0"/>
        <v>1200</v>
      </c>
      <c r="P31" s="7" t="s">
        <v>43</v>
      </c>
      <c r="Q31" s="35"/>
      <c r="R31" s="7" t="s">
        <v>1535</v>
      </c>
      <c r="S31" s="7" t="s">
        <v>26</v>
      </c>
      <c r="T31" s="7">
        <v>7090</v>
      </c>
      <c r="U31" s="21" t="s">
        <v>1615</v>
      </c>
      <c r="V31" s="7"/>
      <c r="W31" s="39" t="s">
        <v>1616</v>
      </c>
    </row>
    <row r="32" spans="1:23" customFormat="1" ht="79.150000000000006" hidden="1">
      <c r="A32" s="42" t="s">
        <v>1617</v>
      </c>
      <c r="B32" s="7" t="s">
        <v>1618</v>
      </c>
      <c r="C32" s="127"/>
      <c r="D32" s="127"/>
      <c r="E32" s="127"/>
      <c r="F32" s="127"/>
      <c r="G32" s="127"/>
      <c r="H32" s="127"/>
      <c r="I32" s="7" t="s">
        <v>1022</v>
      </c>
      <c r="J32" s="7" t="s">
        <v>1619</v>
      </c>
      <c r="K32" s="7" t="s">
        <v>1620</v>
      </c>
      <c r="L32" s="7">
        <v>4</v>
      </c>
      <c r="M32" s="7" t="s">
        <v>798</v>
      </c>
      <c r="N32" s="7">
        <v>16</v>
      </c>
      <c r="O32" s="141">
        <f t="shared" si="0"/>
        <v>960</v>
      </c>
      <c r="P32" s="7" t="s">
        <v>25</v>
      </c>
      <c r="Q32" s="35"/>
      <c r="R32" s="7" t="s">
        <v>1545</v>
      </c>
      <c r="S32" s="7" t="s">
        <v>26</v>
      </c>
      <c r="T32" s="7">
        <v>7089</v>
      </c>
      <c r="U32" s="21" t="s">
        <v>1621</v>
      </c>
      <c r="V32" s="7"/>
      <c r="W32" s="39" t="s">
        <v>1622</v>
      </c>
    </row>
    <row r="33" spans="1:31" customFormat="1" ht="79.150000000000006" hidden="1">
      <c r="A33" s="7" t="s">
        <v>1623</v>
      </c>
      <c r="B33" s="7" t="s">
        <v>1624</v>
      </c>
      <c r="D33" s="127"/>
      <c r="E33" s="127"/>
      <c r="I33" s="7" t="s">
        <v>1022</v>
      </c>
      <c r="J33" s="7" t="s">
        <v>1625</v>
      </c>
      <c r="K33" s="7" t="s">
        <v>1626</v>
      </c>
      <c r="L33" s="7">
        <v>4</v>
      </c>
      <c r="M33" s="7" t="s">
        <v>798</v>
      </c>
      <c r="N33" s="7">
        <v>40</v>
      </c>
      <c r="O33" s="141">
        <f t="shared" si="0"/>
        <v>2400</v>
      </c>
      <c r="P33" s="7" t="s">
        <v>25</v>
      </c>
      <c r="Q33" s="35"/>
      <c r="R33" s="7" t="s">
        <v>1535</v>
      </c>
      <c r="S33" s="7" t="s">
        <v>26</v>
      </c>
      <c r="T33" s="7" t="s">
        <v>1627</v>
      </c>
      <c r="U33" s="21" t="s">
        <v>1628</v>
      </c>
      <c r="V33" s="7"/>
      <c r="W33" s="39" t="s">
        <v>1629</v>
      </c>
    </row>
    <row r="34" spans="1:31" customFormat="1" ht="105.6" hidden="1">
      <c r="A34" s="7" t="s">
        <v>1630</v>
      </c>
      <c r="B34" s="7" t="s">
        <v>1631</v>
      </c>
      <c r="C34" s="127" t="s">
        <v>365</v>
      </c>
      <c r="D34" s="127" t="s">
        <v>1117</v>
      </c>
      <c r="E34" s="127"/>
      <c r="F34" s="127" t="s">
        <v>1443</v>
      </c>
      <c r="G34" s="127" t="s">
        <v>1245</v>
      </c>
      <c r="H34" s="127"/>
      <c r="I34" s="7" t="s">
        <v>1022</v>
      </c>
      <c r="J34" s="7" t="s">
        <v>1632</v>
      </c>
      <c r="K34" s="8" t="s">
        <v>1633</v>
      </c>
      <c r="L34" s="7">
        <v>4</v>
      </c>
      <c r="M34" s="7" t="s">
        <v>1004</v>
      </c>
      <c r="N34" s="7">
        <v>16</v>
      </c>
      <c r="O34" s="141">
        <f t="shared" si="0"/>
        <v>960</v>
      </c>
      <c r="P34" s="7" t="s">
        <v>25</v>
      </c>
      <c r="Q34" s="35"/>
      <c r="R34" s="7" t="s">
        <v>1634</v>
      </c>
      <c r="S34" s="7" t="s">
        <v>26</v>
      </c>
      <c r="T34" s="7">
        <v>7131</v>
      </c>
      <c r="U34" s="21" t="s">
        <v>1635</v>
      </c>
      <c r="V34" s="7"/>
      <c r="W34" s="39" t="s">
        <v>1636</v>
      </c>
    </row>
    <row r="35" spans="1:31" customFormat="1" ht="79.150000000000006" hidden="1">
      <c r="A35" s="35">
        <v>42797</v>
      </c>
      <c r="B35" s="7" t="s">
        <v>330</v>
      </c>
      <c r="C35" s="127"/>
      <c r="D35" s="127"/>
      <c r="E35" s="127"/>
      <c r="F35" s="127"/>
      <c r="G35" s="127"/>
      <c r="H35" s="127"/>
      <c r="I35" s="7" t="s">
        <v>39</v>
      </c>
      <c r="J35" s="7" t="s">
        <v>566</v>
      </c>
      <c r="K35" s="7" t="s">
        <v>567</v>
      </c>
      <c r="L35" s="7">
        <v>4</v>
      </c>
      <c r="M35" s="7" t="s">
        <v>318</v>
      </c>
      <c r="N35" s="7">
        <v>12</v>
      </c>
      <c r="O35" s="141">
        <f t="shared" si="0"/>
        <v>720</v>
      </c>
      <c r="P35" s="7" t="s">
        <v>325</v>
      </c>
      <c r="Q35" s="35"/>
      <c r="R35" s="7" t="s">
        <v>1535</v>
      </c>
      <c r="S35" s="7" t="s">
        <v>26</v>
      </c>
      <c r="T35" s="7"/>
      <c r="U35" s="21" t="s">
        <v>1637</v>
      </c>
      <c r="V35" s="7"/>
      <c r="W35" s="7"/>
    </row>
    <row r="36" spans="1:31" customFormat="1" ht="290.45" hidden="1">
      <c r="A36" s="35" t="s">
        <v>715</v>
      </c>
      <c r="B36" s="7" t="s">
        <v>688</v>
      </c>
      <c r="C36" s="128" t="s">
        <v>559</v>
      </c>
      <c r="D36" s="127"/>
      <c r="E36" s="127"/>
      <c r="F36" s="127" t="s">
        <v>1588</v>
      </c>
      <c r="G36" s="128" t="s">
        <v>1143</v>
      </c>
      <c r="H36" s="129"/>
      <c r="I36" s="7" t="s">
        <v>39</v>
      </c>
      <c r="J36" s="7" t="s">
        <v>716</v>
      </c>
      <c r="K36" s="7" t="s">
        <v>717</v>
      </c>
      <c r="L36" s="7">
        <v>4</v>
      </c>
      <c r="M36" s="7" t="s">
        <v>318</v>
      </c>
      <c r="N36" s="7">
        <v>40</v>
      </c>
      <c r="O36" s="141">
        <f t="shared" ref="O36:O67" si="1">N36*30*2</f>
        <v>2400</v>
      </c>
      <c r="P36" s="7" t="s">
        <v>1563</v>
      </c>
      <c r="Q36" s="35"/>
      <c r="R36" s="7"/>
      <c r="S36" s="7" t="s">
        <v>19</v>
      </c>
      <c r="T36" s="55"/>
      <c r="U36" s="21" t="s">
        <v>1638</v>
      </c>
      <c r="V36" s="7"/>
      <c r="W36" s="39" t="s">
        <v>1639</v>
      </c>
    </row>
    <row r="37" spans="1:31" customFormat="1" ht="184.9" hidden="1">
      <c r="A37" s="35" t="s">
        <v>699</v>
      </c>
      <c r="B37" s="7" t="s">
        <v>688</v>
      </c>
      <c r="C37" s="128" t="s">
        <v>559</v>
      </c>
      <c r="D37" s="127"/>
      <c r="E37" s="127"/>
      <c r="F37" s="127" t="s">
        <v>1588</v>
      </c>
      <c r="G37" s="128" t="s">
        <v>1143</v>
      </c>
      <c r="H37" s="129"/>
      <c r="I37" s="7" t="s">
        <v>39</v>
      </c>
      <c r="J37" s="7" t="s">
        <v>700</v>
      </c>
      <c r="K37" s="7" t="s">
        <v>1640</v>
      </c>
      <c r="L37" s="7">
        <v>3</v>
      </c>
      <c r="M37" s="7" t="s">
        <v>318</v>
      </c>
      <c r="N37" s="7">
        <v>32</v>
      </c>
      <c r="O37" s="141">
        <f t="shared" si="1"/>
        <v>1920</v>
      </c>
      <c r="P37" s="7" t="s">
        <v>325</v>
      </c>
      <c r="Q37" s="35"/>
      <c r="R37" s="7"/>
      <c r="S37" s="7" t="s">
        <v>19</v>
      </c>
      <c r="T37" s="55"/>
      <c r="U37" s="21" t="s">
        <v>1641</v>
      </c>
      <c r="V37" s="7"/>
      <c r="W37" s="7"/>
    </row>
    <row r="38" spans="1:31" customFormat="1" ht="145.15" hidden="1">
      <c r="A38" s="35" t="s">
        <v>692</v>
      </c>
      <c r="B38" s="7" t="s">
        <v>688</v>
      </c>
      <c r="C38" s="129"/>
      <c r="D38" s="127"/>
      <c r="E38" s="127"/>
      <c r="F38" s="129"/>
      <c r="G38" s="129"/>
      <c r="H38" s="129"/>
      <c r="I38" s="7" t="s">
        <v>39</v>
      </c>
      <c r="J38" s="7" t="s">
        <v>693</v>
      </c>
      <c r="K38" s="7" t="s">
        <v>694</v>
      </c>
      <c r="L38" s="7">
        <v>3</v>
      </c>
      <c r="M38" s="7" t="s">
        <v>318</v>
      </c>
      <c r="N38" s="7">
        <v>24</v>
      </c>
      <c r="O38" s="141">
        <f t="shared" si="1"/>
        <v>1440</v>
      </c>
      <c r="P38" s="7" t="s">
        <v>1205</v>
      </c>
      <c r="Q38" s="35"/>
      <c r="R38" s="7"/>
      <c r="S38" s="7" t="s">
        <v>19</v>
      </c>
      <c r="T38" s="55"/>
      <c r="U38" s="21" t="s">
        <v>1642</v>
      </c>
      <c r="V38" s="7"/>
      <c r="W38" s="7"/>
    </row>
    <row r="39" spans="1:31" customFormat="1" ht="237.6" hidden="1">
      <c r="A39" s="7" t="s">
        <v>1643</v>
      </c>
      <c r="B39" s="7" t="s">
        <v>950</v>
      </c>
      <c r="C39" s="127"/>
      <c r="D39" s="127"/>
      <c r="E39" s="127"/>
      <c r="F39" s="127"/>
      <c r="G39" s="127"/>
      <c r="H39" s="127"/>
      <c r="I39" s="7" t="s">
        <v>39</v>
      </c>
      <c r="J39" s="7" t="s">
        <v>1644</v>
      </c>
      <c r="K39" s="7" t="s">
        <v>1645</v>
      </c>
      <c r="L39" s="7">
        <v>4</v>
      </c>
      <c r="M39" s="7" t="s">
        <v>798</v>
      </c>
      <c r="N39" s="7">
        <v>20</v>
      </c>
      <c r="O39" s="141">
        <f t="shared" si="1"/>
        <v>1200</v>
      </c>
      <c r="P39" s="7" t="s">
        <v>25</v>
      </c>
      <c r="Q39" s="35"/>
      <c r="R39" s="7" t="s">
        <v>1535</v>
      </c>
      <c r="S39" s="7" t="s">
        <v>26</v>
      </c>
      <c r="T39" s="7"/>
      <c r="U39" s="21" t="s">
        <v>1646</v>
      </c>
      <c r="V39" s="7"/>
      <c r="W39" s="39" t="s">
        <v>1647</v>
      </c>
    </row>
    <row r="40" spans="1:31" customFormat="1" ht="55.5" hidden="1" customHeight="1">
      <c r="A40" t="s">
        <v>1643</v>
      </c>
      <c r="B40" t="s">
        <v>437</v>
      </c>
      <c r="C40" s="127"/>
      <c r="D40" s="127"/>
      <c r="E40" s="127"/>
      <c r="F40" s="127"/>
      <c r="G40" s="127"/>
      <c r="H40" s="127"/>
      <c r="I40" t="s">
        <v>39</v>
      </c>
      <c r="J40" t="s">
        <v>1648</v>
      </c>
      <c r="K40" s="41" t="s">
        <v>1649</v>
      </c>
      <c r="L40">
        <v>5</v>
      </c>
      <c r="M40" t="s">
        <v>798</v>
      </c>
      <c r="N40">
        <v>4</v>
      </c>
      <c r="O40" s="141">
        <f t="shared" si="1"/>
        <v>240</v>
      </c>
      <c r="P40" t="s">
        <v>25</v>
      </c>
      <c r="Q40" s="35"/>
      <c r="S40" s="7" t="s">
        <v>26</v>
      </c>
      <c r="T40" s="7">
        <v>7054</v>
      </c>
      <c r="U40" t="s">
        <v>1650</v>
      </c>
      <c r="W40" s="65" t="s">
        <v>1651</v>
      </c>
    </row>
    <row r="41" spans="1:31" customFormat="1" ht="54" hidden="1" customHeight="1">
      <c r="A41" s="35" t="s">
        <v>613</v>
      </c>
      <c r="B41" s="7" t="s">
        <v>614</v>
      </c>
      <c r="C41" s="127"/>
      <c r="D41" s="127"/>
      <c r="E41" s="127"/>
      <c r="F41" s="127"/>
      <c r="G41" s="127"/>
      <c r="H41" s="127"/>
      <c r="I41" s="7" t="s">
        <v>39</v>
      </c>
      <c r="J41" s="7" t="s">
        <v>615</v>
      </c>
      <c r="K41" s="7" t="s">
        <v>616</v>
      </c>
      <c r="L41" s="7">
        <v>4</v>
      </c>
      <c r="M41" s="7" t="s">
        <v>318</v>
      </c>
      <c r="N41" s="7"/>
      <c r="O41" s="141">
        <f t="shared" si="1"/>
        <v>0</v>
      </c>
      <c r="P41" s="7" t="s">
        <v>1205</v>
      </c>
      <c r="Q41" s="35"/>
      <c r="R41" s="7"/>
      <c r="S41" s="7" t="s">
        <v>26</v>
      </c>
      <c r="T41" s="7"/>
      <c r="U41" s="7" t="s">
        <v>1652</v>
      </c>
    </row>
    <row r="42" spans="1:31" customFormat="1" ht="39.6" hidden="1">
      <c r="A42" s="35"/>
      <c r="B42" s="7" t="s">
        <v>113</v>
      </c>
      <c r="C42" s="127"/>
      <c r="D42" s="127"/>
      <c r="E42" s="127"/>
      <c r="F42" s="127"/>
      <c r="G42" s="127"/>
      <c r="H42" s="127"/>
      <c r="I42" s="7" t="s">
        <v>39</v>
      </c>
      <c r="J42" s="7" t="s">
        <v>447</v>
      </c>
      <c r="K42" s="7" t="s">
        <v>448</v>
      </c>
      <c r="L42" s="7">
        <v>4</v>
      </c>
      <c r="M42" s="7" t="s">
        <v>113</v>
      </c>
      <c r="N42" s="7">
        <v>10</v>
      </c>
      <c r="O42" s="141">
        <f t="shared" si="1"/>
        <v>600</v>
      </c>
      <c r="P42" s="7" t="s">
        <v>43</v>
      </c>
      <c r="Q42" s="35"/>
      <c r="R42" s="7" t="s">
        <v>1535</v>
      </c>
      <c r="S42" s="7" t="s">
        <v>26</v>
      </c>
      <c r="T42" s="7"/>
      <c r="U42" s="21" t="s">
        <v>1653</v>
      </c>
      <c r="V42" s="7"/>
      <c r="W42" s="7"/>
    </row>
    <row r="43" spans="1:31" customFormat="1" ht="409.6" hidden="1">
      <c r="A43" s="84" t="s">
        <v>1654</v>
      </c>
      <c r="B43" s="8" t="s">
        <v>688</v>
      </c>
      <c r="C43" s="128" t="s">
        <v>559</v>
      </c>
      <c r="D43" s="127"/>
      <c r="E43" s="127"/>
      <c r="F43" s="127" t="s">
        <v>1588</v>
      </c>
      <c r="G43" s="128" t="s">
        <v>1143</v>
      </c>
      <c r="H43" s="127"/>
      <c r="I43" s="8" t="s">
        <v>39</v>
      </c>
      <c r="J43" s="47" t="s">
        <v>1655</v>
      </c>
      <c r="K43" s="47" t="s">
        <v>1656</v>
      </c>
      <c r="L43" s="85">
        <v>5</v>
      </c>
      <c r="M43" s="85" t="s">
        <v>133</v>
      </c>
      <c r="N43" s="85">
        <v>124</v>
      </c>
      <c r="O43" s="142">
        <f t="shared" si="1"/>
        <v>7440</v>
      </c>
      <c r="P43" s="85" t="s">
        <v>1657</v>
      </c>
      <c r="Q43" s="35"/>
      <c r="R43" s="85"/>
      <c r="S43" s="8" t="s">
        <v>492</v>
      </c>
      <c r="T43" s="7"/>
      <c r="U43" s="47" t="s">
        <v>1658</v>
      </c>
      <c r="V43" s="85"/>
      <c r="W43" s="87" t="s">
        <v>1659</v>
      </c>
      <c r="X43" s="85"/>
      <c r="Y43" s="85"/>
      <c r="Z43" s="85"/>
      <c r="AA43" s="85"/>
      <c r="AB43" s="85"/>
      <c r="AC43" s="85"/>
      <c r="AD43" s="85"/>
      <c r="AE43" s="85"/>
    </row>
    <row r="44" spans="1:31" customFormat="1" ht="52.9" hidden="1">
      <c r="A44" s="35"/>
      <c r="B44" s="7" t="s">
        <v>521</v>
      </c>
      <c r="C44" s="127"/>
      <c r="D44" s="127"/>
      <c r="E44" s="127"/>
      <c r="F44" s="127"/>
      <c r="G44" s="127"/>
      <c r="H44" s="127"/>
      <c r="I44" s="7" t="s">
        <v>522</v>
      </c>
      <c r="J44" s="7" t="s">
        <v>523</v>
      </c>
      <c r="K44" s="7" t="s">
        <v>524</v>
      </c>
      <c r="L44" s="7">
        <v>3</v>
      </c>
      <c r="M44" s="7" t="s">
        <v>318</v>
      </c>
      <c r="N44" s="7"/>
      <c r="O44" s="141">
        <f t="shared" si="1"/>
        <v>0</v>
      </c>
      <c r="P44" s="7" t="s">
        <v>401</v>
      </c>
      <c r="Q44" s="35"/>
      <c r="R44" s="7"/>
      <c r="S44" s="7" t="s">
        <v>26</v>
      </c>
      <c r="T44" s="7"/>
      <c r="U44" s="21" t="s">
        <v>1660</v>
      </c>
    </row>
    <row r="45" spans="1:31" customFormat="1" ht="26.45" hidden="1">
      <c r="A45" s="35" t="s">
        <v>649</v>
      </c>
      <c r="B45" s="7" t="s">
        <v>650</v>
      </c>
      <c r="C45" s="127"/>
      <c r="D45" s="127"/>
      <c r="E45" s="127"/>
      <c r="F45" s="127"/>
      <c r="G45" s="127"/>
      <c r="H45" s="127"/>
      <c r="I45" s="7" t="s">
        <v>39</v>
      </c>
      <c r="J45" s="7" t="s">
        <v>651</v>
      </c>
      <c r="K45" s="7" t="s">
        <v>652</v>
      </c>
      <c r="L45" s="7"/>
      <c r="M45" s="7" t="s">
        <v>318</v>
      </c>
      <c r="N45" s="7"/>
      <c r="O45" s="141">
        <f t="shared" si="1"/>
        <v>0</v>
      </c>
      <c r="P45" s="7"/>
      <c r="Q45" s="35"/>
      <c r="R45" s="7"/>
      <c r="S45" s="7" t="s">
        <v>19</v>
      </c>
      <c r="T45" s="7"/>
      <c r="U45" s="21" t="s">
        <v>1661</v>
      </c>
      <c r="V45" s="7"/>
      <c r="W45" s="7"/>
    </row>
    <row r="46" spans="1:31" customFormat="1" ht="92.45" hidden="1">
      <c r="A46" s="35" t="s">
        <v>613</v>
      </c>
      <c r="B46" s="7" t="s">
        <v>620</v>
      </c>
      <c r="C46" s="127"/>
      <c r="D46" s="127"/>
      <c r="E46" s="127"/>
      <c r="F46" s="127"/>
      <c r="G46" s="127"/>
      <c r="H46" s="127"/>
      <c r="I46" s="7" t="s">
        <v>39</v>
      </c>
      <c r="J46" s="7" t="s">
        <v>621</v>
      </c>
      <c r="K46" s="7" t="s">
        <v>622</v>
      </c>
      <c r="L46" s="7">
        <v>3</v>
      </c>
      <c r="M46" s="7" t="s">
        <v>318</v>
      </c>
      <c r="N46" s="7"/>
      <c r="O46" s="141">
        <f t="shared" si="1"/>
        <v>0</v>
      </c>
      <c r="P46" s="7"/>
      <c r="Q46" s="35"/>
      <c r="R46" s="7"/>
      <c r="S46" s="7" t="s">
        <v>19</v>
      </c>
      <c r="T46" s="7"/>
      <c r="U46" s="40" t="s">
        <v>624</v>
      </c>
      <c r="V46" s="7"/>
      <c r="W46" s="39" t="s">
        <v>625</v>
      </c>
    </row>
    <row r="47" spans="1:31" ht="39.6" hidden="1">
      <c r="A47" s="91" t="s">
        <v>739</v>
      </c>
      <c r="B47" s="8" t="s">
        <v>688</v>
      </c>
      <c r="C47" s="127"/>
      <c r="D47" s="127"/>
      <c r="E47" s="127"/>
      <c r="F47" s="127"/>
      <c r="G47" s="127"/>
      <c r="H47" s="127"/>
      <c r="I47" s="8" t="s">
        <v>39</v>
      </c>
      <c r="J47" s="8" t="s">
        <v>740</v>
      </c>
      <c r="K47" s="8" t="s">
        <v>741</v>
      </c>
      <c r="L47" s="8">
        <v>5</v>
      </c>
      <c r="M47" s="8" t="s">
        <v>32</v>
      </c>
      <c r="N47" s="8"/>
      <c r="O47" s="142">
        <f t="shared" si="1"/>
        <v>0</v>
      </c>
      <c r="P47" s="8"/>
      <c r="Q47" s="35"/>
      <c r="R47" s="8"/>
      <c r="S47" s="7" t="s">
        <v>19</v>
      </c>
      <c r="T47" s="7"/>
      <c r="U47" s="23" t="s">
        <v>1662</v>
      </c>
      <c r="V47" s="8"/>
      <c r="W47" s="87" t="s">
        <v>1663</v>
      </c>
    </row>
    <row r="48" spans="1:31" ht="52.9" hidden="1">
      <c r="A48" s="91" t="s">
        <v>707</v>
      </c>
      <c r="B48" s="8" t="s">
        <v>688</v>
      </c>
      <c r="C48" s="127"/>
      <c r="D48" s="127"/>
      <c r="E48" s="127"/>
      <c r="F48" s="127"/>
      <c r="G48" s="127"/>
      <c r="H48" s="127"/>
      <c r="I48" s="8" t="s">
        <v>39</v>
      </c>
      <c r="J48" s="8" t="s">
        <v>708</v>
      </c>
      <c r="K48" s="8" t="s">
        <v>709</v>
      </c>
      <c r="L48" s="8">
        <v>3</v>
      </c>
      <c r="M48" s="8" t="s">
        <v>318</v>
      </c>
      <c r="N48" s="8"/>
      <c r="O48" s="142">
        <f t="shared" si="1"/>
        <v>0</v>
      </c>
      <c r="P48" s="8"/>
      <c r="Q48" s="35"/>
      <c r="R48" s="8"/>
      <c r="S48" s="7" t="s">
        <v>19</v>
      </c>
      <c r="T48" s="7"/>
      <c r="U48" s="23" t="s">
        <v>1664</v>
      </c>
      <c r="V48" s="8"/>
      <c r="W48" s="8"/>
    </row>
    <row r="49" spans="1:24" ht="91.5" hidden="1" customHeight="1">
      <c r="A49" s="91"/>
      <c r="B49" s="8" t="s">
        <v>425</v>
      </c>
      <c r="C49" s="127"/>
      <c r="D49" s="127"/>
      <c r="E49" s="127"/>
      <c r="F49" s="127"/>
      <c r="G49" s="127"/>
      <c r="H49" s="127"/>
      <c r="I49" s="8" t="s">
        <v>39</v>
      </c>
      <c r="J49" s="8" t="s">
        <v>426</v>
      </c>
      <c r="K49" s="8" t="s">
        <v>427</v>
      </c>
      <c r="L49" s="8">
        <v>5</v>
      </c>
      <c r="M49" s="8" t="s">
        <v>133</v>
      </c>
      <c r="N49" s="8"/>
      <c r="O49" s="142">
        <f t="shared" si="1"/>
        <v>0</v>
      </c>
      <c r="P49" s="8" t="s">
        <v>428</v>
      </c>
      <c r="Q49" s="35"/>
      <c r="R49" s="8"/>
      <c r="S49" s="7" t="s">
        <v>19</v>
      </c>
      <c r="T49" s="21"/>
      <c r="U49" s="23" t="s">
        <v>1665</v>
      </c>
      <c r="V49" s="8"/>
      <c r="W49" s="8"/>
    </row>
    <row r="50" spans="1:24" ht="74.25" hidden="1" customHeight="1">
      <c r="A50" s="91" t="s">
        <v>711</v>
      </c>
      <c r="B50" s="8" t="s">
        <v>688</v>
      </c>
      <c r="C50" s="127"/>
      <c r="D50" s="127"/>
      <c r="E50" s="127"/>
      <c r="F50" s="127"/>
      <c r="G50" s="127"/>
      <c r="H50" s="127"/>
      <c r="I50" s="8" t="s">
        <v>39</v>
      </c>
      <c r="J50" s="8" t="s">
        <v>712</v>
      </c>
      <c r="K50" s="8" t="s">
        <v>713</v>
      </c>
      <c r="L50" s="8">
        <v>5</v>
      </c>
      <c r="M50" s="8" t="s">
        <v>318</v>
      </c>
      <c r="N50" s="8"/>
      <c r="O50" s="142">
        <f t="shared" si="1"/>
        <v>0</v>
      </c>
      <c r="P50" s="8"/>
      <c r="Q50" s="35"/>
      <c r="R50" s="8"/>
      <c r="S50" s="7" t="s">
        <v>19</v>
      </c>
      <c r="T50" s="7"/>
      <c r="U50" s="23" t="s">
        <v>1666</v>
      </c>
      <c r="V50" s="8"/>
      <c r="W50" s="8"/>
    </row>
    <row r="51" spans="1:24" ht="25.5" hidden="1" customHeight="1">
      <c r="A51" s="85" t="s">
        <v>1667</v>
      </c>
      <c r="B51" s="85" t="s">
        <v>1668</v>
      </c>
      <c r="C51" s="127"/>
      <c r="D51" s="127"/>
      <c r="E51" s="127"/>
      <c r="F51" s="127"/>
      <c r="G51" s="127"/>
      <c r="H51" s="127"/>
      <c r="I51" s="85" t="s">
        <v>39</v>
      </c>
      <c r="J51" s="85" t="s">
        <v>1669</v>
      </c>
      <c r="K51" s="47" t="s">
        <v>1670</v>
      </c>
      <c r="L51" s="85">
        <v>3</v>
      </c>
      <c r="M51" s="85" t="s">
        <v>798</v>
      </c>
      <c r="N51" s="85">
        <v>0</v>
      </c>
      <c r="O51" s="142">
        <f t="shared" si="1"/>
        <v>0</v>
      </c>
      <c r="P51" s="85" t="s">
        <v>25</v>
      </c>
      <c r="Q51" s="35"/>
      <c r="R51" s="84" t="s">
        <v>1671</v>
      </c>
      <c r="S51" s="8" t="s">
        <v>26</v>
      </c>
      <c r="T51" s="7">
        <v>7113</v>
      </c>
      <c r="U51" s="47" t="s">
        <v>1672</v>
      </c>
      <c r="W51" s="86" t="s">
        <v>1673</v>
      </c>
    </row>
    <row r="52" spans="1:24" ht="158.44999999999999" hidden="1">
      <c r="A52" s="85" t="s">
        <v>1674</v>
      </c>
      <c r="B52" s="85" t="s">
        <v>1675</v>
      </c>
      <c r="C52" s="127"/>
      <c r="D52" s="127"/>
      <c r="E52" s="127"/>
      <c r="F52" s="127"/>
      <c r="G52" s="127"/>
      <c r="H52" s="127"/>
      <c r="I52" s="85" t="s">
        <v>39</v>
      </c>
      <c r="J52" s="85" t="s">
        <v>1676</v>
      </c>
      <c r="K52" s="47" t="s">
        <v>1677</v>
      </c>
      <c r="L52" s="85">
        <v>4</v>
      </c>
      <c r="M52" s="85" t="s">
        <v>798</v>
      </c>
      <c r="N52" s="85">
        <v>40</v>
      </c>
      <c r="O52" s="142">
        <f t="shared" si="1"/>
        <v>2400</v>
      </c>
      <c r="P52" s="85" t="s">
        <v>1205</v>
      </c>
      <c r="Q52" s="35"/>
      <c r="S52" s="8" t="s">
        <v>19</v>
      </c>
      <c r="T52" s="7"/>
      <c r="U52" s="92" t="s">
        <v>1678</v>
      </c>
      <c r="W52" s="86" t="s">
        <v>1679</v>
      </c>
    </row>
    <row r="53" spans="1:24" ht="264" hidden="1">
      <c r="A53" s="85" t="s">
        <v>1674</v>
      </c>
      <c r="B53" s="85" t="s">
        <v>1680</v>
      </c>
      <c r="C53" s="128" t="s">
        <v>559</v>
      </c>
      <c r="D53" s="127" t="s">
        <v>1117</v>
      </c>
      <c r="E53" s="127"/>
      <c r="F53" s="127" t="s">
        <v>1588</v>
      </c>
      <c r="G53" s="128" t="s">
        <v>1143</v>
      </c>
      <c r="H53" s="127" t="s">
        <v>1681</v>
      </c>
      <c r="I53" s="85" t="s">
        <v>39</v>
      </c>
      <c r="J53" s="47" t="s">
        <v>1682</v>
      </c>
      <c r="K53" s="47" t="s">
        <v>1683</v>
      </c>
      <c r="L53" s="85">
        <v>4</v>
      </c>
      <c r="M53" s="85" t="s">
        <v>798</v>
      </c>
      <c r="N53" s="85">
        <v>4</v>
      </c>
      <c r="O53" s="142">
        <f t="shared" si="1"/>
        <v>240</v>
      </c>
      <c r="P53" s="85" t="s">
        <v>325</v>
      </c>
      <c r="Q53" s="35"/>
      <c r="R53" s="85" t="s">
        <v>1684</v>
      </c>
      <c r="S53" s="8" t="s">
        <v>26</v>
      </c>
      <c r="T53" s="7">
        <v>7307</v>
      </c>
      <c r="U53" s="47" t="s">
        <v>1685</v>
      </c>
      <c r="W53" s="87" t="s">
        <v>1686</v>
      </c>
      <c r="X53" s="85" t="s">
        <v>1687</v>
      </c>
    </row>
    <row r="54" spans="1:24" ht="158.44999999999999" hidden="1">
      <c r="A54" s="85" t="s">
        <v>1688</v>
      </c>
      <c r="B54" s="85" t="s">
        <v>1680</v>
      </c>
      <c r="C54" s="127" t="s">
        <v>559</v>
      </c>
      <c r="D54" s="127"/>
      <c r="E54" s="127"/>
      <c r="F54" s="127" t="s">
        <v>1588</v>
      </c>
      <c r="G54" s="127" t="s">
        <v>1143</v>
      </c>
      <c r="H54" s="127"/>
      <c r="I54" s="85" t="s">
        <v>39</v>
      </c>
      <c r="J54" s="85" t="s">
        <v>1689</v>
      </c>
      <c r="K54" s="47" t="s">
        <v>1690</v>
      </c>
      <c r="L54" s="85">
        <v>4</v>
      </c>
      <c r="M54" s="85" t="s">
        <v>798</v>
      </c>
      <c r="N54" s="85">
        <v>0</v>
      </c>
      <c r="O54" s="142">
        <f t="shared" si="1"/>
        <v>0</v>
      </c>
      <c r="P54" s="47" t="s">
        <v>1691</v>
      </c>
      <c r="Q54" s="35"/>
      <c r="R54" s="85" t="s">
        <v>1692</v>
      </c>
      <c r="S54" s="8" t="s">
        <v>26</v>
      </c>
      <c r="T54" s="7" t="s">
        <v>1693</v>
      </c>
      <c r="U54" s="47" t="s">
        <v>1694</v>
      </c>
      <c r="W54" s="86" t="s">
        <v>1695</v>
      </c>
    </row>
    <row r="55" spans="1:24" ht="409.6" hidden="1">
      <c r="A55" s="85" t="s">
        <v>1674</v>
      </c>
      <c r="B55" s="85" t="s">
        <v>190</v>
      </c>
      <c r="C55" s="128" t="s">
        <v>559</v>
      </c>
      <c r="D55" s="127" t="s">
        <v>1117</v>
      </c>
      <c r="E55" s="127"/>
      <c r="F55" s="128" t="s">
        <v>1443</v>
      </c>
      <c r="G55" s="128" t="s">
        <v>1143</v>
      </c>
      <c r="H55" s="127" t="s">
        <v>1696</v>
      </c>
      <c r="I55" s="85" t="s">
        <v>39</v>
      </c>
      <c r="J55" s="85" t="s">
        <v>1697</v>
      </c>
      <c r="K55" s="47" t="s">
        <v>1698</v>
      </c>
      <c r="L55" s="85">
        <v>3</v>
      </c>
      <c r="M55" s="85" t="s">
        <v>798</v>
      </c>
      <c r="N55" s="85">
        <v>32</v>
      </c>
      <c r="O55" s="142">
        <f t="shared" si="1"/>
        <v>1920</v>
      </c>
      <c r="P55" s="85" t="s">
        <v>25</v>
      </c>
      <c r="Q55" s="35" t="s">
        <v>1699</v>
      </c>
      <c r="R55" s="85" t="s">
        <v>1700</v>
      </c>
      <c r="S55" s="8" t="s">
        <v>26</v>
      </c>
      <c r="T55" s="7" t="s">
        <v>1701</v>
      </c>
      <c r="U55" s="47" t="s">
        <v>1702</v>
      </c>
      <c r="W55" s="87" t="s">
        <v>1703</v>
      </c>
    </row>
    <row r="56" spans="1:24" ht="52.9" hidden="1">
      <c r="A56" s="85" t="s">
        <v>1674</v>
      </c>
      <c r="B56" s="85" t="s">
        <v>1680</v>
      </c>
      <c r="C56" s="127"/>
      <c r="D56" s="127"/>
      <c r="E56" s="127"/>
      <c r="F56" s="127"/>
      <c r="G56" s="127"/>
      <c r="H56" s="127"/>
      <c r="I56" s="85" t="s">
        <v>39</v>
      </c>
      <c r="J56" s="85" t="s">
        <v>1704</v>
      </c>
      <c r="K56" s="47" t="s">
        <v>1705</v>
      </c>
      <c r="L56" s="85">
        <v>4</v>
      </c>
      <c r="M56" s="85" t="s">
        <v>798</v>
      </c>
      <c r="N56" s="85">
        <v>16</v>
      </c>
      <c r="O56" s="142">
        <f t="shared" si="1"/>
        <v>960</v>
      </c>
      <c r="P56" s="85" t="s">
        <v>43</v>
      </c>
      <c r="Q56" s="35"/>
      <c r="R56" s="85" t="s">
        <v>1535</v>
      </c>
      <c r="S56" s="8" t="s">
        <v>26</v>
      </c>
      <c r="T56" s="7">
        <v>7100</v>
      </c>
      <c r="U56" s="85" t="s">
        <v>1706</v>
      </c>
      <c r="W56" s="86" t="s">
        <v>1707</v>
      </c>
    </row>
    <row r="57" spans="1:24" ht="105.6" hidden="1">
      <c r="A57" s="85" t="s">
        <v>1674</v>
      </c>
      <c r="B57" s="85" t="s">
        <v>1680</v>
      </c>
      <c r="C57" s="128" t="s">
        <v>559</v>
      </c>
      <c r="D57" s="127"/>
      <c r="E57" s="127"/>
      <c r="F57" s="127" t="s">
        <v>1588</v>
      </c>
      <c r="G57" s="128" t="s">
        <v>1143</v>
      </c>
      <c r="H57" s="127"/>
      <c r="I57" s="85" t="s">
        <v>39</v>
      </c>
      <c r="J57" s="85" t="s">
        <v>1708</v>
      </c>
      <c r="K57" s="47" t="s">
        <v>1709</v>
      </c>
      <c r="L57" s="85">
        <v>4</v>
      </c>
      <c r="M57" s="85" t="s">
        <v>798</v>
      </c>
      <c r="N57" s="85">
        <v>24</v>
      </c>
      <c r="O57" s="142">
        <f t="shared" si="1"/>
        <v>1440</v>
      </c>
      <c r="P57" s="85" t="s">
        <v>1563</v>
      </c>
      <c r="Q57" s="35"/>
      <c r="S57" s="8" t="s">
        <v>19</v>
      </c>
      <c r="T57" s="7"/>
      <c r="U57" s="47" t="s">
        <v>1710</v>
      </c>
      <c r="W57" s="87" t="s">
        <v>1711</v>
      </c>
    </row>
    <row r="58" spans="1:24" ht="118.9" hidden="1">
      <c r="A58" s="85" t="s">
        <v>1674</v>
      </c>
      <c r="B58" s="85" t="s">
        <v>1680</v>
      </c>
      <c r="C58" s="128" t="s">
        <v>559</v>
      </c>
      <c r="D58" s="127"/>
      <c r="E58" s="127"/>
      <c r="F58" s="127" t="s">
        <v>1588</v>
      </c>
      <c r="G58" s="128" t="s">
        <v>1143</v>
      </c>
      <c r="H58" s="127"/>
      <c r="I58" s="85" t="s">
        <v>39</v>
      </c>
      <c r="J58" s="47" t="s">
        <v>1712</v>
      </c>
      <c r="K58" s="47" t="s">
        <v>1713</v>
      </c>
      <c r="L58" s="85">
        <v>4</v>
      </c>
      <c r="M58" s="85" t="s">
        <v>798</v>
      </c>
      <c r="N58" s="85">
        <v>24</v>
      </c>
      <c r="O58" s="142">
        <f t="shared" si="1"/>
        <v>1440</v>
      </c>
      <c r="P58" s="85" t="s">
        <v>1563</v>
      </c>
      <c r="Q58" s="35"/>
      <c r="S58" s="8" t="s">
        <v>19</v>
      </c>
      <c r="T58" s="7"/>
      <c r="U58" s="47" t="s">
        <v>1714</v>
      </c>
      <c r="W58" s="87" t="s">
        <v>1715</v>
      </c>
    </row>
    <row r="59" spans="1:24" ht="290.45">
      <c r="A59" s="85" t="s">
        <v>1716</v>
      </c>
      <c r="B59" s="85" t="s">
        <v>1680</v>
      </c>
      <c r="C59" s="128" t="s">
        <v>559</v>
      </c>
      <c r="D59" s="127" t="s">
        <v>1117</v>
      </c>
      <c r="E59" s="127"/>
      <c r="F59" s="127" t="s">
        <v>1588</v>
      </c>
      <c r="G59" s="128" t="s">
        <v>1143</v>
      </c>
      <c r="H59" s="127"/>
      <c r="I59" s="85" t="s">
        <v>39</v>
      </c>
      <c r="J59" s="85" t="s">
        <v>1717</v>
      </c>
      <c r="K59" s="47" t="s">
        <v>1718</v>
      </c>
      <c r="L59" s="85">
        <v>4</v>
      </c>
      <c r="M59" s="85" t="s">
        <v>798</v>
      </c>
      <c r="N59" s="85">
        <v>0</v>
      </c>
      <c r="O59" s="142">
        <f t="shared" si="1"/>
        <v>0</v>
      </c>
      <c r="P59" s="85" t="s">
        <v>1719</v>
      </c>
      <c r="Q59" s="35" t="s">
        <v>1559</v>
      </c>
      <c r="R59" s="311">
        <v>44155</v>
      </c>
      <c r="S59" s="8" t="s">
        <v>99</v>
      </c>
      <c r="T59" s="7"/>
      <c r="U59" s="47" t="s">
        <v>1720</v>
      </c>
      <c r="W59" s="87" t="s">
        <v>1721</v>
      </c>
    </row>
    <row r="60" spans="1:24" ht="26.45" hidden="1">
      <c r="A60" s="85" t="s">
        <v>1722</v>
      </c>
      <c r="B60" s="85" t="s">
        <v>1680</v>
      </c>
      <c r="C60" s="127"/>
      <c r="D60" s="127"/>
      <c r="E60" s="127"/>
      <c r="F60" s="127"/>
      <c r="G60" s="127"/>
      <c r="H60" s="127"/>
      <c r="I60" s="85" t="s">
        <v>39</v>
      </c>
      <c r="J60" s="47" t="s">
        <v>1723</v>
      </c>
      <c r="K60" s="47" t="s">
        <v>1724</v>
      </c>
      <c r="L60" s="85">
        <v>4</v>
      </c>
      <c r="M60" s="85" t="s">
        <v>798</v>
      </c>
      <c r="N60" s="85">
        <v>4</v>
      </c>
      <c r="O60" s="142">
        <f t="shared" si="1"/>
        <v>240</v>
      </c>
      <c r="P60" s="85" t="s">
        <v>25</v>
      </c>
      <c r="Q60" s="35"/>
      <c r="R60" s="85" t="s">
        <v>1725</v>
      </c>
      <c r="S60" s="8" t="s">
        <v>26</v>
      </c>
      <c r="T60" s="7">
        <v>7120</v>
      </c>
      <c r="U60" s="85" t="s">
        <v>1726</v>
      </c>
      <c r="W60" s="86" t="s">
        <v>1727</v>
      </c>
    </row>
    <row r="61" spans="1:24" ht="92.45" hidden="1">
      <c r="A61" s="85" t="s">
        <v>1728</v>
      </c>
      <c r="B61" s="85" t="s">
        <v>1082</v>
      </c>
      <c r="C61" s="127"/>
      <c r="D61" s="127"/>
      <c r="E61" s="127"/>
      <c r="F61" s="127"/>
      <c r="G61" s="127"/>
      <c r="H61" s="127"/>
      <c r="I61" s="85" t="s">
        <v>39</v>
      </c>
      <c r="J61" s="47" t="s">
        <v>1729</v>
      </c>
      <c r="K61" s="47" t="s">
        <v>1730</v>
      </c>
      <c r="L61" s="85">
        <v>4</v>
      </c>
      <c r="M61" s="85" t="s">
        <v>798</v>
      </c>
      <c r="N61" s="85">
        <v>16</v>
      </c>
      <c r="O61" s="142">
        <f t="shared" si="1"/>
        <v>960</v>
      </c>
      <c r="P61" s="85" t="s">
        <v>25</v>
      </c>
      <c r="Q61" s="35"/>
      <c r="R61" s="85" t="s">
        <v>1725</v>
      </c>
      <c r="S61" s="8" t="s">
        <v>26</v>
      </c>
      <c r="T61" s="7">
        <v>7122</v>
      </c>
      <c r="U61" s="85" t="s">
        <v>1731</v>
      </c>
      <c r="W61" s="86" t="s">
        <v>1732</v>
      </c>
    </row>
    <row r="62" spans="1:24" ht="356.45" hidden="1">
      <c r="A62" s="85" t="s">
        <v>1728</v>
      </c>
      <c r="B62" s="85" t="s">
        <v>365</v>
      </c>
      <c r="C62" s="127"/>
      <c r="D62" s="127"/>
      <c r="E62" s="127"/>
      <c r="F62" s="127"/>
      <c r="G62" s="127"/>
      <c r="H62" s="127"/>
      <c r="I62" s="85" t="s">
        <v>39</v>
      </c>
      <c r="J62" s="47" t="s">
        <v>1733</v>
      </c>
      <c r="K62" s="47" t="s">
        <v>1734</v>
      </c>
      <c r="L62" s="85">
        <v>5</v>
      </c>
      <c r="M62" s="85" t="s">
        <v>798</v>
      </c>
      <c r="N62" s="85">
        <v>32</v>
      </c>
      <c r="O62" s="142">
        <f t="shared" si="1"/>
        <v>1920</v>
      </c>
      <c r="P62" s="85" t="s">
        <v>1205</v>
      </c>
      <c r="Q62" s="35"/>
      <c r="S62" s="8" t="s">
        <v>26</v>
      </c>
      <c r="T62" s="7"/>
      <c r="U62" s="47" t="s">
        <v>1735</v>
      </c>
      <c r="W62" s="86" t="s">
        <v>1736</v>
      </c>
    </row>
    <row r="63" spans="1:24" ht="356.45" hidden="1">
      <c r="A63" s="85" t="s">
        <v>1737</v>
      </c>
      <c r="B63" s="85" t="s">
        <v>1738</v>
      </c>
      <c r="C63" s="128" t="s">
        <v>559</v>
      </c>
      <c r="D63" s="127"/>
      <c r="E63" s="127"/>
      <c r="F63" s="127" t="s">
        <v>1588</v>
      </c>
      <c r="G63" s="128" t="s">
        <v>1143</v>
      </c>
      <c r="H63" s="127"/>
      <c r="I63" s="47" t="s">
        <v>39</v>
      </c>
      <c r="J63" s="85" t="s">
        <v>1739</v>
      </c>
      <c r="K63" s="47" t="s">
        <v>1740</v>
      </c>
      <c r="L63" s="85">
        <v>3</v>
      </c>
      <c r="M63" s="85" t="s">
        <v>798</v>
      </c>
      <c r="N63" s="85">
        <v>20</v>
      </c>
      <c r="O63" s="142">
        <f t="shared" si="1"/>
        <v>1200</v>
      </c>
      <c r="P63" s="85" t="s">
        <v>1212</v>
      </c>
      <c r="Q63" s="35"/>
      <c r="S63" s="8" t="s">
        <v>492</v>
      </c>
      <c r="T63" s="7"/>
      <c r="U63" s="90" t="s">
        <v>1741</v>
      </c>
      <c r="W63" s="87" t="s">
        <v>1742</v>
      </c>
    </row>
    <row r="64" spans="1:24" ht="171.6" hidden="1">
      <c r="A64" s="85" t="s">
        <v>1743</v>
      </c>
      <c r="B64" s="85" t="s">
        <v>365</v>
      </c>
      <c r="C64" s="127"/>
      <c r="D64" s="127"/>
      <c r="E64" s="127"/>
      <c r="F64" s="127"/>
      <c r="G64" s="127"/>
      <c r="H64" s="127"/>
      <c r="I64" s="85" t="s">
        <v>39</v>
      </c>
      <c r="J64" s="47" t="s">
        <v>1744</v>
      </c>
      <c r="K64" s="47" t="s">
        <v>1745</v>
      </c>
      <c r="L64" s="85">
        <v>4</v>
      </c>
      <c r="M64" s="85" t="s">
        <v>798</v>
      </c>
      <c r="N64" s="85">
        <v>2</v>
      </c>
      <c r="O64" s="142">
        <f t="shared" si="1"/>
        <v>120</v>
      </c>
      <c r="P64" s="85" t="s">
        <v>25</v>
      </c>
      <c r="Q64" s="35"/>
      <c r="R64" s="85" t="s">
        <v>1725</v>
      </c>
      <c r="S64" s="8" t="s">
        <v>26</v>
      </c>
      <c r="T64" s="7">
        <v>7121</v>
      </c>
      <c r="U64" s="85" t="s">
        <v>1746</v>
      </c>
      <c r="W64" s="86" t="s">
        <v>1747</v>
      </c>
    </row>
    <row r="65" spans="1:23" ht="184.9" hidden="1">
      <c r="A65" s="85" t="s">
        <v>1748</v>
      </c>
      <c r="B65" s="85" t="s">
        <v>365</v>
      </c>
      <c r="C65" s="127"/>
      <c r="D65" s="127"/>
      <c r="E65" s="127"/>
      <c r="F65" s="127"/>
      <c r="G65" s="127"/>
      <c r="H65" s="127"/>
      <c r="I65" s="85" t="s">
        <v>39</v>
      </c>
      <c r="J65" s="85" t="s">
        <v>1749</v>
      </c>
      <c r="K65" s="47" t="s">
        <v>1750</v>
      </c>
      <c r="L65" s="85">
        <v>3</v>
      </c>
      <c r="M65" s="85" t="s">
        <v>798</v>
      </c>
      <c r="N65" s="85">
        <v>16</v>
      </c>
      <c r="O65" s="142">
        <f t="shared" si="1"/>
        <v>960</v>
      </c>
      <c r="P65" s="85" t="s">
        <v>130</v>
      </c>
      <c r="Q65" s="35"/>
      <c r="S65" s="8" t="s">
        <v>19</v>
      </c>
      <c r="T65" s="7"/>
      <c r="W65" s="86" t="s">
        <v>1751</v>
      </c>
    </row>
    <row r="66" spans="1:23" ht="171.6" hidden="1">
      <c r="A66" s="85" t="s">
        <v>1752</v>
      </c>
      <c r="B66" s="85" t="s">
        <v>365</v>
      </c>
      <c r="C66" s="127"/>
      <c r="D66" s="127"/>
      <c r="E66" s="127"/>
      <c r="F66" s="127"/>
      <c r="G66" s="127"/>
      <c r="H66" s="127"/>
      <c r="I66" s="85" t="s">
        <v>39</v>
      </c>
      <c r="J66" s="85" t="s">
        <v>1753</v>
      </c>
      <c r="K66" s="47" t="s">
        <v>1754</v>
      </c>
      <c r="L66" s="85">
        <v>3</v>
      </c>
      <c r="M66" s="85" t="s">
        <v>798</v>
      </c>
      <c r="N66" s="85">
        <v>4</v>
      </c>
      <c r="O66" s="142">
        <f t="shared" si="1"/>
        <v>240</v>
      </c>
      <c r="Q66" s="35"/>
      <c r="R66" s="85" t="s">
        <v>1755</v>
      </c>
      <c r="S66" s="8" t="s">
        <v>26</v>
      </c>
      <c r="T66" s="7">
        <v>7122</v>
      </c>
      <c r="U66" s="47" t="s">
        <v>1756</v>
      </c>
      <c r="W66" s="86" t="s">
        <v>1757</v>
      </c>
    </row>
    <row r="67" spans="1:23" ht="184.9" hidden="1">
      <c r="A67" s="85" t="s">
        <v>1674</v>
      </c>
      <c r="B67" s="85" t="s">
        <v>688</v>
      </c>
      <c r="C67" s="128" t="s">
        <v>559</v>
      </c>
      <c r="D67" s="127"/>
      <c r="E67" s="127"/>
      <c r="F67" s="127" t="s">
        <v>1588</v>
      </c>
      <c r="G67" s="128" t="s">
        <v>1143</v>
      </c>
      <c r="H67" s="127"/>
      <c r="I67" s="47" t="s">
        <v>1758</v>
      </c>
      <c r="J67" s="47" t="s">
        <v>1759</v>
      </c>
      <c r="K67" s="47" t="s">
        <v>1760</v>
      </c>
      <c r="L67" s="85">
        <v>4</v>
      </c>
      <c r="M67" s="85" t="s">
        <v>798</v>
      </c>
      <c r="O67" s="142">
        <f t="shared" si="1"/>
        <v>0</v>
      </c>
      <c r="P67" s="85" t="s">
        <v>1546</v>
      </c>
      <c r="Q67" s="35"/>
      <c r="S67" s="8" t="s">
        <v>492</v>
      </c>
      <c r="T67" s="7"/>
      <c r="U67" s="47" t="s">
        <v>1761</v>
      </c>
      <c r="W67" s="87" t="s">
        <v>1762</v>
      </c>
    </row>
    <row r="68" spans="1:23" ht="290.45" hidden="1">
      <c r="A68" s="85" t="s">
        <v>1763</v>
      </c>
      <c r="B68" s="85" t="s">
        <v>688</v>
      </c>
      <c r="C68" s="128" t="s">
        <v>559</v>
      </c>
      <c r="D68" s="127"/>
      <c r="E68" s="127"/>
      <c r="F68" s="127" t="s">
        <v>1588</v>
      </c>
      <c r="G68" s="128" t="s">
        <v>1143</v>
      </c>
      <c r="H68" s="127"/>
      <c r="I68" s="47" t="s">
        <v>39</v>
      </c>
      <c r="J68" s="85" t="s">
        <v>1764</v>
      </c>
      <c r="K68" s="47" t="s">
        <v>1765</v>
      </c>
      <c r="L68" s="85">
        <v>3</v>
      </c>
      <c r="M68" s="85" t="s">
        <v>798</v>
      </c>
      <c r="O68" s="142">
        <f t="shared" ref="O68:O99" si="2">N68*30*2</f>
        <v>0</v>
      </c>
      <c r="P68" s="47" t="s">
        <v>1212</v>
      </c>
      <c r="Q68" s="35"/>
      <c r="S68" s="8" t="s">
        <v>492</v>
      </c>
      <c r="T68" s="7"/>
      <c r="U68" s="47" t="s">
        <v>1766</v>
      </c>
      <c r="W68" s="87" t="s">
        <v>1767</v>
      </c>
    </row>
    <row r="69" spans="1:23" ht="66" hidden="1">
      <c r="A69" s="93" t="s">
        <v>1200</v>
      </c>
      <c r="B69" s="93" t="s">
        <v>349</v>
      </c>
      <c r="C69" s="127"/>
      <c r="D69" s="127"/>
      <c r="E69" s="127"/>
      <c r="F69" s="127"/>
      <c r="G69" s="127"/>
      <c r="H69" s="127"/>
      <c r="I69" s="93" t="s">
        <v>39</v>
      </c>
      <c r="J69" s="92" t="s">
        <v>1768</v>
      </c>
      <c r="K69" s="92" t="s">
        <v>1769</v>
      </c>
      <c r="L69" s="93">
        <v>4</v>
      </c>
      <c r="M69" s="93" t="s">
        <v>798</v>
      </c>
      <c r="N69" s="93">
        <v>32</v>
      </c>
      <c r="O69" s="144">
        <f t="shared" si="2"/>
        <v>1920</v>
      </c>
      <c r="P69" s="93"/>
      <c r="Q69" s="35"/>
      <c r="R69" s="93"/>
      <c r="S69" s="8" t="s">
        <v>19</v>
      </c>
      <c r="T69" s="7"/>
      <c r="U69" s="93" t="s">
        <v>1770</v>
      </c>
      <c r="W69" s="86" t="s">
        <v>1208</v>
      </c>
    </row>
    <row r="70" spans="1:23" ht="79.150000000000006" hidden="1">
      <c r="A70" s="91" t="s">
        <v>1771</v>
      </c>
      <c r="B70" s="8" t="s">
        <v>1772</v>
      </c>
      <c r="C70" s="127"/>
      <c r="D70" s="127"/>
      <c r="E70" s="127"/>
      <c r="F70" s="127" t="s">
        <v>1142</v>
      </c>
      <c r="G70" s="127" t="s">
        <v>1199</v>
      </c>
      <c r="H70" s="127"/>
      <c r="I70" s="8" t="s">
        <v>39</v>
      </c>
      <c r="J70" s="8" t="s">
        <v>575</v>
      </c>
      <c r="K70" s="8" t="s">
        <v>576</v>
      </c>
      <c r="L70" s="8">
        <v>3</v>
      </c>
      <c r="M70" s="8" t="s">
        <v>1773</v>
      </c>
      <c r="N70" s="8">
        <v>32</v>
      </c>
      <c r="O70" s="142">
        <f t="shared" si="2"/>
        <v>1920</v>
      </c>
      <c r="P70" s="8" t="s">
        <v>1205</v>
      </c>
      <c r="Q70" s="35"/>
      <c r="R70" s="8"/>
      <c r="S70" s="8" t="s">
        <v>19</v>
      </c>
      <c r="T70" s="7"/>
      <c r="U70" s="47" t="s">
        <v>1774</v>
      </c>
      <c r="W70" s="87" t="s">
        <v>1775</v>
      </c>
    </row>
    <row r="71" spans="1:23" ht="92.45" hidden="1">
      <c r="A71" s="85" t="s">
        <v>1776</v>
      </c>
      <c r="B71" s="85" t="s">
        <v>527</v>
      </c>
      <c r="C71" s="127" t="s">
        <v>1777</v>
      </c>
      <c r="D71" s="127" t="s">
        <v>1117</v>
      </c>
      <c r="E71" s="127"/>
      <c r="F71" s="127" t="s">
        <v>1184</v>
      </c>
      <c r="G71" s="127" t="s">
        <v>1199</v>
      </c>
      <c r="H71" s="127" t="s">
        <v>1246</v>
      </c>
      <c r="I71" s="85" t="s">
        <v>1063</v>
      </c>
      <c r="J71" s="47" t="s">
        <v>1778</v>
      </c>
      <c r="K71" s="47" t="s">
        <v>1779</v>
      </c>
      <c r="L71" s="85">
        <v>5</v>
      </c>
      <c r="M71" s="85" t="s">
        <v>1392</v>
      </c>
      <c r="N71" s="85">
        <v>40</v>
      </c>
      <c r="O71" s="142">
        <f t="shared" si="2"/>
        <v>2400</v>
      </c>
      <c r="P71" s="85" t="s">
        <v>25</v>
      </c>
      <c r="Q71" s="157" t="s">
        <v>1780</v>
      </c>
      <c r="R71" s="85" t="s">
        <v>1781</v>
      </c>
      <c r="S71" s="8" t="s">
        <v>26</v>
      </c>
      <c r="T71" s="7" t="s">
        <v>1782</v>
      </c>
      <c r="U71" s="47" t="s">
        <v>1783</v>
      </c>
      <c r="W71" s="85"/>
    </row>
    <row r="72" spans="1:23" ht="39.6" hidden="1">
      <c r="A72" s="8" t="s">
        <v>1587</v>
      </c>
      <c r="B72" s="8" t="s">
        <v>1784</v>
      </c>
      <c r="C72" s="127" t="s">
        <v>642</v>
      </c>
      <c r="D72" s="127" t="s">
        <v>1117</v>
      </c>
      <c r="E72" s="127"/>
      <c r="F72" s="127" t="s">
        <v>1785</v>
      </c>
      <c r="G72" s="127" t="s">
        <v>1786</v>
      </c>
      <c r="H72" s="127"/>
      <c r="I72" s="8" t="s">
        <v>1022</v>
      </c>
      <c r="J72" s="8" t="s">
        <v>1787</v>
      </c>
      <c r="K72" s="8" t="s">
        <v>1788</v>
      </c>
      <c r="L72" s="8">
        <v>4</v>
      </c>
      <c r="M72" s="8" t="s">
        <v>798</v>
      </c>
      <c r="N72" s="8">
        <v>10</v>
      </c>
      <c r="O72" s="141">
        <f t="shared" si="2"/>
        <v>600</v>
      </c>
      <c r="P72" s="7" t="s">
        <v>25</v>
      </c>
      <c r="Q72" s="35" t="s">
        <v>1789</v>
      </c>
      <c r="R72" s="7" t="s">
        <v>1634</v>
      </c>
      <c r="S72" s="7" t="s">
        <v>492</v>
      </c>
      <c r="T72" s="7">
        <v>7063</v>
      </c>
      <c r="U72" s="7" t="s">
        <v>1790</v>
      </c>
      <c r="W72" s="85"/>
    </row>
    <row r="73" spans="1:23" ht="26.45" hidden="1">
      <c r="A73" s="85" t="s">
        <v>1722</v>
      </c>
      <c r="B73" s="85" t="s">
        <v>437</v>
      </c>
      <c r="C73" s="127"/>
      <c r="D73" s="127"/>
      <c r="E73" s="127"/>
      <c r="F73" s="127"/>
      <c r="G73" s="127"/>
      <c r="H73" s="127"/>
      <c r="I73" s="85" t="s">
        <v>39</v>
      </c>
      <c r="J73" s="85" t="s">
        <v>1791</v>
      </c>
      <c r="K73" s="47" t="s">
        <v>1792</v>
      </c>
      <c r="L73" s="85">
        <v>5</v>
      </c>
      <c r="M73" s="85" t="s">
        <v>798</v>
      </c>
      <c r="N73" s="85">
        <v>2</v>
      </c>
      <c r="O73" s="142">
        <f t="shared" si="2"/>
        <v>120</v>
      </c>
      <c r="P73" s="85" t="s">
        <v>25</v>
      </c>
      <c r="Q73" s="35"/>
      <c r="R73" s="84">
        <v>43364</v>
      </c>
      <c r="S73" s="8" t="s">
        <v>26</v>
      </c>
      <c r="T73" s="7"/>
      <c r="U73" s="85" t="s">
        <v>1793</v>
      </c>
      <c r="W73" s="86" t="s">
        <v>1794</v>
      </c>
    </row>
    <row r="74" spans="1:23" ht="92.45" hidden="1">
      <c r="A74" s="85" t="s">
        <v>1200</v>
      </c>
      <c r="B74" s="85" t="s">
        <v>365</v>
      </c>
      <c r="C74" s="127" t="s">
        <v>365</v>
      </c>
      <c r="D74" s="127" t="s">
        <v>1606</v>
      </c>
      <c r="E74" s="127"/>
      <c r="F74" s="127" t="s">
        <v>1443</v>
      </c>
      <c r="G74" s="127"/>
      <c r="H74" s="127" t="s">
        <v>1795</v>
      </c>
      <c r="I74" s="85" t="s">
        <v>39</v>
      </c>
      <c r="J74" s="85" t="s">
        <v>1796</v>
      </c>
      <c r="K74" s="47" t="s">
        <v>1797</v>
      </c>
      <c r="L74" s="85">
        <v>4</v>
      </c>
      <c r="M74" s="85" t="s">
        <v>798</v>
      </c>
      <c r="N74" s="85">
        <v>20</v>
      </c>
      <c r="O74" s="142">
        <f t="shared" si="2"/>
        <v>1200</v>
      </c>
      <c r="P74" s="85" t="s">
        <v>25</v>
      </c>
      <c r="Q74" s="35"/>
      <c r="R74" s="85" t="s">
        <v>1798</v>
      </c>
      <c r="S74" s="8" t="s">
        <v>26</v>
      </c>
      <c r="T74" s="7">
        <v>7275</v>
      </c>
      <c r="U74" s="47" t="s">
        <v>1799</v>
      </c>
      <c r="W74" s="87" t="s">
        <v>1800</v>
      </c>
    </row>
    <row r="75" spans="1:23" ht="26.45" hidden="1">
      <c r="A75" s="85" t="s">
        <v>1801</v>
      </c>
      <c r="B75" s="85" t="s">
        <v>470</v>
      </c>
      <c r="C75" s="127"/>
      <c r="D75" s="127"/>
      <c r="E75" s="127"/>
      <c r="F75" s="127"/>
      <c r="G75" s="127"/>
      <c r="H75" s="127"/>
      <c r="I75" s="85" t="s">
        <v>39</v>
      </c>
      <c r="J75" s="85" t="s">
        <v>1802</v>
      </c>
      <c r="K75" s="47" t="s">
        <v>1803</v>
      </c>
      <c r="L75" s="85">
        <v>5</v>
      </c>
      <c r="M75" s="85" t="s">
        <v>798</v>
      </c>
      <c r="N75" s="85">
        <v>2</v>
      </c>
      <c r="O75" s="142">
        <f t="shared" si="2"/>
        <v>120</v>
      </c>
      <c r="P75" s="85" t="s">
        <v>25</v>
      </c>
      <c r="Q75" s="35"/>
      <c r="R75" s="85" t="s">
        <v>1755</v>
      </c>
      <c r="S75" s="8" t="s">
        <v>26</v>
      </c>
      <c r="T75" s="7">
        <v>7175</v>
      </c>
      <c r="U75" s="47" t="s">
        <v>1804</v>
      </c>
      <c r="W75" s="86" t="s">
        <v>1805</v>
      </c>
    </row>
    <row r="76" spans="1:23" ht="15.75" hidden="1" customHeight="1">
      <c r="A76" s="85" t="s">
        <v>1806</v>
      </c>
      <c r="B76" s="85" t="s">
        <v>1807</v>
      </c>
      <c r="C76" s="127" t="s">
        <v>1808</v>
      </c>
      <c r="D76" s="127" t="s">
        <v>1117</v>
      </c>
      <c r="E76" s="127"/>
      <c r="F76" s="127" t="s">
        <v>1809</v>
      </c>
      <c r="G76" s="127"/>
      <c r="H76" s="127" t="s">
        <v>1144</v>
      </c>
      <c r="I76" s="85" t="s">
        <v>39</v>
      </c>
      <c r="J76" s="85" t="s">
        <v>1810</v>
      </c>
      <c r="L76" s="85">
        <v>5</v>
      </c>
      <c r="M76" s="85" t="s">
        <v>798</v>
      </c>
      <c r="N76" s="85">
        <v>4</v>
      </c>
      <c r="O76" s="142">
        <f t="shared" si="2"/>
        <v>240</v>
      </c>
      <c r="P76" s="85" t="s">
        <v>25</v>
      </c>
      <c r="Q76" s="35"/>
      <c r="R76" s="85" t="s">
        <v>1725</v>
      </c>
      <c r="S76" s="8" t="s">
        <v>26</v>
      </c>
      <c r="T76" s="7">
        <v>7178</v>
      </c>
      <c r="U76" s="85" t="s">
        <v>1811</v>
      </c>
      <c r="W76" s="85"/>
    </row>
    <row r="77" spans="1:23" ht="66" hidden="1">
      <c r="A77" s="85" t="s">
        <v>1193</v>
      </c>
      <c r="B77" s="85" t="s">
        <v>1680</v>
      </c>
      <c r="C77" s="127" t="s">
        <v>559</v>
      </c>
      <c r="D77" s="127"/>
      <c r="E77" s="127"/>
      <c r="F77" s="127" t="s">
        <v>1588</v>
      </c>
      <c r="G77" s="127" t="s">
        <v>1143</v>
      </c>
      <c r="H77" s="127"/>
      <c r="I77" s="85" t="s">
        <v>39</v>
      </c>
      <c r="J77" s="47" t="s">
        <v>1812</v>
      </c>
      <c r="K77" s="47" t="s">
        <v>1813</v>
      </c>
      <c r="L77" s="85">
        <v>4</v>
      </c>
      <c r="M77" s="85" t="s">
        <v>798</v>
      </c>
      <c r="N77" s="85">
        <v>2</v>
      </c>
      <c r="O77" s="142">
        <f t="shared" si="2"/>
        <v>120</v>
      </c>
      <c r="P77" s="85" t="s">
        <v>1546</v>
      </c>
      <c r="Q77" s="35"/>
      <c r="S77" s="8" t="s">
        <v>19</v>
      </c>
      <c r="T77" s="7"/>
      <c r="U77" s="47" t="s">
        <v>1814</v>
      </c>
      <c r="W77" s="87" t="s">
        <v>1815</v>
      </c>
    </row>
    <row r="78" spans="1:23" ht="237.6" hidden="1">
      <c r="A78" s="85" t="s">
        <v>1816</v>
      </c>
      <c r="B78" s="85" t="s">
        <v>1680</v>
      </c>
      <c r="C78" s="41" t="s">
        <v>559</v>
      </c>
      <c r="D78" s="127"/>
      <c r="E78" s="127"/>
      <c r="F78" s="127" t="s">
        <v>1588</v>
      </c>
      <c r="G78" s="127" t="s">
        <v>1143</v>
      </c>
      <c r="I78" s="47" t="s">
        <v>39</v>
      </c>
      <c r="J78" s="47" t="s">
        <v>1817</v>
      </c>
      <c r="K78" s="47" t="s">
        <v>1818</v>
      </c>
      <c r="L78" s="85">
        <v>4</v>
      </c>
      <c r="M78" s="85" t="s">
        <v>798</v>
      </c>
      <c r="N78" s="85">
        <v>40</v>
      </c>
      <c r="O78" s="142">
        <f t="shared" si="2"/>
        <v>2400</v>
      </c>
      <c r="P78" s="85" t="s">
        <v>1205</v>
      </c>
      <c r="Q78" s="35" t="s">
        <v>1819</v>
      </c>
      <c r="S78" s="8" t="s">
        <v>1277</v>
      </c>
      <c r="T78" s="7"/>
      <c r="U78" s="47" t="s">
        <v>1820</v>
      </c>
      <c r="W78" s="87" t="s">
        <v>1821</v>
      </c>
    </row>
    <row r="79" spans="1:23" ht="39.6" hidden="1">
      <c r="A79" s="85" t="s">
        <v>1822</v>
      </c>
      <c r="B79" s="85" t="s">
        <v>807</v>
      </c>
      <c r="C79" s="127" t="s">
        <v>642</v>
      </c>
      <c r="D79" s="127"/>
      <c r="E79" s="127"/>
      <c r="F79" s="127" t="s">
        <v>1785</v>
      </c>
      <c r="G79" s="127" t="s">
        <v>1143</v>
      </c>
      <c r="H79" s="127"/>
      <c r="I79" s="47" t="s">
        <v>39</v>
      </c>
      <c r="J79" s="47" t="s">
        <v>1823</v>
      </c>
      <c r="K79" s="47" t="s">
        <v>1824</v>
      </c>
      <c r="L79" s="85">
        <v>5</v>
      </c>
      <c r="M79" s="85" t="s">
        <v>798</v>
      </c>
      <c r="N79" s="85">
        <v>100</v>
      </c>
      <c r="O79" s="142">
        <f t="shared" si="2"/>
        <v>6000</v>
      </c>
      <c r="P79" s="85" t="s">
        <v>1546</v>
      </c>
      <c r="Q79" s="35"/>
      <c r="S79" s="8" t="s">
        <v>492</v>
      </c>
      <c r="T79" s="7"/>
      <c r="U79" s="47" t="s">
        <v>1825</v>
      </c>
      <c r="W79" s="87"/>
    </row>
    <row r="80" spans="1:23" ht="105.6" hidden="1">
      <c r="A80" s="85" t="s">
        <v>1806</v>
      </c>
      <c r="B80" s="85" t="s">
        <v>1680</v>
      </c>
      <c r="C80" s="127"/>
      <c r="D80" s="127"/>
      <c r="E80" s="127"/>
      <c r="F80" s="127" t="s">
        <v>1588</v>
      </c>
      <c r="G80" s="127" t="s">
        <v>1143</v>
      </c>
      <c r="H80" s="127"/>
      <c r="I80" s="85" t="s">
        <v>39</v>
      </c>
      <c r="J80" s="47" t="s">
        <v>1826</v>
      </c>
      <c r="K80" s="47" t="s">
        <v>1827</v>
      </c>
      <c r="L80" s="85">
        <v>4</v>
      </c>
      <c r="M80" s="85" t="s">
        <v>798</v>
      </c>
      <c r="N80" s="85">
        <v>1</v>
      </c>
      <c r="O80" s="142">
        <f t="shared" si="2"/>
        <v>60</v>
      </c>
      <c r="P80" s="85" t="s">
        <v>1546</v>
      </c>
      <c r="Q80" s="35"/>
      <c r="R80" s="85" t="s">
        <v>1828</v>
      </c>
      <c r="S80" s="8" t="s">
        <v>26</v>
      </c>
      <c r="T80" s="7"/>
      <c r="U80" s="47" t="s">
        <v>1829</v>
      </c>
      <c r="W80" s="87" t="s">
        <v>1830</v>
      </c>
    </row>
    <row r="81" spans="1:24" ht="66" hidden="1">
      <c r="A81" s="85" t="s">
        <v>1193</v>
      </c>
      <c r="B81" s="85" t="s">
        <v>1680</v>
      </c>
      <c r="C81" s="127" t="s">
        <v>559</v>
      </c>
      <c r="D81" s="127"/>
      <c r="E81" s="127"/>
      <c r="F81" s="127" t="s">
        <v>1588</v>
      </c>
      <c r="G81" s="127" t="s">
        <v>1143</v>
      </c>
      <c r="H81" s="127"/>
      <c r="I81" s="47" t="s">
        <v>39</v>
      </c>
      <c r="J81" s="47" t="s">
        <v>1831</v>
      </c>
      <c r="K81" s="47" t="s">
        <v>1832</v>
      </c>
      <c r="L81" s="85">
        <v>4</v>
      </c>
      <c r="M81" s="85" t="s">
        <v>798</v>
      </c>
      <c r="N81" s="85">
        <v>16</v>
      </c>
      <c r="O81" s="142">
        <f t="shared" si="2"/>
        <v>960</v>
      </c>
      <c r="P81" s="85" t="s">
        <v>1546</v>
      </c>
      <c r="Q81" s="35"/>
      <c r="S81" s="8" t="s">
        <v>492</v>
      </c>
      <c r="T81" s="7"/>
      <c r="U81" s="47" t="s">
        <v>1833</v>
      </c>
      <c r="V81" s="8"/>
      <c r="W81" s="87" t="s">
        <v>1834</v>
      </c>
    </row>
    <row r="82" spans="1:24" ht="290.45" hidden="1">
      <c r="A82" s="85" t="s">
        <v>1835</v>
      </c>
      <c r="B82" s="85" t="s">
        <v>113</v>
      </c>
      <c r="C82" s="127" t="s">
        <v>559</v>
      </c>
      <c r="D82" s="127" t="s">
        <v>1117</v>
      </c>
      <c r="E82" s="127"/>
      <c r="F82" s="127" t="s">
        <v>1588</v>
      </c>
      <c r="G82" s="127" t="s">
        <v>1143</v>
      </c>
      <c r="H82" s="127" t="s">
        <v>1449</v>
      </c>
      <c r="I82" s="85" t="s">
        <v>39</v>
      </c>
      <c r="J82" s="47" t="s">
        <v>1836</v>
      </c>
      <c r="K82" s="47" t="s">
        <v>1837</v>
      </c>
      <c r="L82" s="85">
        <v>4</v>
      </c>
      <c r="M82" s="85" t="s">
        <v>798</v>
      </c>
      <c r="N82" s="85">
        <v>24</v>
      </c>
      <c r="O82" s="142">
        <f t="shared" si="2"/>
        <v>1440</v>
      </c>
      <c r="P82" s="85" t="s">
        <v>325</v>
      </c>
      <c r="Q82" s="35" t="s">
        <v>1838</v>
      </c>
      <c r="R82" s="85" t="s">
        <v>1839</v>
      </c>
      <c r="S82" s="8" t="s">
        <v>26</v>
      </c>
      <c r="T82" s="7" t="s">
        <v>1840</v>
      </c>
      <c r="U82" s="47" t="s">
        <v>1841</v>
      </c>
      <c r="W82" s="87" t="s">
        <v>1842</v>
      </c>
      <c r="X82" s="85" t="s">
        <v>1838</v>
      </c>
    </row>
    <row r="83" spans="1:24" ht="316.89999999999998" hidden="1">
      <c r="A83" s="85" t="s">
        <v>1843</v>
      </c>
      <c r="B83" s="85" t="s">
        <v>470</v>
      </c>
      <c r="C83" s="127" t="s">
        <v>365</v>
      </c>
      <c r="D83" s="127" t="s">
        <v>1117</v>
      </c>
      <c r="E83" s="127"/>
      <c r="F83" s="127" t="s">
        <v>1443</v>
      </c>
      <c r="G83" s="127"/>
      <c r="H83" s="127" t="s">
        <v>1144</v>
      </c>
      <c r="I83" s="85" t="s">
        <v>39</v>
      </c>
      <c r="J83" s="47" t="s">
        <v>1844</v>
      </c>
      <c r="K83" s="47" t="s">
        <v>1845</v>
      </c>
      <c r="L83" s="85">
        <v>4</v>
      </c>
      <c r="M83" s="85" t="s">
        <v>798</v>
      </c>
      <c r="N83" s="85">
        <v>4</v>
      </c>
      <c r="O83" s="142">
        <f t="shared" si="2"/>
        <v>240</v>
      </c>
      <c r="P83" s="85" t="s">
        <v>25</v>
      </c>
      <c r="Q83" s="35"/>
      <c r="R83" s="85" t="s">
        <v>1538</v>
      </c>
      <c r="S83" s="8" t="s">
        <v>26</v>
      </c>
      <c r="T83" s="7">
        <v>7271</v>
      </c>
      <c r="U83" s="23" t="s">
        <v>1846</v>
      </c>
      <c r="V83" s="8"/>
      <c r="W83" s="87" t="s">
        <v>1847</v>
      </c>
    </row>
    <row r="84" spans="1:24" ht="66" hidden="1">
      <c r="A84" s="85" t="s">
        <v>1848</v>
      </c>
      <c r="B84" s="85" t="s">
        <v>1030</v>
      </c>
      <c r="C84" s="127" t="s">
        <v>559</v>
      </c>
      <c r="D84" s="127" t="s">
        <v>1606</v>
      </c>
      <c r="E84" s="127"/>
      <c r="F84" s="127" t="s">
        <v>1588</v>
      </c>
      <c r="G84" s="127" t="s">
        <v>1143</v>
      </c>
      <c r="H84" s="127" t="s">
        <v>1681</v>
      </c>
      <c r="I84" s="85" t="s">
        <v>39</v>
      </c>
      <c r="J84" s="85" t="s">
        <v>1849</v>
      </c>
      <c r="K84" s="47" t="s">
        <v>1850</v>
      </c>
      <c r="L84" s="85">
        <v>5</v>
      </c>
      <c r="M84" s="85" t="s">
        <v>798</v>
      </c>
      <c r="N84" s="85">
        <v>4</v>
      </c>
      <c r="O84" s="142">
        <f t="shared" si="2"/>
        <v>240</v>
      </c>
      <c r="P84" s="85" t="s">
        <v>325</v>
      </c>
      <c r="Q84" s="35"/>
      <c r="R84" s="85" t="s">
        <v>1851</v>
      </c>
      <c r="S84" s="8" t="s">
        <v>26</v>
      </c>
      <c r="T84" s="7">
        <v>7301</v>
      </c>
      <c r="U84" s="47" t="s">
        <v>1852</v>
      </c>
      <c r="W84" s="86" t="s">
        <v>1853</v>
      </c>
      <c r="X84" s="85" t="s">
        <v>1838</v>
      </c>
    </row>
    <row r="85" spans="1:24" ht="39.6" hidden="1">
      <c r="A85" s="85" t="s">
        <v>1854</v>
      </c>
      <c r="B85" s="85" t="s">
        <v>1524</v>
      </c>
      <c r="C85" s="127" t="s">
        <v>1202</v>
      </c>
      <c r="D85" s="127" t="s">
        <v>1117</v>
      </c>
      <c r="E85" s="127"/>
      <c r="F85" s="127" t="s">
        <v>1142</v>
      </c>
      <c r="G85" s="127"/>
      <c r="H85" s="127" t="s">
        <v>1144</v>
      </c>
      <c r="I85" s="85" t="s">
        <v>1022</v>
      </c>
      <c r="J85" s="47" t="s">
        <v>1855</v>
      </c>
      <c r="K85" s="47" t="s">
        <v>1856</v>
      </c>
      <c r="L85" s="85">
        <v>5</v>
      </c>
      <c r="M85" s="85" t="s">
        <v>798</v>
      </c>
      <c r="N85" s="85">
        <v>2</v>
      </c>
      <c r="O85" s="142">
        <f t="shared" si="2"/>
        <v>120</v>
      </c>
      <c r="Q85" s="35"/>
      <c r="R85" s="85" t="s">
        <v>1854</v>
      </c>
      <c r="S85" s="85" t="s">
        <v>26</v>
      </c>
      <c r="T85" s="7">
        <v>7293</v>
      </c>
      <c r="W85" s="86" t="s">
        <v>1857</v>
      </c>
    </row>
    <row r="86" spans="1:24" ht="62.25" hidden="1" customHeight="1">
      <c r="A86" s="85" t="s">
        <v>1858</v>
      </c>
      <c r="B86" s="85" t="s">
        <v>1389</v>
      </c>
      <c r="C86" s="127" t="s">
        <v>1859</v>
      </c>
      <c r="D86" s="127"/>
      <c r="E86" s="127"/>
      <c r="F86" s="127"/>
      <c r="G86" s="127"/>
      <c r="H86" s="127"/>
      <c r="I86" s="85"/>
      <c r="J86" s="85" t="s">
        <v>1860</v>
      </c>
      <c r="K86" s="47" t="s">
        <v>1861</v>
      </c>
      <c r="O86" s="142">
        <f t="shared" si="2"/>
        <v>0</v>
      </c>
      <c r="P86" s="47" t="s">
        <v>1862</v>
      </c>
      <c r="Q86" s="35"/>
      <c r="S86" s="8" t="s">
        <v>1547</v>
      </c>
      <c r="T86" s="7"/>
      <c r="U86" s="47" t="s">
        <v>1863</v>
      </c>
      <c r="X86" s="85" t="s">
        <v>1838</v>
      </c>
    </row>
    <row r="87" spans="1:24" ht="92.45" hidden="1">
      <c r="A87" s="85" t="s">
        <v>1864</v>
      </c>
      <c r="B87" s="85" t="s">
        <v>1865</v>
      </c>
      <c r="C87" s="127" t="s">
        <v>1202</v>
      </c>
      <c r="D87" s="127"/>
      <c r="E87" s="127"/>
      <c r="F87" s="127" t="s">
        <v>1142</v>
      </c>
      <c r="G87" s="127"/>
      <c r="H87" s="127"/>
      <c r="I87" s="85" t="s">
        <v>1022</v>
      </c>
      <c r="J87" s="47" t="s">
        <v>1866</v>
      </c>
      <c r="K87" s="47" t="s">
        <v>1867</v>
      </c>
      <c r="L87" s="85">
        <v>5</v>
      </c>
      <c r="M87" s="85" t="s">
        <v>798</v>
      </c>
      <c r="N87" s="85">
        <v>8</v>
      </c>
      <c r="O87" s="142">
        <f t="shared" si="2"/>
        <v>480</v>
      </c>
      <c r="P87" s="85" t="s">
        <v>1563</v>
      </c>
      <c r="Q87" s="35" t="s">
        <v>1868</v>
      </c>
      <c r="S87" s="8" t="s">
        <v>19</v>
      </c>
      <c r="T87" s="7"/>
      <c r="U87" s="47" t="s">
        <v>1869</v>
      </c>
      <c r="W87" s="87" t="s">
        <v>1870</v>
      </c>
    </row>
    <row r="88" spans="1:24" ht="171.6" hidden="1">
      <c r="A88" s="85" t="s">
        <v>1838</v>
      </c>
      <c r="B88" s="85" t="s">
        <v>1807</v>
      </c>
      <c r="C88" s="127" t="s">
        <v>559</v>
      </c>
      <c r="D88" s="127" t="s">
        <v>1117</v>
      </c>
      <c r="E88" s="127"/>
      <c r="F88" s="127" t="s">
        <v>1871</v>
      </c>
      <c r="G88" s="127" t="s">
        <v>1143</v>
      </c>
      <c r="H88" s="127" t="s">
        <v>1681</v>
      </c>
      <c r="I88" s="85" t="s">
        <v>1022</v>
      </c>
      <c r="J88" s="85" t="s">
        <v>1872</v>
      </c>
      <c r="K88" s="47" t="s">
        <v>1873</v>
      </c>
      <c r="L88" s="85">
        <v>5</v>
      </c>
      <c r="M88" s="85" t="s">
        <v>798</v>
      </c>
      <c r="N88" s="85">
        <v>6</v>
      </c>
      <c r="O88" s="142">
        <f t="shared" si="2"/>
        <v>360</v>
      </c>
      <c r="P88" s="85" t="s">
        <v>25</v>
      </c>
      <c r="Q88" s="35"/>
      <c r="R88" s="154">
        <v>43466</v>
      </c>
      <c r="S88" s="8" t="s">
        <v>26</v>
      </c>
      <c r="T88" s="7">
        <v>7300</v>
      </c>
      <c r="U88" s="85" t="s">
        <v>1874</v>
      </c>
      <c r="W88" s="87" t="s">
        <v>1875</v>
      </c>
      <c r="X88" s="85" t="s">
        <v>1838</v>
      </c>
    </row>
    <row r="89" spans="1:24" ht="105.6" hidden="1">
      <c r="A89" s="85" t="s">
        <v>1876</v>
      </c>
      <c r="B89" s="85" t="s">
        <v>113</v>
      </c>
      <c r="C89" s="127" t="s">
        <v>559</v>
      </c>
      <c r="D89" s="127" t="s">
        <v>1877</v>
      </c>
      <c r="E89" s="127"/>
      <c r="F89" s="127" t="s">
        <v>1588</v>
      </c>
      <c r="G89" s="127"/>
      <c r="H89" s="127" t="s">
        <v>1696</v>
      </c>
      <c r="I89" s="85" t="s">
        <v>1022</v>
      </c>
      <c r="J89" s="47" t="s">
        <v>1878</v>
      </c>
      <c r="K89" s="47" t="s">
        <v>1879</v>
      </c>
      <c r="L89" s="85">
        <v>5</v>
      </c>
      <c r="N89" s="85">
        <v>6</v>
      </c>
      <c r="O89" s="142">
        <f t="shared" si="2"/>
        <v>360</v>
      </c>
      <c r="P89" s="85" t="s">
        <v>25</v>
      </c>
      <c r="Q89" s="157" t="s">
        <v>1880</v>
      </c>
      <c r="R89" s="85" t="s">
        <v>1600</v>
      </c>
      <c r="S89" s="85" t="s">
        <v>26</v>
      </c>
      <c r="T89" s="7">
        <v>7394</v>
      </c>
      <c r="U89" s="47" t="s">
        <v>1881</v>
      </c>
      <c r="W89" s="87" t="s">
        <v>1882</v>
      </c>
    </row>
    <row r="90" spans="1:24" ht="105.6" hidden="1">
      <c r="A90" s="85" t="s">
        <v>1876</v>
      </c>
      <c r="B90" s="85" t="s">
        <v>113</v>
      </c>
      <c r="C90" s="127"/>
      <c r="D90" s="127"/>
      <c r="E90" s="127"/>
      <c r="F90" s="127" t="s">
        <v>1588</v>
      </c>
      <c r="G90" s="127"/>
      <c r="I90" s="85" t="s">
        <v>1022</v>
      </c>
      <c r="J90" s="47" t="s">
        <v>1883</v>
      </c>
      <c r="K90" s="47" t="s">
        <v>1884</v>
      </c>
      <c r="L90" s="85">
        <v>5</v>
      </c>
      <c r="N90" s="85">
        <v>24</v>
      </c>
      <c r="O90" s="142">
        <f t="shared" si="2"/>
        <v>1440</v>
      </c>
      <c r="Q90" s="35"/>
      <c r="S90" s="85" t="s">
        <v>19</v>
      </c>
      <c r="T90" s="7"/>
      <c r="U90" s="47" t="s">
        <v>1885</v>
      </c>
      <c r="W90" s="87" t="s">
        <v>1886</v>
      </c>
    </row>
    <row r="91" spans="1:24" ht="178.5">
      <c r="A91" s="85" t="s">
        <v>751</v>
      </c>
      <c r="B91" s="85" t="s">
        <v>752</v>
      </c>
      <c r="C91" s="41" t="s">
        <v>489</v>
      </c>
      <c r="D91" s="41" t="s">
        <v>1117</v>
      </c>
      <c r="F91" s="41" t="s">
        <v>1281</v>
      </c>
      <c r="G91" s="41" t="s">
        <v>1209</v>
      </c>
      <c r="I91" s="85" t="s">
        <v>1022</v>
      </c>
      <c r="J91" s="47" t="s">
        <v>1887</v>
      </c>
      <c r="K91" s="41" t="s">
        <v>753</v>
      </c>
      <c r="L91" s="85">
        <v>4</v>
      </c>
      <c r="M91" s="85" t="s">
        <v>32</v>
      </c>
      <c r="N91" s="85">
        <v>12</v>
      </c>
      <c r="O91" s="142">
        <f t="shared" si="2"/>
        <v>720</v>
      </c>
      <c r="P91" s="85" t="s">
        <v>25</v>
      </c>
      <c r="Q91" s="35" t="s">
        <v>1888</v>
      </c>
      <c r="R91" s="84">
        <v>44155</v>
      </c>
      <c r="S91" s="85" t="s">
        <v>99</v>
      </c>
      <c r="T91" s="7" t="s">
        <v>1889</v>
      </c>
      <c r="U91" s="47" t="s">
        <v>1890</v>
      </c>
      <c r="W91" s="87" t="s">
        <v>1891</v>
      </c>
    </row>
    <row r="92" spans="1:24" ht="118.9" hidden="1">
      <c r="A92" s="85" t="s">
        <v>1892</v>
      </c>
      <c r="B92" s="85" t="s">
        <v>365</v>
      </c>
      <c r="C92" s="41" t="s">
        <v>365</v>
      </c>
      <c r="D92" s="41" t="s">
        <v>1117</v>
      </c>
      <c r="F92" s="41" t="s">
        <v>1443</v>
      </c>
      <c r="G92" s="41" t="s">
        <v>1245</v>
      </c>
      <c r="H92" s="41" t="s">
        <v>1292</v>
      </c>
      <c r="I92" s="85" t="s">
        <v>1022</v>
      </c>
      <c r="J92" s="47" t="s">
        <v>1893</v>
      </c>
      <c r="K92" s="47" t="s">
        <v>1894</v>
      </c>
      <c r="L92" s="85">
        <v>5</v>
      </c>
      <c r="M92" s="85" t="s">
        <v>133</v>
      </c>
      <c r="N92" s="85">
        <v>72</v>
      </c>
      <c r="O92" s="142">
        <f t="shared" si="2"/>
        <v>4320</v>
      </c>
      <c r="P92" s="85" t="s">
        <v>25</v>
      </c>
      <c r="Q92" s="85" t="s">
        <v>1892</v>
      </c>
      <c r="R92" s="47" t="s">
        <v>1895</v>
      </c>
      <c r="S92" s="85" t="s">
        <v>26</v>
      </c>
      <c r="T92" s="7" t="s">
        <v>1896</v>
      </c>
      <c r="U92" s="47" t="s">
        <v>1897</v>
      </c>
      <c r="W92" s="87" t="s">
        <v>1898</v>
      </c>
    </row>
    <row r="93" spans="1:24" ht="184.9" hidden="1">
      <c r="A93" s="85" t="s">
        <v>1899</v>
      </c>
      <c r="B93" s="85" t="s">
        <v>1900</v>
      </c>
      <c r="C93" s="41" t="s">
        <v>365</v>
      </c>
      <c r="D93" s="41" t="s">
        <v>1877</v>
      </c>
      <c r="F93" s="41" t="s">
        <v>1443</v>
      </c>
      <c r="G93" s="127"/>
      <c r="I93" s="47" t="s">
        <v>1022</v>
      </c>
      <c r="J93" s="47" t="s">
        <v>1901</v>
      </c>
      <c r="K93" s="47" t="s">
        <v>1902</v>
      </c>
      <c r="L93" s="85">
        <v>5</v>
      </c>
      <c r="M93" s="85" t="s">
        <v>963</v>
      </c>
      <c r="N93" s="85">
        <v>24</v>
      </c>
      <c r="O93" s="142">
        <f t="shared" si="2"/>
        <v>1440</v>
      </c>
      <c r="P93" s="47" t="s">
        <v>1212</v>
      </c>
      <c r="Q93" s="35" t="s">
        <v>1903</v>
      </c>
      <c r="R93" s="85" t="s">
        <v>1904</v>
      </c>
      <c r="S93" s="85" t="s">
        <v>492</v>
      </c>
      <c r="T93" s="41" t="s">
        <v>1905</v>
      </c>
      <c r="U93" s="47" t="s">
        <v>1906</v>
      </c>
      <c r="W93" s="87" t="s">
        <v>1907</v>
      </c>
    </row>
    <row r="94" spans="1:24" ht="303.60000000000002" hidden="1">
      <c r="A94" s="85" t="s">
        <v>1908</v>
      </c>
      <c r="B94" s="85" t="s">
        <v>1680</v>
      </c>
      <c r="C94" s="41" t="s">
        <v>559</v>
      </c>
      <c r="D94" s="41" t="s">
        <v>1877</v>
      </c>
      <c r="F94" s="41" t="s">
        <v>1588</v>
      </c>
      <c r="I94" s="85" t="s">
        <v>1022</v>
      </c>
      <c r="J94" s="47" t="s">
        <v>1909</v>
      </c>
      <c r="K94" s="47" t="s">
        <v>1910</v>
      </c>
      <c r="L94" s="85">
        <v>5</v>
      </c>
      <c r="M94" s="85" t="s">
        <v>798</v>
      </c>
      <c r="N94" s="85">
        <v>8</v>
      </c>
      <c r="O94" s="142">
        <f t="shared" si="2"/>
        <v>480</v>
      </c>
      <c r="P94" s="85" t="s">
        <v>25</v>
      </c>
      <c r="Q94" s="157" t="s">
        <v>1880</v>
      </c>
      <c r="R94" s="85" t="s">
        <v>1911</v>
      </c>
      <c r="S94" s="85" t="s">
        <v>26</v>
      </c>
      <c r="T94" s="41">
        <v>7396</v>
      </c>
      <c r="U94" s="47" t="s">
        <v>1912</v>
      </c>
      <c r="W94" s="87" t="s">
        <v>1913</v>
      </c>
    </row>
    <row r="95" spans="1:24" ht="92.45" hidden="1">
      <c r="A95" s="85" t="s">
        <v>1914</v>
      </c>
      <c r="B95" s="85" t="s">
        <v>1915</v>
      </c>
      <c r="C95" s="41" t="s">
        <v>365</v>
      </c>
      <c r="F95" s="41" t="s">
        <v>1443</v>
      </c>
      <c r="I95" s="85" t="s">
        <v>1022</v>
      </c>
      <c r="J95" s="47" t="s">
        <v>1916</v>
      </c>
      <c r="K95" s="47" t="s">
        <v>1917</v>
      </c>
      <c r="L95" s="85">
        <v>4</v>
      </c>
      <c r="M95" s="85" t="s">
        <v>133</v>
      </c>
      <c r="O95" s="142">
        <f t="shared" si="2"/>
        <v>0</v>
      </c>
      <c r="P95" s="85" t="s">
        <v>1563</v>
      </c>
      <c r="Q95" s="157" t="s">
        <v>1918</v>
      </c>
      <c r="S95" s="85" t="s">
        <v>19</v>
      </c>
      <c r="U95" s="47" t="s">
        <v>1919</v>
      </c>
    </row>
    <row r="96" spans="1:24" ht="144" hidden="1" customHeight="1">
      <c r="A96" s="85" t="s">
        <v>1914</v>
      </c>
      <c r="B96" s="85" t="s">
        <v>1920</v>
      </c>
      <c r="C96" s="41" t="s">
        <v>1920</v>
      </c>
      <c r="D96" s="41" t="s">
        <v>1877</v>
      </c>
      <c r="F96" s="41" t="s">
        <v>1921</v>
      </c>
      <c r="H96" s="41" t="s">
        <v>1696</v>
      </c>
      <c r="I96" s="85" t="s">
        <v>1022</v>
      </c>
      <c r="J96" s="47" t="s">
        <v>1922</v>
      </c>
      <c r="K96" s="47" t="s">
        <v>1923</v>
      </c>
      <c r="L96" s="85">
        <v>5</v>
      </c>
      <c r="M96" s="85" t="s">
        <v>798</v>
      </c>
      <c r="N96" s="85">
        <v>12</v>
      </c>
      <c r="O96" s="142">
        <f t="shared" si="2"/>
        <v>720</v>
      </c>
      <c r="P96" s="85" t="s">
        <v>25</v>
      </c>
      <c r="Q96" s="157" t="s">
        <v>1880</v>
      </c>
      <c r="R96" s="85" t="s">
        <v>1600</v>
      </c>
      <c r="S96" s="85" t="s">
        <v>26</v>
      </c>
      <c r="T96" s="41">
        <v>7395</v>
      </c>
      <c r="U96" s="47" t="s">
        <v>1924</v>
      </c>
      <c r="W96" s="87" t="s">
        <v>1925</v>
      </c>
    </row>
    <row r="97" spans="1:23" ht="171.6" hidden="1">
      <c r="A97" s="85" t="s">
        <v>1926</v>
      </c>
      <c r="B97" s="85" t="s">
        <v>113</v>
      </c>
      <c r="C97" s="41" t="s">
        <v>559</v>
      </c>
      <c r="F97" s="41" t="s">
        <v>1588</v>
      </c>
      <c r="I97" s="47" t="s">
        <v>1022</v>
      </c>
      <c r="J97" s="47" t="s">
        <v>1927</v>
      </c>
      <c r="K97" s="47" t="s">
        <v>1928</v>
      </c>
      <c r="L97" s="85">
        <v>4</v>
      </c>
      <c r="M97" s="85" t="s">
        <v>798</v>
      </c>
      <c r="N97" s="85">
        <v>20</v>
      </c>
      <c r="O97" s="142">
        <f t="shared" si="2"/>
        <v>1200</v>
      </c>
      <c r="P97" s="85" t="s">
        <v>1212</v>
      </c>
      <c r="Q97" s="157" t="s">
        <v>1599</v>
      </c>
      <c r="S97" s="85" t="s">
        <v>492</v>
      </c>
      <c r="U97" s="47" t="s">
        <v>1929</v>
      </c>
      <c r="W97" s="87" t="s">
        <v>1930</v>
      </c>
    </row>
    <row r="98" spans="1:23" ht="409.6" hidden="1">
      <c r="A98" s="85" t="s">
        <v>1926</v>
      </c>
      <c r="B98" s="85" t="s">
        <v>578</v>
      </c>
      <c r="C98" s="41" t="s">
        <v>1931</v>
      </c>
      <c r="F98" s="41" t="s">
        <v>1281</v>
      </c>
      <c r="I98" s="47" t="s">
        <v>1022</v>
      </c>
      <c r="J98" s="47" t="s">
        <v>1932</v>
      </c>
      <c r="K98" s="47" t="s">
        <v>1933</v>
      </c>
      <c r="L98" s="85">
        <v>5</v>
      </c>
      <c r="M98" s="85" t="s">
        <v>963</v>
      </c>
      <c r="N98" s="85">
        <v>24</v>
      </c>
      <c r="O98" s="142">
        <f t="shared" si="2"/>
        <v>1440</v>
      </c>
      <c r="P98" s="85" t="s">
        <v>1212</v>
      </c>
      <c r="Q98" s="157" t="s">
        <v>1934</v>
      </c>
      <c r="S98" s="85" t="s">
        <v>492</v>
      </c>
      <c r="U98" s="47" t="s">
        <v>1935</v>
      </c>
      <c r="W98" s="87" t="s">
        <v>1936</v>
      </c>
    </row>
    <row r="99" spans="1:23" ht="409.6" hidden="1">
      <c r="A99" s="85" t="s">
        <v>1599</v>
      </c>
      <c r="B99" s="85" t="s">
        <v>527</v>
      </c>
      <c r="F99" s="41" t="s">
        <v>1281</v>
      </c>
      <c r="I99" s="85" t="s">
        <v>1022</v>
      </c>
      <c r="J99" s="47" t="s">
        <v>1937</v>
      </c>
      <c r="K99" s="47" t="s">
        <v>1938</v>
      </c>
      <c r="L99" s="85">
        <v>4</v>
      </c>
      <c r="M99" s="85" t="s">
        <v>868</v>
      </c>
      <c r="N99" s="85">
        <v>32</v>
      </c>
      <c r="O99" s="142">
        <f t="shared" si="2"/>
        <v>1920</v>
      </c>
      <c r="P99" s="85" t="s">
        <v>1205</v>
      </c>
      <c r="S99" s="85" t="s">
        <v>26</v>
      </c>
      <c r="T99" s="41">
        <v>7437</v>
      </c>
      <c r="U99" s="47" t="s">
        <v>1939</v>
      </c>
      <c r="W99" s="87" t="s">
        <v>1940</v>
      </c>
    </row>
    <row r="100" spans="1:23" ht="52.9" hidden="1">
      <c r="A100" s="85" t="s">
        <v>1599</v>
      </c>
      <c r="B100" s="85" t="s">
        <v>1109</v>
      </c>
      <c r="F100" s="41" t="s">
        <v>1443</v>
      </c>
      <c r="I100" s="85" t="s">
        <v>1022</v>
      </c>
      <c r="J100" s="47" t="s">
        <v>1941</v>
      </c>
      <c r="K100" s="47" t="s">
        <v>1942</v>
      </c>
      <c r="L100" s="85">
        <v>4</v>
      </c>
      <c r="M100" s="85" t="s">
        <v>798</v>
      </c>
      <c r="N100" s="85">
        <v>0.5</v>
      </c>
      <c r="O100" s="142">
        <f t="shared" ref="O100:O117" si="3">N100*30*2</f>
        <v>30</v>
      </c>
      <c r="P100" s="85" t="s">
        <v>1205</v>
      </c>
      <c r="Q100" s="157" t="s">
        <v>1599</v>
      </c>
      <c r="R100" s="85" t="s">
        <v>1943</v>
      </c>
      <c r="S100" s="85" t="s">
        <v>26</v>
      </c>
      <c r="U100" s="47" t="s">
        <v>1944</v>
      </c>
      <c r="W100" s="87" t="s">
        <v>1945</v>
      </c>
    </row>
    <row r="101" spans="1:23" ht="79.150000000000006" hidden="1">
      <c r="A101" s="85" t="s">
        <v>1946</v>
      </c>
      <c r="B101" s="85" t="s">
        <v>1947</v>
      </c>
      <c r="C101" s="41" t="s">
        <v>559</v>
      </c>
      <c r="D101" s="41" t="s">
        <v>1877</v>
      </c>
      <c r="F101" s="41" t="s">
        <v>1209</v>
      </c>
      <c r="H101" s="41" t="s">
        <v>1948</v>
      </c>
      <c r="I101" s="85" t="s">
        <v>1022</v>
      </c>
      <c r="J101" s="47" t="s">
        <v>1949</v>
      </c>
      <c r="K101" s="47" t="s">
        <v>1950</v>
      </c>
      <c r="L101" s="85">
        <v>4</v>
      </c>
      <c r="M101" s="85" t="s">
        <v>798</v>
      </c>
      <c r="N101" s="85">
        <v>12</v>
      </c>
      <c r="O101" s="142">
        <f t="shared" si="3"/>
        <v>720</v>
      </c>
      <c r="P101" s="85" t="s">
        <v>325</v>
      </c>
      <c r="Q101" s="157" t="s">
        <v>1951</v>
      </c>
      <c r="R101" s="85" t="s">
        <v>1952</v>
      </c>
      <c r="S101" s="85" t="s">
        <v>26</v>
      </c>
      <c r="T101" s="41">
        <v>7491</v>
      </c>
      <c r="U101" s="85" t="s">
        <v>1953</v>
      </c>
      <c r="W101" s="87" t="s">
        <v>1954</v>
      </c>
    </row>
    <row r="102" spans="1:23" ht="264" hidden="1">
      <c r="A102" s="85" t="s">
        <v>1955</v>
      </c>
      <c r="B102" s="85" t="s">
        <v>1956</v>
      </c>
      <c r="C102" s="41" t="s">
        <v>330</v>
      </c>
      <c r="D102" s="41" t="s">
        <v>1877</v>
      </c>
      <c r="F102" s="41" t="s">
        <v>1237</v>
      </c>
      <c r="H102" s="41" t="s">
        <v>1292</v>
      </c>
      <c r="I102" s="85" t="s">
        <v>1022</v>
      </c>
      <c r="J102" s="47" t="s">
        <v>1957</v>
      </c>
      <c r="K102" s="47" t="s">
        <v>1958</v>
      </c>
      <c r="L102" s="85">
        <v>5</v>
      </c>
      <c r="M102" s="85" t="s">
        <v>963</v>
      </c>
      <c r="N102" s="197">
        <v>16</v>
      </c>
      <c r="O102" s="198">
        <f t="shared" si="3"/>
        <v>960</v>
      </c>
      <c r="P102" s="85" t="s">
        <v>325</v>
      </c>
      <c r="Q102" s="157" t="s">
        <v>1959</v>
      </c>
      <c r="R102" s="47" t="s">
        <v>1960</v>
      </c>
      <c r="S102" s="85" t="s">
        <v>26</v>
      </c>
      <c r="T102" s="41">
        <v>7584</v>
      </c>
      <c r="U102" s="47" t="s">
        <v>1961</v>
      </c>
      <c r="W102" s="87" t="s">
        <v>1962</v>
      </c>
    </row>
    <row r="103" spans="1:23" ht="118.9" hidden="1">
      <c r="A103" s="85" t="s">
        <v>1963</v>
      </c>
      <c r="B103" s="85" t="s">
        <v>1964</v>
      </c>
      <c r="C103" s="41" t="s">
        <v>1524</v>
      </c>
      <c r="D103" s="41" t="s">
        <v>1877</v>
      </c>
      <c r="F103" s="41" t="s">
        <v>1142</v>
      </c>
      <c r="H103" s="41" t="s">
        <v>1948</v>
      </c>
      <c r="I103" s="85" t="s">
        <v>1022</v>
      </c>
      <c r="J103" s="47" t="s">
        <v>1965</v>
      </c>
      <c r="K103" s="47" t="s">
        <v>1966</v>
      </c>
      <c r="L103" s="85">
        <v>4</v>
      </c>
      <c r="M103" s="85" t="s">
        <v>798</v>
      </c>
      <c r="N103" s="85">
        <v>6</v>
      </c>
      <c r="O103" s="142">
        <f t="shared" si="3"/>
        <v>360</v>
      </c>
      <c r="P103" s="85" t="s">
        <v>325</v>
      </c>
      <c r="Q103" s="157" t="s">
        <v>1951</v>
      </c>
      <c r="R103" s="85" t="s">
        <v>1952</v>
      </c>
      <c r="S103" s="85" t="s">
        <v>26</v>
      </c>
      <c r="T103" s="41">
        <v>7472</v>
      </c>
      <c r="W103" s="87" t="s">
        <v>1967</v>
      </c>
    </row>
    <row r="104" spans="1:23" ht="145.15" hidden="1">
      <c r="A104" s="85" t="s">
        <v>1963</v>
      </c>
      <c r="B104" s="85" t="s">
        <v>1964</v>
      </c>
      <c r="C104" s="41" t="s">
        <v>1524</v>
      </c>
      <c r="F104" s="41" t="s">
        <v>1142</v>
      </c>
      <c r="I104" s="85" t="s">
        <v>1022</v>
      </c>
      <c r="J104" s="47" t="s">
        <v>1968</v>
      </c>
      <c r="K104" s="47" t="s">
        <v>1969</v>
      </c>
      <c r="L104" s="85">
        <v>4</v>
      </c>
      <c r="M104" s="85" t="s">
        <v>798</v>
      </c>
      <c r="N104" s="85">
        <v>10</v>
      </c>
      <c r="O104" s="142">
        <f t="shared" si="3"/>
        <v>600</v>
      </c>
      <c r="Q104" s="157" t="s">
        <v>1970</v>
      </c>
      <c r="S104" s="85" t="s">
        <v>19</v>
      </c>
      <c r="U104" s="47" t="s">
        <v>1971</v>
      </c>
      <c r="W104" s="87" t="s">
        <v>1972</v>
      </c>
    </row>
    <row r="105" spans="1:23" ht="105.6" hidden="1">
      <c r="A105" s="85" t="s">
        <v>1973</v>
      </c>
      <c r="B105" s="85" t="s">
        <v>1974</v>
      </c>
      <c r="C105" s="41" t="s">
        <v>365</v>
      </c>
      <c r="D105" s="41" t="s">
        <v>1877</v>
      </c>
      <c r="F105" s="41" t="s">
        <v>1443</v>
      </c>
      <c r="H105" s="41" t="s">
        <v>1948</v>
      </c>
      <c r="I105" s="85" t="s">
        <v>1022</v>
      </c>
      <c r="J105" s="47" t="s">
        <v>1975</v>
      </c>
      <c r="K105" s="47" t="s">
        <v>1976</v>
      </c>
      <c r="L105" s="85">
        <v>4</v>
      </c>
      <c r="M105" s="85" t="s">
        <v>963</v>
      </c>
      <c r="N105" s="85">
        <v>4</v>
      </c>
      <c r="O105" s="142">
        <f t="shared" si="3"/>
        <v>240</v>
      </c>
      <c r="P105" s="85" t="s">
        <v>325</v>
      </c>
      <c r="Q105" s="157" t="s">
        <v>1951</v>
      </c>
      <c r="R105" s="85" t="s">
        <v>1952</v>
      </c>
      <c r="S105" s="85" t="s">
        <v>26</v>
      </c>
      <c r="T105" s="41">
        <v>7471</v>
      </c>
      <c r="U105" s="85" t="s">
        <v>1977</v>
      </c>
      <c r="W105" s="87" t="s">
        <v>1978</v>
      </c>
    </row>
    <row r="106" spans="1:23" ht="39.6" hidden="1">
      <c r="A106" s="85" t="s">
        <v>1979</v>
      </c>
      <c r="B106" s="41" t="s">
        <v>1931</v>
      </c>
      <c r="C106" s="41" t="s">
        <v>1931</v>
      </c>
      <c r="D106" s="41" t="s">
        <v>1117</v>
      </c>
      <c r="F106" s="41" t="s">
        <v>1281</v>
      </c>
      <c r="H106" s="41" t="s">
        <v>1696</v>
      </c>
      <c r="I106" s="85" t="s">
        <v>1022</v>
      </c>
      <c r="J106" s="47" t="s">
        <v>1980</v>
      </c>
      <c r="K106" s="47" t="s">
        <v>1981</v>
      </c>
      <c r="L106" s="85">
        <v>5</v>
      </c>
      <c r="M106" s="85" t="s">
        <v>963</v>
      </c>
      <c r="N106" s="85">
        <v>10</v>
      </c>
      <c r="O106" s="142">
        <f t="shared" si="3"/>
        <v>600</v>
      </c>
      <c r="P106" s="85" t="s">
        <v>325</v>
      </c>
      <c r="Q106" s="157" t="s">
        <v>1982</v>
      </c>
      <c r="R106" s="85" t="s">
        <v>1983</v>
      </c>
      <c r="S106" s="85" t="s">
        <v>26</v>
      </c>
      <c r="T106" s="41">
        <v>7392</v>
      </c>
      <c r="U106" s="85" t="s">
        <v>1984</v>
      </c>
    </row>
    <row r="107" spans="1:23" ht="39.6" hidden="1">
      <c r="A107" s="85" t="s">
        <v>1985</v>
      </c>
      <c r="B107" s="85" t="s">
        <v>527</v>
      </c>
      <c r="C107" s="41" t="s">
        <v>1931</v>
      </c>
      <c r="D107" s="41" t="s">
        <v>1117</v>
      </c>
      <c r="F107" s="41" t="s">
        <v>1281</v>
      </c>
      <c r="H107" s="41" t="s">
        <v>1986</v>
      </c>
      <c r="I107" s="85" t="s">
        <v>1022</v>
      </c>
      <c r="J107" s="47" t="s">
        <v>1987</v>
      </c>
      <c r="K107" s="47" t="s">
        <v>1981</v>
      </c>
      <c r="L107" s="85">
        <v>5</v>
      </c>
      <c r="M107" s="85" t="s">
        <v>963</v>
      </c>
      <c r="N107" s="85">
        <v>19.25</v>
      </c>
      <c r="O107" s="142">
        <f t="shared" si="3"/>
        <v>1155</v>
      </c>
      <c r="P107" s="85" t="s">
        <v>325</v>
      </c>
      <c r="Q107" s="157" t="s">
        <v>1982</v>
      </c>
      <c r="R107" s="85" t="s">
        <v>1988</v>
      </c>
      <c r="S107" s="85" t="s">
        <v>26</v>
      </c>
      <c r="T107" s="41">
        <v>7402</v>
      </c>
      <c r="U107" s="85" t="s">
        <v>1984</v>
      </c>
    </row>
    <row r="108" spans="1:23" ht="15.75" hidden="1" customHeight="1">
      <c r="A108" s="85" t="s">
        <v>1989</v>
      </c>
      <c r="B108" s="85" t="s">
        <v>527</v>
      </c>
      <c r="C108" s="41" t="s">
        <v>1173</v>
      </c>
      <c r="D108" s="41" t="s">
        <v>1117</v>
      </c>
      <c r="F108" s="41" t="s">
        <v>1281</v>
      </c>
      <c r="H108" s="41" t="s">
        <v>1986</v>
      </c>
      <c r="I108" s="85" t="s">
        <v>1022</v>
      </c>
      <c r="J108" s="47" t="s">
        <v>1990</v>
      </c>
      <c r="K108" s="47" t="s">
        <v>1981</v>
      </c>
      <c r="L108" s="85">
        <v>5</v>
      </c>
      <c r="M108" s="85" t="s">
        <v>963</v>
      </c>
      <c r="N108" s="85">
        <v>14.75</v>
      </c>
      <c r="O108" s="142">
        <f t="shared" si="3"/>
        <v>885</v>
      </c>
      <c r="P108" s="85" t="s">
        <v>325</v>
      </c>
      <c r="Q108" s="157" t="s">
        <v>1982</v>
      </c>
      <c r="R108" s="85" t="s">
        <v>1988</v>
      </c>
      <c r="S108" s="85" t="s">
        <v>26</v>
      </c>
      <c r="T108" s="41">
        <v>7420</v>
      </c>
      <c r="U108" s="85" t="s">
        <v>1984</v>
      </c>
    </row>
    <row r="109" spans="1:23" ht="15.75" hidden="1" customHeight="1">
      <c r="A109" s="85" t="s">
        <v>1991</v>
      </c>
      <c r="B109" s="85" t="s">
        <v>437</v>
      </c>
      <c r="C109" s="41" t="s">
        <v>1173</v>
      </c>
      <c r="D109" s="41" t="s">
        <v>1117</v>
      </c>
      <c r="F109" s="41" t="s">
        <v>1281</v>
      </c>
      <c r="H109" s="41" t="s">
        <v>1986</v>
      </c>
      <c r="I109" s="85" t="s">
        <v>1022</v>
      </c>
      <c r="J109" s="47" t="s">
        <v>1992</v>
      </c>
      <c r="K109" s="47" t="s">
        <v>1981</v>
      </c>
      <c r="L109" s="85">
        <v>5</v>
      </c>
      <c r="M109" s="85" t="s">
        <v>963</v>
      </c>
      <c r="N109" s="85">
        <v>15</v>
      </c>
      <c r="O109" s="142">
        <f t="shared" si="3"/>
        <v>900</v>
      </c>
      <c r="P109" s="85" t="s">
        <v>325</v>
      </c>
      <c r="Q109" s="157" t="s">
        <v>1982</v>
      </c>
      <c r="R109" s="85" t="s">
        <v>1988</v>
      </c>
      <c r="S109" s="85" t="s">
        <v>26</v>
      </c>
      <c r="T109" s="41">
        <v>7447</v>
      </c>
      <c r="U109" s="85" t="s">
        <v>1984</v>
      </c>
    </row>
    <row r="110" spans="1:23" ht="39.6" hidden="1">
      <c r="A110" s="85" t="s">
        <v>1993</v>
      </c>
      <c r="B110" s="85" t="s">
        <v>527</v>
      </c>
      <c r="C110" s="41" t="s">
        <v>1931</v>
      </c>
      <c r="D110" s="41" t="s">
        <v>1117</v>
      </c>
      <c r="F110" s="41" t="s">
        <v>1281</v>
      </c>
      <c r="H110" s="41" t="s">
        <v>1986</v>
      </c>
      <c r="I110" s="85" t="s">
        <v>1022</v>
      </c>
      <c r="J110" s="47" t="s">
        <v>1994</v>
      </c>
      <c r="K110" s="47" t="s">
        <v>1981</v>
      </c>
      <c r="L110" s="85">
        <v>5</v>
      </c>
      <c r="M110" s="85" t="s">
        <v>963</v>
      </c>
      <c r="N110" s="85">
        <v>16.5</v>
      </c>
      <c r="O110" s="142">
        <f t="shared" si="3"/>
        <v>990</v>
      </c>
      <c r="P110" s="85" t="s">
        <v>325</v>
      </c>
      <c r="Q110" s="157" t="s">
        <v>1982</v>
      </c>
      <c r="R110" s="85" t="s">
        <v>1988</v>
      </c>
      <c r="S110" s="85" t="s">
        <v>26</v>
      </c>
      <c r="T110" s="41">
        <v>7437</v>
      </c>
      <c r="U110" s="85" t="s">
        <v>1984</v>
      </c>
    </row>
    <row r="111" spans="1:23" ht="52.9" hidden="1">
      <c r="A111" s="226" t="s">
        <v>1985</v>
      </c>
      <c r="B111" s="226" t="s">
        <v>527</v>
      </c>
      <c r="C111" s="225" t="s">
        <v>1931</v>
      </c>
      <c r="D111" s="225" t="s">
        <v>1117</v>
      </c>
      <c r="E111" s="225"/>
      <c r="F111" s="225" t="s">
        <v>1281</v>
      </c>
      <c r="G111" s="225"/>
      <c r="H111" s="225" t="s">
        <v>1995</v>
      </c>
      <c r="I111" s="226" t="s">
        <v>1022</v>
      </c>
      <c r="J111" s="227" t="s">
        <v>1996</v>
      </c>
      <c r="K111" s="227" t="s">
        <v>1981</v>
      </c>
      <c r="L111" s="226">
        <v>5</v>
      </c>
      <c r="M111" s="226" t="s">
        <v>963</v>
      </c>
      <c r="N111" s="226">
        <v>4</v>
      </c>
      <c r="O111" s="228">
        <f t="shared" si="3"/>
        <v>240</v>
      </c>
      <c r="P111" s="226" t="s">
        <v>325</v>
      </c>
      <c r="Q111" s="229" t="s">
        <v>1982</v>
      </c>
      <c r="R111" s="226" t="s">
        <v>1997</v>
      </c>
      <c r="S111" s="85" t="s">
        <v>26</v>
      </c>
      <c r="T111" s="41">
        <v>7401</v>
      </c>
      <c r="U111" s="47" t="s">
        <v>1998</v>
      </c>
    </row>
    <row r="112" spans="1:23" ht="79.150000000000006" hidden="1">
      <c r="A112" s="226" t="s">
        <v>1999</v>
      </c>
      <c r="B112" s="226" t="s">
        <v>470</v>
      </c>
      <c r="C112" s="225" t="s">
        <v>1931</v>
      </c>
      <c r="D112" s="225" t="s">
        <v>1117</v>
      </c>
      <c r="E112" s="225"/>
      <c r="F112" s="225" t="s">
        <v>1281</v>
      </c>
      <c r="G112" s="225"/>
      <c r="H112" s="225"/>
      <c r="I112" s="227" t="s">
        <v>1022</v>
      </c>
      <c r="J112" s="227" t="s">
        <v>2000</v>
      </c>
      <c r="K112" s="227" t="s">
        <v>1981</v>
      </c>
      <c r="L112" s="226">
        <v>5</v>
      </c>
      <c r="M112" s="226" t="s">
        <v>963</v>
      </c>
      <c r="N112" s="226">
        <v>12</v>
      </c>
      <c r="O112" s="228">
        <f t="shared" si="3"/>
        <v>720</v>
      </c>
      <c r="P112" s="226" t="s">
        <v>1563</v>
      </c>
      <c r="Q112" s="229" t="s">
        <v>2001</v>
      </c>
      <c r="R112" s="226"/>
      <c r="S112" s="85" t="s">
        <v>19</v>
      </c>
      <c r="T112" s="41">
        <v>7144</v>
      </c>
      <c r="U112" s="47" t="s">
        <v>2002</v>
      </c>
    </row>
    <row r="113" spans="1:23" ht="92.45" hidden="1">
      <c r="A113" s="226" t="s">
        <v>1999</v>
      </c>
      <c r="B113" s="226" t="s">
        <v>470</v>
      </c>
      <c r="C113" s="225" t="s">
        <v>1931</v>
      </c>
      <c r="D113" s="225" t="s">
        <v>1117</v>
      </c>
      <c r="E113" s="225"/>
      <c r="F113" s="225" t="s">
        <v>1281</v>
      </c>
      <c r="G113" s="225"/>
      <c r="H113" s="225" t="s">
        <v>1432</v>
      </c>
      <c r="I113" s="226" t="s">
        <v>1022</v>
      </c>
      <c r="J113" s="227" t="s">
        <v>2003</v>
      </c>
      <c r="K113" s="227" t="s">
        <v>1981</v>
      </c>
      <c r="L113" s="226">
        <v>5</v>
      </c>
      <c r="M113" s="226" t="s">
        <v>963</v>
      </c>
      <c r="N113" s="226">
        <v>20</v>
      </c>
      <c r="O113" s="228">
        <f t="shared" si="3"/>
        <v>1200</v>
      </c>
      <c r="P113" s="226" t="s">
        <v>1205</v>
      </c>
      <c r="Q113" s="229" t="s">
        <v>2004</v>
      </c>
      <c r="R113" s="226" t="s">
        <v>1997</v>
      </c>
      <c r="S113" s="85" t="s">
        <v>26</v>
      </c>
      <c r="T113" s="41">
        <v>7143</v>
      </c>
      <c r="U113" s="47" t="s">
        <v>2005</v>
      </c>
    </row>
    <row r="114" spans="1:23" ht="66" hidden="1">
      <c r="A114" s="85" t="s">
        <v>1991</v>
      </c>
      <c r="B114" s="85" t="s">
        <v>2006</v>
      </c>
      <c r="C114" s="41" t="s">
        <v>2007</v>
      </c>
      <c r="D114" s="41" t="s">
        <v>1877</v>
      </c>
      <c r="F114" s="41" t="s">
        <v>1809</v>
      </c>
      <c r="H114" s="41" t="s">
        <v>1246</v>
      </c>
      <c r="I114" s="85" t="s">
        <v>1022</v>
      </c>
      <c r="J114" s="47" t="s">
        <v>2008</v>
      </c>
      <c r="K114" s="47" t="s">
        <v>2009</v>
      </c>
      <c r="L114" s="85">
        <v>5</v>
      </c>
      <c r="M114" s="85" t="s">
        <v>963</v>
      </c>
      <c r="N114" s="85">
        <v>8</v>
      </c>
      <c r="O114" s="142">
        <f t="shared" si="3"/>
        <v>480</v>
      </c>
      <c r="P114" s="85" t="s">
        <v>325</v>
      </c>
      <c r="Q114" s="157" t="s">
        <v>2010</v>
      </c>
      <c r="R114" s="47" t="s">
        <v>1242</v>
      </c>
      <c r="S114" s="85" t="s">
        <v>26</v>
      </c>
      <c r="T114" s="41">
        <v>7680</v>
      </c>
      <c r="U114" s="47" t="s">
        <v>2011</v>
      </c>
      <c r="W114" s="87" t="s">
        <v>2012</v>
      </c>
    </row>
    <row r="115" spans="1:23" ht="118.9" hidden="1">
      <c r="A115" s="85" t="s">
        <v>1988</v>
      </c>
      <c r="B115" s="85" t="s">
        <v>173</v>
      </c>
      <c r="C115" s="41" t="s">
        <v>1524</v>
      </c>
      <c r="D115" s="41" t="s">
        <v>1877</v>
      </c>
      <c r="F115" s="41" t="s">
        <v>1209</v>
      </c>
      <c r="H115" s="41" t="s">
        <v>1246</v>
      </c>
      <c r="I115" s="85" t="s">
        <v>1022</v>
      </c>
      <c r="J115" s="47" t="s">
        <v>2013</v>
      </c>
      <c r="K115" s="47" t="s">
        <v>2014</v>
      </c>
      <c r="L115" s="85">
        <v>5</v>
      </c>
      <c r="M115" s="85" t="s">
        <v>963</v>
      </c>
      <c r="N115" s="85">
        <v>44</v>
      </c>
      <c r="O115" s="142">
        <f t="shared" si="3"/>
        <v>2640</v>
      </c>
      <c r="P115" s="85" t="s">
        <v>325</v>
      </c>
      <c r="Q115" s="157" t="s">
        <v>1970</v>
      </c>
      <c r="R115" s="47" t="s">
        <v>2015</v>
      </c>
      <c r="S115" s="85" t="s">
        <v>26</v>
      </c>
      <c r="T115" s="41" t="s">
        <v>2016</v>
      </c>
      <c r="U115" s="47" t="s">
        <v>2017</v>
      </c>
      <c r="W115" s="87" t="s">
        <v>2018</v>
      </c>
    </row>
    <row r="116" spans="1:23" ht="92.45" hidden="1">
      <c r="A116" s="85" t="s">
        <v>2019</v>
      </c>
      <c r="B116" s="85" t="s">
        <v>365</v>
      </c>
      <c r="C116" s="41" t="s">
        <v>365</v>
      </c>
      <c r="F116" s="41" t="s">
        <v>1443</v>
      </c>
      <c r="I116" s="85" t="s">
        <v>1022</v>
      </c>
      <c r="J116" s="47" t="s">
        <v>2020</v>
      </c>
      <c r="K116" s="47" t="s">
        <v>2021</v>
      </c>
      <c r="L116" s="85">
        <v>4</v>
      </c>
      <c r="M116" s="85" t="s">
        <v>963</v>
      </c>
      <c r="N116" s="85">
        <v>1</v>
      </c>
      <c r="O116" s="142">
        <f t="shared" si="3"/>
        <v>60</v>
      </c>
      <c r="P116" s="85" t="s">
        <v>325</v>
      </c>
      <c r="Q116" s="157" t="s">
        <v>1951</v>
      </c>
      <c r="R116" s="85" t="s">
        <v>1951</v>
      </c>
      <c r="S116" s="85" t="s">
        <v>26</v>
      </c>
      <c r="U116" s="47" t="s">
        <v>2022</v>
      </c>
      <c r="W116" s="87" t="s">
        <v>2023</v>
      </c>
    </row>
    <row r="117" spans="1:23" ht="409.6" hidden="1">
      <c r="A117" s="85" t="s">
        <v>1951</v>
      </c>
      <c r="B117" s="85" t="s">
        <v>871</v>
      </c>
      <c r="C117" s="41" t="s">
        <v>559</v>
      </c>
      <c r="I117" s="47" t="s">
        <v>1022</v>
      </c>
      <c r="J117" s="47" t="s">
        <v>2024</v>
      </c>
      <c r="K117" s="47" t="s">
        <v>2025</v>
      </c>
      <c r="L117" s="85">
        <v>5</v>
      </c>
      <c r="M117" s="85" t="s">
        <v>963</v>
      </c>
      <c r="N117" s="85">
        <v>80</v>
      </c>
      <c r="O117" s="142">
        <f t="shared" si="3"/>
        <v>4800</v>
      </c>
      <c r="P117" s="85" t="s">
        <v>1212</v>
      </c>
      <c r="Q117" s="157" t="s">
        <v>1934</v>
      </c>
      <c r="S117" s="85" t="s">
        <v>492</v>
      </c>
      <c r="U117" s="47" t="s">
        <v>2026</v>
      </c>
      <c r="W117" s="87" t="s">
        <v>2027</v>
      </c>
    </row>
    <row r="118" spans="1:23" ht="15.75" hidden="1" customHeight="1">
      <c r="I118" s="85"/>
    </row>
    <row r="119" spans="1:23" ht="15.75" hidden="1" customHeight="1">
      <c r="I119" s="85"/>
    </row>
    <row r="120" spans="1:23" ht="15.75" hidden="1" customHeight="1">
      <c r="I120" s="85"/>
    </row>
    <row r="121" spans="1:23" ht="15.75" hidden="1" customHeight="1">
      <c r="I121" s="85"/>
    </row>
    <row r="122" spans="1:23" ht="15.75" hidden="1" customHeight="1">
      <c r="I122" s="85"/>
    </row>
    <row r="123" spans="1:23" ht="52.9" hidden="1">
      <c r="A123" s="85" t="s">
        <v>2028</v>
      </c>
      <c r="B123" s="85" t="s">
        <v>2029</v>
      </c>
      <c r="C123" s="41" t="s">
        <v>1305</v>
      </c>
      <c r="D123" s="41" t="s">
        <v>1877</v>
      </c>
      <c r="F123" s="41" t="s">
        <v>1281</v>
      </c>
      <c r="H123" s="41" t="s">
        <v>1948</v>
      </c>
      <c r="I123" s="85" t="s">
        <v>1022</v>
      </c>
      <c r="J123" s="47" t="s">
        <v>2030</v>
      </c>
      <c r="K123" s="47" t="s">
        <v>2031</v>
      </c>
      <c r="L123" s="85">
        <v>5</v>
      </c>
      <c r="M123" s="85" t="s">
        <v>963</v>
      </c>
      <c r="N123" s="85">
        <v>8</v>
      </c>
      <c r="O123" s="142">
        <f>N123*30*2</f>
        <v>480</v>
      </c>
      <c r="P123" s="85" t="s">
        <v>325</v>
      </c>
      <c r="Q123" s="157" t="s">
        <v>2028</v>
      </c>
      <c r="R123" s="85" t="s">
        <v>2032</v>
      </c>
      <c r="S123" s="85" t="s">
        <v>26</v>
      </c>
      <c r="T123" s="41">
        <v>7536</v>
      </c>
      <c r="U123" s="85" t="s">
        <v>2033</v>
      </c>
      <c r="W123" s="87" t="s">
        <v>2034</v>
      </c>
    </row>
    <row r="124" spans="1:23" ht="145.15" hidden="1">
      <c r="A124" s="85" t="s">
        <v>1868</v>
      </c>
      <c r="B124" s="85" t="s">
        <v>2035</v>
      </c>
      <c r="C124" s="41" t="s">
        <v>330</v>
      </c>
      <c r="D124" s="41" t="s">
        <v>1877</v>
      </c>
      <c r="F124" s="41" t="s">
        <v>1237</v>
      </c>
      <c r="H124" s="41" t="s">
        <v>1246</v>
      </c>
      <c r="I124" s="85" t="s">
        <v>1022</v>
      </c>
      <c r="J124" s="47" t="s">
        <v>2036</v>
      </c>
      <c r="K124" s="47" t="s">
        <v>2037</v>
      </c>
      <c r="L124" s="85">
        <v>4</v>
      </c>
      <c r="M124" s="85" t="s">
        <v>963</v>
      </c>
      <c r="N124" s="85">
        <v>4</v>
      </c>
      <c r="O124" s="142">
        <f>N124*30*2</f>
        <v>240</v>
      </c>
      <c r="P124" s="85" t="s">
        <v>325</v>
      </c>
      <c r="Q124" s="157" t="s">
        <v>1819</v>
      </c>
      <c r="R124" s="85" t="s">
        <v>2038</v>
      </c>
      <c r="S124" s="8" t="s">
        <v>26</v>
      </c>
      <c r="T124" s="41" t="s">
        <v>2039</v>
      </c>
      <c r="U124" s="47" t="s">
        <v>2040</v>
      </c>
      <c r="W124" s="87" t="s">
        <v>2041</v>
      </c>
    </row>
    <row r="125" spans="1:23" ht="145.15" hidden="1">
      <c r="A125" s="85" t="s">
        <v>2042</v>
      </c>
      <c r="B125" s="85" t="s">
        <v>578</v>
      </c>
      <c r="C125" s="41" t="s">
        <v>1305</v>
      </c>
      <c r="D125" s="41" t="s">
        <v>1117</v>
      </c>
      <c r="F125" s="41" t="s">
        <v>1281</v>
      </c>
      <c r="G125" s="41" t="s">
        <v>1209</v>
      </c>
      <c r="H125" s="41" t="s">
        <v>1238</v>
      </c>
      <c r="I125" s="85" t="s">
        <v>1022</v>
      </c>
      <c r="J125" s="47" t="s">
        <v>2043</v>
      </c>
      <c r="K125" s="47" t="s">
        <v>2044</v>
      </c>
      <c r="L125" s="85">
        <v>4</v>
      </c>
      <c r="M125" s="85" t="s">
        <v>963</v>
      </c>
      <c r="N125" s="85">
        <v>4</v>
      </c>
      <c r="O125" s="142">
        <f>N125*30*2</f>
        <v>240</v>
      </c>
      <c r="P125" s="85" t="s">
        <v>325</v>
      </c>
      <c r="Q125" s="157" t="s">
        <v>1819</v>
      </c>
      <c r="R125" s="85" t="s">
        <v>2038</v>
      </c>
      <c r="S125" s="85" t="s">
        <v>26</v>
      </c>
      <c r="T125" s="41">
        <v>7610</v>
      </c>
      <c r="U125" s="47" t="s">
        <v>2045</v>
      </c>
      <c r="W125" s="87" t="s">
        <v>2046</v>
      </c>
    </row>
    <row r="126" spans="1:23" ht="66" hidden="1">
      <c r="A126" s="85" t="s">
        <v>2047</v>
      </c>
      <c r="B126" s="85" t="s">
        <v>470</v>
      </c>
      <c r="C126" s="41" t="s">
        <v>1117</v>
      </c>
      <c r="D126" s="41" t="s">
        <v>1117</v>
      </c>
      <c r="F126" s="41" t="s">
        <v>1588</v>
      </c>
      <c r="H126" s="41" t="s">
        <v>1292</v>
      </c>
      <c r="I126" s="85" t="s">
        <v>1022</v>
      </c>
      <c r="J126" s="47" t="s">
        <v>2048</v>
      </c>
      <c r="K126" s="47" t="s">
        <v>2049</v>
      </c>
      <c r="L126" s="85">
        <v>4</v>
      </c>
      <c r="M126" s="85" t="s">
        <v>974</v>
      </c>
      <c r="N126" s="85">
        <v>2</v>
      </c>
      <c r="O126" s="142">
        <f>N126*30*2</f>
        <v>120</v>
      </c>
      <c r="P126" s="85" t="s">
        <v>325</v>
      </c>
      <c r="Q126" s="157" t="s">
        <v>2050</v>
      </c>
      <c r="R126" s="85" t="s">
        <v>1315</v>
      </c>
      <c r="S126" s="85" t="s">
        <v>26</v>
      </c>
      <c r="T126" s="41">
        <v>7573</v>
      </c>
    </row>
    <row r="127" spans="1:23" ht="198" hidden="1">
      <c r="A127" s="85" t="s">
        <v>2051</v>
      </c>
      <c r="B127" s="85" t="s">
        <v>365</v>
      </c>
      <c r="C127" s="41" t="s">
        <v>365</v>
      </c>
      <c r="D127" s="41" t="s">
        <v>1117</v>
      </c>
      <c r="F127" s="41" t="s">
        <v>1443</v>
      </c>
      <c r="G127" s="41" t="s">
        <v>1209</v>
      </c>
      <c r="H127" s="41" t="s">
        <v>1306</v>
      </c>
      <c r="I127" s="85" t="s">
        <v>1022</v>
      </c>
      <c r="J127" s="47" t="s">
        <v>2052</v>
      </c>
      <c r="K127" s="47" t="s">
        <v>2053</v>
      </c>
      <c r="L127" s="85">
        <v>4</v>
      </c>
      <c r="M127" s="85" t="s">
        <v>963</v>
      </c>
      <c r="N127" s="85">
        <v>3</v>
      </c>
      <c r="O127" s="142">
        <f>N127*30*2</f>
        <v>180</v>
      </c>
      <c r="P127" s="85" t="s">
        <v>325</v>
      </c>
      <c r="Q127" s="157" t="s">
        <v>1819</v>
      </c>
      <c r="R127" s="85" t="s">
        <v>2038</v>
      </c>
      <c r="S127" s="85" t="s">
        <v>26</v>
      </c>
      <c r="T127" s="41">
        <v>7609</v>
      </c>
      <c r="U127" s="85" t="s">
        <v>2054</v>
      </c>
      <c r="W127" s="87" t="s">
        <v>2055</v>
      </c>
    </row>
    <row r="128" spans="1:23" ht="39.6" hidden="1">
      <c r="A128" s="85" t="s">
        <v>2056</v>
      </c>
      <c r="B128" s="85" t="s">
        <v>349</v>
      </c>
      <c r="C128" s="41" t="s">
        <v>1202</v>
      </c>
      <c r="F128" s="41" t="s">
        <v>1142</v>
      </c>
      <c r="I128" s="85" t="s">
        <v>1022</v>
      </c>
      <c r="J128" s="47" t="s">
        <v>2057</v>
      </c>
      <c r="L128" s="85">
        <v>5</v>
      </c>
      <c r="M128" s="85" t="s">
        <v>963</v>
      </c>
      <c r="N128" s="85">
        <v>1</v>
      </c>
      <c r="O128" s="142">
        <f t="shared" ref="O128:O129" si="4">N128*30*2</f>
        <v>60</v>
      </c>
      <c r="P128" s="85" t="s">
        <v>325</v>
      </c>
      <c r="Q128" s="157" t="s">
        <v>1819</v>
      </c>
      <c r="R128" s="85" t="s">
        <v>1296</v>
      </c>
      <c r="S128" s="85" t="s">
        <v>26</v>
      </c>
      <c r="U128" s="47" t="s">
        <v>2058</v>
      </c>
      <c r="W128" s="87" t="s">
        <v>2059</v>
      </c>
    </row>
    <row r="129" spans="1:23" ht="105.6" hidden="1">
      <c r="A129" s="85" t="s">
        <v>2060</v>
      </c>
      <c r="B129" s="47" t="s">
        <v>688</v>
      </c>
      <c r="C129" s="41" t="s">
        <v>559</v>
      </c>
      <c r="D129" s="41" t="s">
        <v>1117</v>
      </c>
      <c r="F129" s="41" t="s">
        <v>1209</v>
      </c>
      <c r="H129" s="41" t="s">
        <v>1246</v>
      </c>
      <c r="I129" s="85" t="s">
        <v>1022</v>
      </c>
      <c r="J129" s="47" t="s">
        <v>2061</v>
      </c>
      <c r="K129" s="47" t="s">
        <v>2062</v>
      </c>
      <c r="L129" s="85">
        <v>5</v>
      </c>
      <c r="M129" s="85" t="s">
        <v>963</v>
      </c>
      <c r="N129" s="85">
        <v>20</v>
      </c>
      <c r="O129" s="142">
        <f t="shared" si="4"/>
        <v>1200</v>
      </c>
      <c r="P129" s="85" t="s">
        <v>325</v>
      </c>
      <c r="Q129" s="157" t="s">
        <v>2063</v>
      </c>
      <c r="R129" s="85" t="s">
        <v>1242</v>
      </c>
      <c r="S129" s="8" t="s">
        <v>26</v>
      </c>
      <c r="T129" s="41">
        <v>7648</v>
      </c>
      <c r="U129" s="47" t="s">
        <v>2064</v>
      </c>
      <c r="W129" s="87" t="s">
        <v>2065</v>
      </c>
    </row>
    <row r="130" spans="1:23" ht="224.45" hidden="1">
      <c r="A130" s="85" t="s">
        <v>2066</v>
      </c>
      <c r="B130" s="47" t="s">
        <v>688</v>
      </c>
      <c r="C130" s="41" t="s">
        <v>559</v>
      </c>
      <c r="D130" s="41" t="s">
        <v>1117</v>
      </c>
      <c r="F130" s="41" t="s">
        <v>1209</v>
      </c>
      <c r="I130" s="47" t="s">
        <v>1022</v>
      </c>
      <c r="J130" s="47" t="s">
        <v>2067</v>
      </c>
      <c r="K130" s="47" t="s">
        <v>2068</v>
      </c>
      <c r="L130" s="85">
        <v>5</v>
      </c>
      <c r="M130" s="85" t="s">
        <v>963</v>
      </c>
      <c r="N130" s="85">
        <v>24</v>
      </c>
      <c r="O130" s="142">
        <f>N130*30*2</f>
        <v>1440</v>
      </c>
      <c r="P130" s="85" t="s">
        <v>1212</v>
      </c>
      <c r="Q130" s="157" t="s">
        <v>1903</v>
      </c>
      <c r="S130" s="85" t="s">
        <v>492</v>
      </c>
      <c r="T130" s="41">
        <v>7721</v>
      </c>
      <c r="U130" s="47" t="s">
        <v>2069</v>
      </c>
      <c r="W130" s="87" t="s">
        <v>2070</v>
      </c>
    </row>
    <row r="131" spans="1:23" ht="356.45" hidden="1">
      <c r="A131" s="93" t="s">
        <v>2071</v>
      </c>
      <c r="B131" s="92" t="s">
        <v>688</v>
      </c>
      <c r="C131" s="107" t="s">
        <v>559</v>
      </c>
      <c r="D131" s="107"/>
      <c r="E131" s="107"/>
      <c r="F131" s="107" t="s">
        <v>1588</v>
      </c>
      <c r="G131" s="107"/>
      <c r="H131" s="107"/>
      <c r="I131" s="93" t="s">
        <v>1022</v>
      </c>
      <c r="J131" s="92" t="s">
        <v>2072</v>
      </c>
      <c r="K131" s="92" t="s">
        <v>2073</v>
      </c>
      <c r="L131" s="93">
        <v>3</v>
      </c>
      <c r="M131" s="93" t="s">
        <v>963</v>
      </c>
      <c r="N131" s="93">
        <v>0</v>
      </c>
      <c r="O131" s="144">
        <f t="shared" ref="O131:O132" si="5">N131*30*2</f>
        <v>0</v>
      </c>
      <c r="P131" s="85" t="s">
        <v>2074</v>
      </c>
      <c r="Q131" s="232" t="s">
        <v>2004</v>
      </c>
      <c r="R131" s="93"/>
      <c r="S131" s="85" t="s">
        <v>26</v>
      </c>
      <c r="T131" s="107"/>
      <c r="U131" s="92" t="s">
        <v>2075</v>
      </c>
      <c r="W131" s="87" t="s">
        <v>2076</v>
      </c>
    </row>
    <row r="132" spans="1:23" ht="145.15" hidden="1">
      <c r="A132" s="85" t="s">
        <v>2071</v>
      </c>
      <c r="B132" s="85" t="s">
        <v>871</v>
      </c>
      <c r="C132" s="41" t="s">
        <v>559</v>
      </c>
      <c r="F132" s="41" t="s">
        <v>1588</v>
      </c>
      <c r="H132" s="41" t="s">
        <v>2077</v>
      </c>
      <c r="I132" s="47" t="s">
        <v>1022</v>
      </c>
      <c r="J132" s="47" t="s">
        <v>2078</v>
      </c>
      <c r="K132" s="47" t="s">
        <v>2079</v>
      </c>
      <c r="L132" s="85">
        <v>5</v>
      </c>
      <c r="M132" s="85" t="s">
        <v>963</v>
      </c>
      <c r="N132" s="85">
        <v>8</v>
      </c>
      <c r="O132" s="142">
        <f t="shared" si="5"/>
        <v>480</v>
      </c>
      <c r="P132" s="85" t="s">
        <v>1212</v>
      </c>
      <c r="Q132" s="157" t="s">
        <v>1819</v>
      </c>
      <c r="R132" s="84">
        <v>43881</v>
      </c>
      <c r="S132" s="85" t="s">
        <v>26</v>
      </c>
      <c r="T132" s="41">
        <v>7791</v>
      </c>
      <c r="U132" s="47" t="s">
        <v>2080</v>
      </c>
      <c r="W132" s="87" t="s">
        <v>2081</v>
      </c>
    </row>
    <row r="133" spans="1:23" ht="52.9" hidden="1">
      <c r="A133" s="85" t="s">
        <v>2050</v>
      </c>
      <c r="B133" s="85" t="s">
        <v>1082</v>
      </c>
      <c r="C133" s="41" t="s">
        <v>365</v>
      </c>
      <c r="F133" s="41" t="s">
        <v>1443</v>
      </c>
      <c r="G133" s="41" t="s">
        <v>1209</v>
      </c>
      <c r="H133" s="41" t="s">
        <v>1306</v>
      </c>
      <c r="I133" s="85" t="s">
        <v>1022</v>
      </c>
      <c r="J133" s="47" t="s">
        <v>2082</v>
      </c>
      <c r="K133" s="47" t="s">
        <v>2083</v>
      </c>
      <c r="L133" s="85">
        <v>5</v>
      </c>
      <c r="M133" s="85" t="s">
        <v>963</v>
      </c>
      <c r="N133" s="85">
        <v>8</v>
      </c>
      <c r="O133" s="142">
        <f t="shared" ref="O133:O134" si="6">N133*30*2</f>
        <v>480</v>
      </c>
      <c r="P133" s="85" t="s">
        <v>325</v>
      </c>
      <c r="Q133" s="157" t="s">
        <v>2050</v>
      </c>
      <c r="R133" s="85" t="s">
        <v>2084</v>
      </c>
      <c r="S133" s="85" t="s">
        <v>26</v>
      </c>
      <c r="T133" s="41">
        <v>7605</v>
      </c>
      <c r="U133" s="47" t="s">
        <v>2085</v>
      </c>
      <c r="W133" s="87" t="s">
        <v>2086</v>
      </c>
    </row>
    <row r="134" spans="1:23" ht="52.9" hidden="1">
      <c r="A134" s="85" t="s">
        <v>2087</v>
      </c>
      <c r="B134" s="85" t="s">
        <v>365</v>
      </c>
      <c r="C134" s="41" t="s">
        <v>365</v>
      </c>
      <c r="D134" s="41" t="s">
        <v>1117</v>
      </c>
      <c r="F134" s="41" t="s">
        <v>1443</v>
      </c>
      <c r="G134" s="41" t="s">
        <v>1245</v>
      </c>
      <c r="H134" s="41" t="s">
        <v>1306</v>
      </c>
      <c r="I134" s="85" t="s">
        <v>1022</v>
      </c>
      <c r="J134" s="47" t="s">
        <v>2088</v>
      </c>
      <c r="K134" s="47" t="s">
        <v>1894</v>
      </c>
      <c r="L134" s="85">
        <v>5</v>
      </c>
      <c r="M134" s="85" t="s">
        <v>963</v>
      </c>
      <c r="N134" s="85">
        <v>6</v>
      </c>
      <c r="O134" s="142">
        <f t="shared" si="6"/>
        <v>360</v>
      </c>
      <c r="P134" s="85" t="s">
        <v>25</v>
      </c>
      <c r="Q134" s="85" t="s">
        <v>2089</v>
      </c>
      <c r="R134" s="85" t="s">
        <v>1309</v>
      </c>
      <c r="S134" s="85" t="s">
        <v>26</v>
      </c>
      <c r="T134" s="41">
        <v>7621</v>
      </c>
      <c r="U134" s="47" t="s">
        <v>2090</v>
      </c>
      <c r="W134" s="87" t="s">
        <v>1898</v>
      </c>
    </row>
    <row r="135" spans="1:23" ht="39.6" hidden="1">
      <c r="A135" s="85" t="s">
        <v>2091</v>
      </c>
      <c r="B135" s="85" t="s">
        <v>1964</v>
      </c>
      <c r="C135" s="41" t="s">
        <v>1524</v>
      </c>
      <c r="D135" s="41" t="s">
        <v>1117</v>
      </c>
      <c r="F135" s="41" t="s">
        <v>1142</v>
      </c>
      <c r="G135" s="41" t="s">
        <v>1209</v>
      </c>
      <c r="H135" s="41" t="s">
        <v>1238</v>
      </c>
      <c r="I135" s="85" t="s">
        <v>1022</v>
      </c>
      <c r="J135" s="47" t="s">
        <v>2092</v>
      </c>
      <c r="K135" s="47" t="s">
        <v>2093</v>
      </c>
      <c r="L135" s="85">
        <v>4</v>
      </c>
      <c r="M135" s="85" t="s">
        <v>963</v>
      </c>
      <c r="N135" s="85">
        <v>1</v>
      </c>
      <c r="O135" s="142">
        <f>N135*30*2</f>
        <v>60</v>
      </c>
      <c r="P135" s="85" t="s">
        <v>325</v>
      </c>
      <c r="Q135" s="157" t="s">
        <v>2094</v>
      </c>
      <c r="R135" s="85" t="s">
        <v>1242</v>
      </c>
      <c r="S135" s="85" t="s">
        <v>26</v>
      </c>
      <c r="T135" s="41">
        <v>7644</v>
      </c>
      <c r="U135" s="85" t="s">
        <v>2095</v>
      </c>
      <c r="W135" s="87" t="s">
        <v>2096</v>
      </c>
    </row>
    <row r="136" spans="1:23" ht="52.9" hidden="1">
      <c r="A136" s="85" t="s">
        <v>2097</v>
      </c>
      <c r="B136" s="85" t="s">
        <v>140</v>
      </c>
      <c r="C136" s="41" t="s">
        <v>1305</v>
      </c>
      <c r="D136" s="41" t="s">
        <v>1117</v>
      </c>
      <c r="F136" s="41" t="s">
        <v>1281</v>
      </c>
      <c r="H136" s="41" t="s">
        <v>1246</v>
      </c>
      <c r="I136" s="85" t="s">
        <v>1022</v>
      </c>
      <c r="J136" s="47" t="s">
        <v>2098</v>
      </c>
      <c r="K136" s="47" t="s">
        <v>2099</v>
      </c>
      <c r="L136" s="85">
        <v>5</v>
      </c>
      <c r="M136" s="85" t="s">
        <v>963</v>
      </c>
      <c r="N136" s="85">
        <v>8</v>
      </c>
      <c r="O136" s="142">
        <f>N136*30*2</f>
        <v>480</v>
      </c>
      <c r="P136" s="85" t="s">
        <v>325</v>
      </c>
      <c r="Q136" s="157" t="s">
        <v>2100</v>
      </c>
      <c r="R136" s="85" t="s">
        <v>1242</v>
      </c>
      <c r="S136" s="8" t="s">
        <v>26</v>
      </c>
      <c r="T136" s="41">
        <v>7662</v>
      </c>
      <c r="W136" s="87" t="s">
        <v>2101</v>
      </c>
    </row>
    <row r="137" spans="1:23" ht="92.45" hidden="1">
      <c r="A137" s="85" t="s">
        <v>2102</v>
      </c>
      <c r="B137" s="85" t="s">
        <v>688</v>
      </c>
      <c r="C137" s="41" t="s">
        <v>559</v>
      </c>
      <c r="F137" s="41" t="s">
        <v>1588</v>
      </c>
      <c r="I137" s="85" t="s">
        <v>1022</v>
      </c>
      <c r="J137" s="47" t="s">
        <v>2103</v>
      </c>
      <c r="K137" s="47" t="s">
        <v>2104</v>
      </c>
      <c r="L137" s="85">
        <v>5</v>
      </c>
      <c r="M137" s="85" t="s">
        <v>963</v>
      </c>
      <c r="O137" s="142">
        <f>N137*30*2</f>
        <v>0</v>
      </c>
      <c r="S137" s="85" t="s">
        <v>19</v>
      </c>
      <c r="U137" s="85" t="s">
        <v>2105</v>
      </c>
      <c r="W137" s="87" t="s">
        <v>2106</v>
      </c>
    </row>
    <row r="138" spans="1:23" ht="145.15" hidden="1">
      <c r="A138" s="85" t="s">
        <v>2107</v>
      </c>
      <c r="B138" s="85" t="s">
        <v>688</v>
      </c>
      <c r="C138" s="41" t="s">
        <v>559</v>
      </c>
      <c r="D138" s="41" t="s">
        <v>1117</v>
      </c>
      <c r="F138" s="41" t="s">
        <v>1209</v>
      </c>
      <c r="H138" s="41" t="s">
        <v>1432</v>
      </c>
      <c r="I138" s="85" t="s">
        <v>1022</v>
      </c>
      <c r="J138" s="47" t="s">
        <v>2108</v>
      </c>
      <c r="K138" s="47" t="s">
        <v>2109</v>
      </c>
      <c r="L138" s="85">
        <v>4</v>
      </c>
      <c r="M138" s="85" t="s">
        <v>963</v>
      </c>
      <c r="N138" s="85">
        <v>16</v>
      </c>
      <c r="O138" s="142">
        <f t="shared" ref="O138:O141" si="7">N138*30*2</f>
        <v>960</v>
      </c>
      <c r="P138" s="85" t="s">
        <v>325</v>
      </c>
      <c r="Q138" s="157" t="s">
        <v>2100</v>
      </c>
      <c r="R138" s="84">
        <v>43485</v>
      </c>
      <c r="S138" s="85" t="s">
        <v>26</v>
      </c>
      <c r="T138" s="41">
        <v>7720</v>
      </c>
      <c r="U138" s="47" t="s">
        <v>2110</v>
      </c>
      <c r="W138" s="87" t="s">
        <v>2111</v>
      </c>
    </row>
    <row r="139" spans="1:23" ht="224.45" hidden="1">
      <c r="A139" s="85" t="s">
        <v>2107</v>
      </c>
      <c r="B139" s="85" t="s">
        <v>688</v>
      </c>
      <c r="C139" s="41" t="s">
        <v>559</v>
      </c>
      <c r="D139" s="41" t="s">
        <v>1117</v>
      </c>
      <c r="F139" s="41" t="s">
        <v>1588</v>
      </c>
      <c r="I139" s="47" t="s">
        <v>1022</v>
      </c>
      <c r="J139" s="47" t="s">
        <v>2112</v>
      </c>
      <c r="K139" s="47" t="s">
        <v>2113</v>
      </c>
      <c r="L139" s="85">
        <v>5</v>
      </c>
      <c r="M139" s="85" t="s">
        <v>963</v>
      </c>
      <c r="N139" s="85">
        <v>10</v>
      </c>
      <c r="O139" s="142">
        <f t="shared" si="7"/>
        <v>600</v>
      </c>
      <c r="P139" s="85" t="s">
        <v>1212</v>
      </c>
      <c r="Q139" s="157" t="s">
        <v>2100</v>
      </c>
      <c r="S139" s="85" t="s">
        <v>492</v>
      </c>
      <c r="U139" s="47" t="s">
        <v>2114</v>
      </c>
      <c r="W139" s="87" t="s">
        <v>2115</v>
      </c>
    </row>
    <row r="140" spans="1:23" ht="330" hidden="1">
      <c r="A140" s="85" t="s">
        <v>2107</v>
      </c>
      <c r="B140" s="85" t="s">
        <v>688</v>
      </c>
      <c r="C140" s="41" t="s">
        <v>559</v>
      </c>
      <c r="F140" s="41" t="s">
        <v>1588</v>
      </c>
      <c r="I140" s="85" t="s">
        <v>1022</v>
      </c>
      <c r="J140" s="47" t="s">
        <v>2116</v>
      </c>
      <c r="K140" s="47" t="s">
        <v>2117</v>
      </c>
      <c r="L140" s="85">
        <v>5</v>
      </c>
      <c r="M140" s="85" t="s">
        <v>963</v>
      </c>
      <c r="O140" s="142">
        <f t="shared" si="7"/>
        <v>0</v>
      </c>
      <c r="P140" s="85" t="s">
        <v>2118</v>
      </c>
      <c r="Q140" s="157" t="s">
        <v>2100</v>
      </c>
      <c r="R140" s="47" t="s">
        <v>2119</v>
      </c>
      <c r="S140" s="85" t="s">
        <v>26</v>
      </c>
      <c r="U140" s="47" t="s">
        <v>2120</v>
      </c>
      <c r="W140" s="87" t="s">
        <v>2121</v>
      </c>
    </row>
    <row r="141" spans="1:23" ht="92.45" hidden="1">
      <c r="A141" s="85" t="s">
        <v>2107</v>
      </c>
      <c r="B141" s="85" t="s">
        <v>365</v>
      </c>
      <c r="C141" s="47" t="s">
        <v>365</v>
      </c>
      <c r="F141" s="41" t="s">
        <v>1443</v>
      </c>
      <c r="I141" s="47" t="s">
        <v>1395</v>
      </c>
      <c r="J141" s="47" t="s">
        <v>2122</v>
      </c>
      <c r="K141" s="47" t="s">
        <v>2123</v>
      </c>
      <c r="L141" s="85">
        <v>4</v>
      </c>
      <c r="M141" s="85" t="s">
        <v>963</v>
      </c>
      <c r="N141" s="85">
        <v>4</v>
      </c>
      <c r="O141" s="142">
        <f t="shared" si="7"/>
        <v>240</v>
      </c>
      <c r="P141" s="85" t="s">
        <v>1205</v>
      </c>
      <c r="Q141" s="157" t="s">
        <v>2100</v>
      </c>
      <c r="S141" s="85" t="s">
        <v>19</v>
      </c>
      <c r="U141" s="47" t="s">
        <v>2124</v>
      </c>
      <c r="W141" s="87" t="s">
        <v>2125</v>
      </c>
    </row>
    <row r="142" spans="1:23" ht="211.15" hidden="1">
      <c r="A142" s="85" t="s">
        <v>1430</v>
      </c>
      <c r="B142" s="85" t="s">
        <v>365</v>
      </c>
      <c r="C142" s="41" t="s">
        <v>365</v>
      </c>
      <c r="D142" s="41" t="s">
        <v>1117</v>
      </c>
      <c r="F142" s="41" t="s">
        <v>1209</v>
      </c>
      <c r="H142" s="41" t="s">
        <v>1246</v>
      </c>
      <c r="I142" s="85" t="s">
        <v>1022</v>
      </c>
      <c r="J142" s="47" t="s">
        <v>2126</v>
      </c>
      <c r="K142" s="47" t="s">
        <v>2127</v>
      </c>
      <c r="L142" s="85">
        <v>5</v>
      </c>
      <c r="M142" s="85" t="s">
        <v>963</v>
      </c>
      <c r="N142" s="85">
        <v>6</v>
      </c>
      <c r="O142" s="142">
        <f t="shared" ref="O142:O147" si="8">N142*30*2</f>
        <v>360</v>
      </c>
      <c r="P142" s="85" t="s">
        <v>325</v>
      </c>
      <c r="Q142" s="157" t="s">
        <v>2128</v>
      </c>
      <c r="R142" s="85" t="s">
        <v>1242</v>
      </c>
      <c r="S142" s="85" t="s">
        <v>26</v>
      </c>
      <c r="T142" s="41">
        <v>7668</v>
      </c>
      <c r="U142" s="85" t="s">
        <v>2129</v>
      </c>
      <c r="W142" s="87" t="s">
        <v>2130</v>
      </c>
    </row>
    <row r="143" spans="1:23" ht="171.6" hidden="1">
      <c r="A143" s="226" t="s">
        <v>2131</v>
      </c>
      <c r="B143" s="226" t="s">
        <v>527</v>
      </c>
      <c r="C143" s="225" t="s">
        <v>1300</v>
      </c>
      <c r="D143" s="225" t="s">
        <v>1877</v>
      </c>
      <c r="E143" s="225"/>
      <c r="F143" s="225" t="s">
        <v>1281</v>
      </c>
      <c r="G143" s="41" t="s">
        <v>1209</v>
      </c>
      <c r="H143" s="225"/>
      <c r="I143" s="226" t="s">
        <v>1022</v>
      </c>
      <c r="J143" s="227" t="s">
        <v>2132</v>
      </c>
      <c r="K143" s="227" t="s">
        <v>2133</v>
      </c>
      <c r="L143" s="226">
        <v>4</v>
      </c>
      <c r="M143" s="226" t="s">
        <v>963</v>
      </c>
      <c r="N143" s="226">
        <v>16</v>
      </c>
      <c r="O143" s="228">
        <f t="shared" si="8"/>
        <v>960</v>
      </c>
      <c r="P143" s="226" t="s">
        <v>325</v>
      </c>
      <c r="Q143" s="229" t="s">
        <v>2010</v>
      </c>
      <c r="R143" s="226" t="s">
        <v>2134</v>
      </c>
      <c r="S143" s="85" t="s">
        <v>19</v>
      </c>
      <c r="T143" s="41">
        <v>7722</v>
      </c>
      <c r="U143" s="47" t="s">
        <v>2135</v>
      </c>
    </row>
    <row r="144" spans="1:23" ht="132" hidden="1">
      <c r="A144" s="85" t="s">
        <v>2136</v>
      </c>
      <c r="B144" s="85" t="s">
        <v>365</v>
      </c>
      <c r="C144" s="41" t="s">
        <v>365</v>
      </c>
      <c r="F144" s="41" t="s">
        <v>1443</v>
      </c>
      <c r="I144" s="47" t="s">
        <v>1022</v>
      </c>
      <c r="J144" s="47" t="s">
        <v>2137</v>
      </c>
      <c r="K144" s="47" t="s">
        <v>2138</v>
      </c>
      <c r="L144" s="85">
        <v>4</v>
      </c>
      <c r="M144" s="85" t="s">
        <v>963</v>
      </c>
      <c r="N144" s="85">
        <v>8</v>
      </c>
      <c r="O144" s="142">
        <f t="shared" si="8"/>
        <v>480</v>
      </c>
      <c r="P144" s="85" t="s">
        <v>1212</v>
      </c>
      <c r="Q144" s="157" t="s">
        <v>2139</v>
      </c>
      <c r="S144" s="85" t="s">
        <v>492</v>
      </c>
      <c r="U144" s="47" t="s">
        <v>2140</v>
      </c>
      <c r="W144" s="87" t="s">
        <v>2141</v>
      </c>
    </row>
    <row r="145" spans="1:23" ht="92.45" hidden="1">
      <c r="A145" s="85" t="s">
        <v>2142</v>
      </c>
      <c r="B145" s="47" t="s">
        <v>614</v>
      </c>
      <c r="C145" s="41" t="s">
        <v>559</v>
      </c>
      <c r="D145" s="41" t="s">
        <v>1117</v>
      </c>
      <c r="F145" s="41" t="s">
        <v>1209</v>
      </c>
      <c r="G145" s="41" t="s">
        <v>1209</v>
      </c>
      <c r="H145" s="41" t="s">
        <v>1246</v>
      </c>
      <c r="I145" s="85" t="s">
        <v>1022</v>
      </c>
      <c r="J145" s="47" t="s">
        <v>2143</v>
      </c>
      <c r="K145" s="47" t="s">
        <v>2144</v>
      </c>
      <c r="L145" s="85">
        <v>5</v>
      </c>
      <c r="M145" s="85" t="s">
        <v>963</v>
      </c>
      <c r="N145" s="85">
        <v>24</v>
      </c>
      <c r="O145" s="142">
        <f t="shared" si="8"/>
        <v>1440</v>
      </c>
      <c r="P145" s="85" t="s">
        <v>325</v>
      </c>
      <c r="Q145" s="157" t="s">
        <v>2142</v>
      </c>
      <c r="R145" s="85" t="s">
        <v>2145</v>
      </c>
      <c r="S145" s="85" t="s">
        <v>26</v>
      </c>
      <c r="T145" s="41">
        <v>7689</v>
      </c>
      <c r="U145" s="47" t="s">
        <v>2146</v>
      </c>
      <c r="W145" s="87" t="s">
        <v>2147</v>
      </c>
    </row>
    <row r="146" spans="1:23" ht="158.44999999999999" hidden="1">
      <c r="A146" s="85" t="s">
        <v>2148</v>
      </c>
      <c r="B146" s="85" t="s">
        <v>140</v>
      </c>
      <c r="C146" s="41" t="s">
        <v>559</v>
      </c>
      <c r="D146" s="41" t="s">
        <v>1877</v>
      </c>
      <c r="F146" s="41" t="s">
        <v>1209</v>
      </c>
      <c r="G146" s="41" t="s">
        <v>1209</v>
      </c>
      <c r="H146" s="41" t="s">
        <v>1432</v>
      </c>
      <c r="I146" s="85" t="s">
        <v>1022</v>
      </c>
      <c r="J146" s="47" t="s">
        <v>2149</v>
      </c>
      <c r="K146" s="47" t="s">
        <v>2150</v>
      </c>
      <c r="L146" s="85">
        <v>5</v>
      </c>
      <c r="M146" s="85" t="s">
        <v>963</v>
      </c>
      <c r="N146" s="85">
        <v>10</v>
      </c>
      <c r="O146" s="142">
        <f t="shared" si="8"/>
        <v>600</v>
      </c>
      <c r="P146" s="85" t="s">
        <v>325</v>
      </c>
      <c r="Q146" s="157" t="s">
        <v>2010</v>
      </c>
      <c r="R146" s="85" t="s">
        <v>2151</v>
      </c>
      <c r="S146" s="85" t="s">
        <v>26</v>
      </c>
      <c r="T146" s="41">
        <v>7723</v>
      </c>
      <c r="U146" s="47" t="s">
        <v>2152</v>
      </c>
      <c r="W146" s="87" t="s">
        <v>2153</v>
      </c>
    </row>
    <row r="147" spans="1:23" ht="132" hidden="1">
      <c r="A147" s="93" t="s">
        <v>2154</v>
      </c>
      <c r="B147" s="93" t="s">
        <v>2155</v>
      </c>
      <c r="C147" s="107"/>
      <c r="D147" s="107"/>
      <c r="E147" s="107"/>
      <c r="F147" s="107" t="s">
        <v>1209</v>
      </c>
      <c r="G147" s="107" t="s">
        <v>1209</v>
      </c>
      <c r="H147" s="107"/>
      <c r="I147" s="92" t="s">
        <v>1022</v>
      </c>
      <c r="J147" s="92" t="s">
        <v>2156</v>
      </c>
      <c r="K147" s="92" t="s">
        <v>2157</v>
      </c>
      <c r="L147" s="93">
        <v>4</v>
      </c>
      <c r="M147" s="93" t="s">
        <v>963</v>
      </c>
      <c r="N147" s="93">
        <v>8</v>
      </c>
      <c r="O147" s="144">
        <f t="shared" si="8"/>
        <v>480</v>
      </c>
      <c r="P147" s="93" t="s">
        <v>1563</v>
      </c>
      <c r="Q147" s="232" t="s">
        <v>1903</v>
      </c>
      <c r="R147" s="93"/>
      <c r="S147" s="93" t="s">
        <v>19</v>
      </c>
      <c r="T147" s="107"/>
      <c r="U147" s="92" t="s">
        <v>2158</v>
      </c>
      <c r="W147" s="87" t="s">
        <v>2159</v>
      </c>
    </row>
    <row r="148" spans="1:23" ht="79.150000000000006" hidden="1">
      <c r="A148" s="85" t="s">
        <v>2154</v>
      </c>
      <c r="B148" s="85" t="s">
        <v>2160</v>
      </c>
      <c r="C148" s="41" t="s">
        <v>1524</v>
      </c>
      <c r="D148" s="41" t="s">
        <v>1236</v>
      </c>
      <c r="F148" s="41" t="s">
        <v>1209</v>
      </c>
      <c r="G148" s="41" t="s">
        <v>1209</v>
      </c>
      <c r="H148" s="41" t="s">
        <v>2161</v>
      </c>
      <c r="I148" s="85" t="s">
        <v>1022</v>
      </c>
      <c r="J148" s="47" t="s">
        <v>2162</v>
      </c>
      <c r="K148" s="47" t="s">
        <v>2163</v>
      </c>
      <c r="L148" s="85">
        <v>4</v>
      </c>
      <c r="M148" s="85" t="s">
        <v>963</v>
      </c>
      <c r="N148" s="85">
        <v>8</v>
      </c>
      <c r="O148" s="142">
        <f t="shared" ref="O148" si="9">N148*30*2</f>
        <v>480</v>
      </c>
      <c r="P148" s="85" t="s">
        <v>325</v>
      </c>
      <c r="Q148" s="157" t="s">
        <v>2164</v>
      </c>
      <c r="R148" s="85" t="s">
        <v>2165</v>
      </c>
      <c r="S148" s="85" t="s">
        <v>26</v>
      </c>
      <c r="T148" s="41">
        <v>7809</v>
      </c>
      <c r="U148" s="47" t="s">
        <v>2166</v>
      </c>
      <c r="W148" s="87" t="s">
        <v>2167</v>
      </c>
    </row>
    <row r="149" spans="1:23" ht="118.9" hidden="1">
      <c r="A149" s="85" t="s">
        <v>1206</v>
      </c>
      <c r="B149" s="47" t="s">
        <v>365</v>
      </c>
      <c r="C149" s="41" t="s">
        <v>365</v>
      </c>
      <c r="F149" s="41" t="s">
        <v>1443</v>
      </c>
      <c r="G149" s="41" t="s">
        <v>1209</v>
      </c>
      <c r="I149" s="47" t="s">
        <v>1022</v>
      </c>
      <c r="J149" s="47" t="s">
        <v>2168</v>
      </c>
      <c r="K149" s="47" t="s">
        <v>2169</v>
      </c>
      <c r="L149" s="85">
        <v>4</v>
      </c>
      <c r="M149" s="85" t="s">
        <v>963</v>
      </c>
      <c r="N149" s="85">
        <v>10</v>
      </c>
      <c r="O149" s="142">
        <f>N149*30*2</f>
        <v>600</v>
      </c>
      <c r="P149" s="85" t="s">
        <v>1212</v>
      </c>
      <c r="Q149" s="157" t="s">
        <v>1903</v>
      </c>
      <c r="S149" s="85" t="s">
        <v>492</v>
      </c>
      <c r="U149" s="47" t="s">
        <v>2170</v>
      </c>
      <c r="W149" s="87" t="s">
        <v>2171</v>
      </c>
    </row>
    <row r="150" spans="1:23" ht="66" hidden="1">
      <c r="A150" s="85" t="s">
        <v>2172</v>
      </c>
      <c r="B150" s="85" t="s">
        <v>1075</v>
      </c>
      <c r="C150" s="41" t="s">
        <v>365</v>
      </c>
      <c r="D150" s="41" t="s">
        <v>1236</v>
      </c>
      <c r="F150" s="41" t="s">
        <v>1443</v>
      </c>
      <c r="G150" s="41" t="s">
        <v>1209</v>
      </c>
      <c r="H150" s="41" t="s">
        <v>1246</v>
      </c>
      <c r="I150" s="85" t="s">
        <v>1022</v>
      </c>
      <c r="J150" s="47" t="s">
        <v>2173</v>
      </c>
      <c r="K150" s="47" t="s">
        <v>2174</v>
      </c>
      <c r="L150" s="85">
        <v>5</v>
      </c>
      <c r="M150" s="85" t="s">
        <v>963</v>
      </c>
      <c r="N150" s="85">
        <v>4</v>
      </c>
      <c r="O150" s="142">
        <f>N150*30*2</f>
        <v>240</v>
      </c>
      <c r="P150" s="85" t="s">
        <v>43</v>
      </c>
      <c r="Q150" s="157" t="s">
        <v>2010</v>
      </c>
      <c r="R150" s="85" t="s">
        <v>2145</v>
      </c>
      <c r="S150" s="85" t="s">
        <v>26</v>
      </c>
      <c r="T150" s="41">
        <v>7716</v>
      </c>
      <c r="W150" s="87" t="s">
        <v>2175</v>
      </c>
    </row>
    <row r="151" spans="1:23" ht="66" hidden="1">
      <c r="A151" s="85" t="s">
        <v>2172</v>
      </c>
      <c r="B151" s="85" t="s">
        <v>1030</v>
      </c>
      <c r="C151" s="41" t="s">
        <v>559</v>
      </c>
      <c r="D151" s="41" t="s">
        <v>1117</v>
      </c>
      <c r="F151" s="41" t="s">
        <v>1588</v>
      </c>
      <c r="H151" s="41" t="s">
        <v>1995</v>
      </c>
      <c r="I151" s="85" t="s">
        <v>1022</v>
      </c>
      <c r="J151" s="47" t="s">
        <v>2176</v>
      </c>
      <c r="K151" s="47" t="s">
        <v>2177</v>
      </c>
      <c r="L151" s="85">
        <v>5</v>
      </c>
      <c r="M151" s="85" t="s">
        <v>2178</v>
      </c>
      <c r="N151" s="85">
        <v>12</v>
      </c>
      <c r="O151" s="142">
        <f>N151*30*2</f>
        <v>720</v>
      </c>
      <c r="P151" s="85" t="s">
        <v>43</v>
      </c>
      <c r="Q151" s="157" t="s">
        <v>2010</v>
      </c>
      <c r="R151" s="85" t="s">
        <v>1997</v>
      </c>
      <c r="S151" s="85" t="s">
        <v>26</v>
      </c>
      <c r="T151" s="41">
        <v>7724</v>
      </c>
      <c r="U151" s="85" t="s">
        <v>2179</v>
      </c>
      <c r="W151" s="87" t="s">
        <v>2180</v>
      </c>
    </row>
    <row r="152" spans="1:23" ht="92.45" hidden="1">
      <c r="A152" s="93" t="s">
        <v>2181</v>
      </c>
      <c r="B152" s="93" t="s">
        <v>2182</v>
      </c>
      <c r="C152" s="107" t="s">
        <v>1173</v>
      </c>
      <c r="D152" s="107"/>
      <c r="E152" s="107"/>
      <c r="F152" s="107" t="s">
        <v>1809</v>
      </c>
      <c r="G152" s="107"/>
      <c r="H152" s="107"/>
      <c r="I152" s="93" t="s">
        <v>1022</v>
      </c>
      <c r="J152" s="92" t="s">
        <v>2183</v>
      </c>
      <c r="K152" s="92" t="s">
        <v>2184</v>
      </c>
      <c r="L152" s="93">
        <v>5</v>
      </c>
      <c r="M152" s="93" t="s">
        <v>963</v>
      </c>
      <c r="N152" s="93">
        <v>8</v>
      </c>
      <c r="O152" s="144">
        <f>N152*30*2</f>
        <v>480</v>
      </c>
      <c r="P152" s="92" t="s">
        <v>2185</v>
      </c>
      <c r="Q152" s="232" t="s">
        <v>2004</v>
      </c>
      <c r="R152" s="93"/>
      <c r="S152" s="93" t="s">
        <v>19</v>
      </c>
      <c r="T152" s="107"/>
      <c r="U152" s="93" t="s">
        <v>2186</v>
      </c>
      <c r="W152" s="87" t="s">
        <v>2187</v>
      </c>
    </row>
    <row r="153" spans="1:23" ht="79.150000000000006" hidden="1">
      <c r="A153" s="85" t="s">
        <v>1249</v>
      </c>
      <c r="B153" s="85" t="s">
        <v>1606</v>
      </c>
      <c r="C153" s="41" t="s">
        <v>1117</v>
      </c>
      <c r="D153" s="41" t="s">
        <v>1877</v>
      </c>
      <c r="F153" s="41" t="s">
        <v>1209</v>
      </c>
      <c r="H153" s="41" t="s">
        <v>1995</v>
      </c>
      <c r="I153" s="85" t="s">
        <v>2188</v>
      </c>
      <c r="J153" s="47" t="s">
        <v>2189</v>
      </c>
      <c r="K153" s="47" t="s">
        <v>2190</v>
      </c>
      <c r="L153" s="85">
        <v>4</v>
      </c>
      <c r="M153" s="85" t="s">
        <v>963</v>
      </c>
      <c r="O153" s="142">
        <v>3300</v>
      </c>
      <c r="P153" s="85" t="s">
        <v>325</v>
      </c>
      <c r="Q153" s="157" t="s">
        <v>2191</v>
      </c>
      <c r="R153" s="311">
        <v>43485</v>
      </c>
      <c r="S153" s="85" t="s">
        <v>26</v>
      </c>
      <c r="U153" s="47" t="s">
        <v>2192</v>
      </c>
      <c r="W153" s="87" t="s">
        <v>2193</v>
      </c>
    </row>
    <row r="154" spans="1:23" ht="369.75">
      <c r="A154" s="85" t="s">
        <v>2194</v>
      </c>
      <c r="B154" s="47" t="s">
        <v>614</v>
      </c>
      <c r="C154" s="41" t="s">
        <v>559</v>
      </c>
      <c r="F154" s="41" t="s">
        <v>1588</v>
      </c>
      <c r="I154" s="47" t="s">
        <v>1022</v>
      </c>
      <c r="J154" s="47" t="s">
        <v>2195</v>
      </c>
      <c r="K154" s="47" t="s">
        <v>2196</v>
      </c>
      <c r="L154" s="85">
        <v>5</v>
      </c>
      <c r="M154" s="85" t="s">
        <v>963</v>
      </c>
      <c r="N154" s="85">
        <v>48</v>
      </c>
      <c r="O154" s="142">
        <f>N154*30*2</f>
        <v>2880</v>
      </c>
      <c r="P154" s="85" t="s">
        <v>325</v>
      </c>
      <c r="Q154" s="157" t="s">
        <v>2139</v>
      </c>
      <c r="R154" s="154">
        <v>44136</v>
      </c>
      <c r="S154" s="85" t="s">
        <v>99</v>
      </c>
      <c r="T154" s="41" t="s">
        <v>2197</v>
      </c>
      <c r="U154" s="47" t="s">
        <v>2198</v>
      </c>
      <c r="W154" s="87" t="s">
        <v>2199</v>
      </c>
    </row>
    <row r="155" spans="1:23" ht="66" hidden="1">
      <c r="A155" s="85" t="s">
        <v>1454</v>
      </c>
      <c r="B155" s="85" t="s">
        <v>437</v>
      </c>
      <c r="C155" s="41" t="s">
        <v>559</v>
      </c>
      <c r="F155" s="41" t="s">
        <v>1588</v>
      </c>
      <c r="G155" s="41" t="s">
        <v>1209</v>
      </c>
      <c r="I155" s="85" t="s">
        <v>1022</v>
      </c>
      <c r="J155" s="47" t="s">
        <v>2200</v>
      </c>
      <c r="K155" s="47" t="s">
        <v>2201</v>
      </c>
      <c r="L155" s="85">
        <v>4</v>
      </c>
      <c r="M155" s="85" t="s">
        <v>963</v>
      </c>
      <c r="N155" s="85">
        <v>16</v>
      </c>
      <c r="O155" s="142">
        <f t="shared" ref="O155:O158" si="10">N155*30*2</f>
        <v>960</v>
      </c>
      <c r="P155" s="47" t="s">
        <v>2202</v>
      </c>
      <c r="Q155" s="157" t="s">
        <v>2164</v>
      </c>
      <c r="S155" s="85" t="s">
        <v>19</v>
      </c>
      <c r="U155" s="47" t="s">
        <v>2203</v>
      </c>
      <c r="W155" s="87" t="s">
        <v>2204</v>
      </c>
    </row>
    <row r="156" spans="1:23" ht="211.15">
      <c r="A156" s="85" t="s">
        <v>2205</v>
      </c>
      <c r="B156" s="85" t="s">
        <v>113</v>
      </c>
      <c r="C156" s="41" t="s">
        <v>559</v>
      </c>
      <c r="D156" s="41" t="s">
        <v>1117</v>
      </c>
      <c r="F156" s="41" t="s">
        <v>1588</v>
      </c>
      <c r="G156" s="41" t="s">
        <v>1209</v>
      </c>
      <c r="I156" s="47" t="s">
        <v>1022</v>
      </c>
      <c r="J156" s="47" t="s">
        <v>2206</v>
      </c>
      <c r="K156" s="47" t="s">
        <v>2207</v>
      </c>
      <c r="L156" s="85">
        <v>4</v>
      </c>
      <c r="M156" s="85" t="s">
        <v>963</v>
      </c>
      <c r="N156" s="85">
        <v>8</v>
      </c>
      <c r="O156" s="142">
        <f t="shared" si="10"/>
        <v>480</v>
      </c>
      <c r="P156" s="85" t="s">
        <v>325</v>
      </c>
      <c r="Q156" s="157" t="s">
        <v>2208</v>
      </c>
      <c r="R156" s="85" t="s">
        <v>2209</v>
      </c>
      <c r="S156" s="85" t="s">
        <v>99</v>
      </c>
      <c r="T156" s="41">
        <v>8117</v>
      </c>
      <c r="U156" s="47" t="s">
        <v>2210</v>
      </c>
      <c r="W156" s="87" t="s">
        <v>2211</v>
      </c>
    </row>
    <row r="157" spans="1:23" ht="158.44999999999999" hidden="1">
      <c r="A157" s="85" t="s">
        <v>2212</v>
      </c>
      <c r="B157" s="47" t="s">
        <v>688</v>
      </c>
      <c r="C157" s="41" t="s">
        <v>559</v>
      </c>
      <c r="F157" s="41" t="s">
        <v>1588</v>
      </c>
      <c r="I157" s="47" t="s">
        <v>1022</v>
      </c>
      <c r="J157" s="47" t="s">
        <v>2213</v>
      </c>
      <c r="K157" s="47" t="s">
        <v>2214</v>
      </c>
      <c r="L157" s="85">
        <v>5</v>
      </c>
      <c r="M157" s="85" t="s">
        <v>963</v>
      </c>
      <c r="N157" s="85">
        <v>40</v>
      </c>
      <c r="O157" s="142">
        <f t="shared" si="10"/>
        <v>2400</v>
      </c>
      <c r="P157" s="85" t="s">
        <v>1212</v>
      </c>
      <c r="Q157" s="157" t="s">
        <v>1903</v>
      </c>
      <c r="S157" s="85" t="s">
        <v>492</v>
      </c>
      <c r="U157" s="47" t="s">
        <v>2215</v>
      </c>
      <c r="W157" s="87" t="s">
        <v>2216</v>
      </c>
    </row>
    <row r="158" spans="1:23" ht="105.6" hidden="1">
      <c r="A158" s="85" t="s">
        <v>2217</v>
      </c>
      <c r="B158" s="47" t="s">
        <v>688</v>
      </c>
      <c r="C158" s="41" t="s">
        <v>559</v>
      </c>
      <c r="F158" s="41" t="s">
        <v>1588</v>
      </c>
      <c r="I158" s="47" t="s">
        <v>1022</v>
      </c>
      <c r="J158" s="47" t="s">
        <v>2218</v>
      </c>
      <c r="K158" s="47" t="s">
        <v>2219</v>
      </c>
      <c r="L158" s="85">
        <v>5</v>
      </c>
      <c r="M158" s="85" t="s">
        <v>963</v>
      </c>
      <c r="N158" s="85">
        <v>20</v>
      </c>
      <c r="O158" s="142">
        <f t="shared" si="10"/>
        <v>1200</v>
      </c>
      <c r="P158" s="85" t="s">
        <v>1212</v>
      </c>
      <c r="Q158" s="157" t="s">
        <v>1903</v>
      </c>
      <c r="S158" s="85" t="s">
        <v>492</v>
      </c>
      <c r="U158" s="47" t="s">
        <v>2220</v>
      </c>
      <c r="W158" s="87" t="s">
        <v>2221</v>
      </c>
    </row>
    <row r="159" spans="1:23" ht="66" hidden="1">
      <c r="A159" s="85" t="s">
        <v>2164</v>
      </c>
      <c r="B159" s="85" t="s">
        <v>140</v>
      </c>
      <c r="D159" s="41" t="s">
        <v>1236</v>
      </c>
      <c r="F159" s="41" t="s">
        <v>1281</v>
      </c>
      <c r="H159" s="41" t="s">
        <v>2222</v>
      </c>
      <c r="I159" s="85" t="s">
        <v>1022</v>
      </c>
      <c r="J159" s="47" t="s">
        <v>2223</v>
      </c>
      <c r="K159" s="47" t="s">
        <v>2224</v>
      </c>
      <c r="L159" s="85">
        <v>5</v>
      </c>
      <c r="M159" s="85" t="s">
        <v>963</v>
      </c>
      <c r="N159" s="85">
        <v>6</v>
      </c>
      <c r="O159" s="142">
        <f t="shared" ref="O159:O173" si="11">N159*30*2</f>
        <v>360</v>
      </c>
      <c r="P159" s="85" t="s">
        <v>325</v>
      </c>
      <c r="Q159" s="157" t="s">
        <v>2164</v>
      </c>
      <c r="R159" s="85" t="s">
        <v>2134</v>
      </c>
      <c r="S159" s="85" t="s">
        <v>26</v>
      </c>
      <c r="T159" s="41">
        <v>7808</v>
      </c>
      <c r="U159" s="85" t="s">
        <v>2225</v>
      </c>
      <c r="W159" s="87" t="s">
        <v>2226</v>
      </c>
    </row>
    <row r="160" spans="1:23" ht="198" hidden="1">
      <c r="A160" s="85" t="s">
        <v>1467</v>
      </c>
      <c r="B160" s="47" t="s">
        <v>365</v>
      </c>
      <c r="C160" s="41" t="s">
        <v>365</v>
      </c>
      <c r="F160" s="41" t="s">
        <v>1443</v>
      </c>
      <c r="I160" s="47" t="s">
        <v>1022</v>
      </c>
      <c r="J160" s="47" t="s">
        <v>2227</v>
      </c>
      <c r="K160" s="47" t="s">
        <v>2228</v>
      </c>
      <c r="L160" s="85">
        <v>5</v>
      </c>
      <c r="M160" s="85" t="s">
        <v>963</v>
      </c>
      <c r="N160" s="85">
        <v>16</v>
      </c>
      <c r="O160" s="142">
        <f t="shared" si="11"/>
        <v>960</v>
      </c>
      <c r="P160" s="142"/>
      <c r="Q160" s="157" t="s">
        <v>1903</v>
      </c>
      <c r="S160" s="85" t="s">
        <v>492</v>
      </c>
      <c r="U160" s="85" t="s">
        <v>2229</v>
      </c>
      <c r="W160" s="87" t="s">
        <v>2230</v>
      </c>
    </row>
    <row r="161" spans="1:23" ht="52.9" hidden="1">
      <c r="A161" s="85" t="s">
        <v>2231</v>
      </c>
      <c r="B161" s="85" t="s">
        <v>578</v>
      </c>
      <c r="C161" s="41" t="s">
        <v>1300</v>
      </c>
      <c r="D161" s="41" t="s">
        <v>1117</v>
      </c>
      <c r="F161" s="41" t="s">
        <v>1281</v>
      </c>
      <c r="G161" s="41" t="s">
        <v>1209</v>
      </c>
      <c r="H161" s="41" t="s">
        <v>2161</v>
      </c>
      <c r="I161" s="85" t="s">
        <v>1022</v>
      </c>
      <c r="J161" s="47" t="s">
        <v>2232</v>
      </c>
      <c r="K161" s="47" t="s">
        <v>2233</v>
      </c>
      <c r="L161" s="85">
        <v>3</v>
      </c>
      <c r="M161" s="85" t="s">
        <v>963</v>
      </c>
      <c r="N161" s="85">
        <v>1</v>
      </c>
      <c r="O161" s="142">
        <f t="shared" si="11"/>
        <v>60</v>
      </c>
      <c r="P161" s="47" t="s">
        <v>43</v>
      </c>
      <c r="Q161" s="157" t="s">
        <v>1903</v>
      </c>
      <c r="R161" s="85" t="s">
        <v>2234</v>
      </c>
      <c r="S161" s="85" t="s">
        <v>26</v>
      </c>
      <c r="T161" s="41">
        <v>7862</v>
      </c>
      <c r="U161" s="47" t="s">
        <v>2235</v>
      </c>
      <c r="W161" s="87" t="s">
        <v>2236</v>
      </c>
    </row>
    <row r="162" spans="1:23" ht="211.15" hidden="1">
      <c r="A162" s="157" t="s">
        <v>1487</v>
      </c>
      <c r="B162" s="47" t="s">
        <v>650</v>
      </c>
      <c r="C162" s="41" t="s">
        <v>559</v>
      </c>
      <c r="F162" s="41" t="s">
        <v>1588</v>
      </c>
      <c r="G162" s="41" t="s">
        <v>1588</v>
      </c>
      <c r="H162" s="41" t="s">
        <v>1505</v>
      </c>
      <c r="I162" s="47" t="s">
        <v>1022</v>
      </c>
      <c r="J162" s="47" t="s">
        <v>2237</v>
      </c>
      <c r="K162" s="47" t="s">
        <v>2238</v>
      </c>
      <c r="L162" s="85">
        <v>4</v>
      </c>
      <c r="M162" s="85" t="s">
        <v>798</v>
      </c>
      <c r="N162" s="85">
        <v>6</v>
      </c>
      <c r="O162" s="142">
        <f t="shared" si="11"/>
        <v>360</v>
      </c>
      <c r="P162" s="47" t="s">
        <v>1719</v>
      </c>
      <c r="Q162" s="157" t="s">
        <v>2239</v>
      </c>
      <c r="R162" s="85" t="s">
        <v>2240</v>
      </c>
      <c r="S162" s="85" t="s">
        <v>26</v>
      </c>
      <c r="T162" s="41">
        <v>7956</v>
      </c>
      <c r="U162" s="47" t="s">
        <v>2241</v>
      </c>
      <c r="W162" s="87" t="s">
        <v>2242</v>
      </c>
    </row>
    <row r="163" spans="1:23" ht="145.15" hidden="1">
      <c r="A163" s="85" t="s">
        <v>2243</v>
      </c>
      <c r="B163" s="85" t="s">
        <v>349</v>
      </c>
      <c r="C163" s="41" t="s">
        <v>1524</v>
      </c>
      <c r="D163" s="41" t="s">
        <v>1117</v>
      </c>
      <c r="F163" s="41" t="s">
        <v>1142</v>
      </c>
      <c r="G163" s="41" t="s">
        <v>1142</v>
      </c>
      <c r="I163" s="47" t="s">
        <v>1395</v>
      </c>
      <c r="J163" s="41" t="s">
        <v>2244</v>
      </c>
      <c r="K163" s="47" t="s">
        <v>2245</v>
      </c>
      <c r="L163" s="85">
        <v>4</v>
      </c>
      <c r="M163" s="85" t="s">
        <v>963</v>
      </c>
      <c r="N163" s="85">
        <v>36</v>
      </c>
      <c r="O163" s="142">
        <f t="shared" si="11"/>
        <v>2160</v>
      </c>
      <c r="P163" s="47" t="s">
        <v>325</v>
      </c>
      <c r="Q163" s="157" t="s">
        <v>2246</v>
      </c>
      <c r="S163" s="85" t="s">
        <v>1277</v>
      </c>
      <c r="U163" s="47" t="s">
        <v>2247</v>
      </c>
      <c r="W163" s="87" t="s">
        <v>2248</v>
      </c>
    </row>
    <row r="164" spans="1:23" ht="79.150000000000006" hidden="1">
      <c r="A164" s="85" t="s">
        <v>2249</v>
      </c>
      <c r="B164" s="85" t="s">
        <v>578</v>
      </c>
      <c r="C164" s="41" t="s">
        <v>1300</v>
      </c>
      <c r="D164" s="41" t="s">
        <v>1117</v>
      </c>
      <c r="F164" s="41" t="s">
        <v>1281</v>
      </c>
      <c r="G164" s="41" t="s">
        <v>1281</v>
      </c>
      <c r="I164" s="47" t="s">
        <v>1022</v>
      </c>
      <c r="J164" s="47" t="s">
        <v>2250</v>
      </c>
      <c r="K164" s="47" t="s">
        <v>2251</v>
      </c>
      <c r="L164" s="85">
        <v>4</v>
      </c>
      <c r="M164" s="85" t="s">
        <v>963</v>
      </c>
      <c r="N164" s="85">
        <v>16</v>
      </c>
      <c r="O164" s="142">
        <f t="shared" si="11"/>
        <v>960</v>
      </c>
      <c r="P164" s="47" t="s">
        <v>130</v>
      </c>
      <c r="Q164" s="157" t="s">
        <v>2208</v>
      </c>
      <c r="S164" s="85" t="s">
        <v>1277</v>
      </c>
      <c r="U164" s="47" t="s">
        <v>2252</v>
      </c>
      <c r="W164" s="87" t="s">
        <v>2253</v>
      </c>
    </row>
    <row r="165" spans="1:23" ht="267.75">
      <c r="A165" s="85" t="s">
        <v>2254</v>
      </c>
      <c r="B165" s="85" t="s">
        <v>2255</v>
      </c>
      <c r="C165" s="41" t="s">
        <v>1300</v>
      </c>
      <c r="D165" s="41" t="s">
        <v>1117</v>
      </c>
      <c r="F165" s="41" t="s">
        <v>1281</v>
      </c>
      <c r="G165" s="41" t="s">
        <v>1281</v>
      </c>
      <c r="H165" s="41" t="s">
        <v>1238</v>
      </c>
      <c r="I165" s="47" t="s">
        <v>1022</v>
      </c>
      <c r="J165" s="374" t="s">
        <v>2256</v>
      </c>
      <c r="K165" s="47" t="s">
        <v>2257</v>
      </c>
      <c r="L165" s="85">
        <v>5</v>
      </c>
      <c r="M165" s="85" t="s">
        <v>963</v>
      </c>
      <c r="N165" s="85">
        <v>1</v>
      </c>
      <c r="O165" s="142">
        <f t="shared" si="11"/>
        <v>60</v>
      </c>
      <c r="P165" s="47" t="s">
        <v>325</v>
      </c>
      <c r="Q165" s="157" t="s">
        <v>2246</v>
      </c>
      <c r="R165" s="85" t="s">
        <v>2209</v>
      </c>
      <c r="S165" s="85" t="s">
        <v>99</v>
      </c>
      <c r="T165" s="41">
        <v>8132</v>
      </c>
      <c r="U165" s="47" t="s">
        <v>2258</v>
      </c>
      <c r="W165" s="87" t="s">
        <v>2259</v>
      </c>
    </row>
    <row r="166" spans="1:23" ht="171.6" hidden="1">
      <c r="A166" s="85" t="s">
        <v>2260</v>
      </c>
      <c r="B166" s="85" t="s">
        <v>2261</v>
      </c>
      <c r="F166" s="41" t="s">
        <v>1281</v>
      </c>
      <c r="I166" s="47" t="s">
        <v>1022</v>
      </c>
      <c r="J166" s="47" t="s">
        <v>2262</v>
      </c>
      <c r="K166" s="47" t="s">
        <v>2263</v>
      </c>
      <c r="L166" s="85">
        <v>4</v>
      </c>
      <c r="M166" s="85" t="s">
        <v>963</v>
      </c>
      <c r="N166" s="85">
        <v>32</v>
      </c>
      <c r="O166" s="142">
        <f t="shared" si="11"/>
        <v>1920</v>
      </c>
      <c r="P166" s="47" t="s">
        <v>1205</v>
      </c>
      <c r="Q166" s="157" t="s">
        <v>2264</v>
      </c>
      <c r="S166" s="85" t="s">
        <v>1277</v>
      </c>
      <c r="U166" s="47" t="s">
        <v>2265</v>
      </c>
      <c r="W166" s="87" t="s">
        <v>2266</v>
      </c>
    </row>
    <row r="167" spans="1:23" ht="15.75" hidden="1" customHeight="1">
      <c r="O167" s="142">
        <f t="shared" si="11"/>
        <v>0</v>
      </c>
      <c r="P167" s="47"/>
    </row>
    <row r="168" spans="1:23" ht="15.75" hidden="1" customHeight="1">
      <c r="O168" s="142">
        <f t="shared" si="11"/>
        <v>0</v>
      </c>
      <c r="P168" s="47"/>
    </row>
    <row r="169" spans="1:23" ht="15.75" hidden="1" customHeight="1">
      <c r="O169" s="142">
        <f t="shared" si="11"/>
        <v>0</v>
      </c>
    </row>
    <row r="170" spans="1:23" ht="15.75" hidden="1" customHeight="1">
      <c r="O170" s="142">
        <f t="shared" si="11"/>
        <v>0</v>
      </c>
    </row>
    <row r="171" spans="1:23" ht="15.75" hidden="1" customHeight="1">
      <c r="O171" s="142">
        <f t="shared" si="11"/>
        <v>0</v>
      </c>
    </row>
    <row r="172" spans="1:23" ht="172.5" customHeight="1">
      <c r="A172" s="85" t="s">
        <v>2267</v>
      </c>
      <c r="B172" s="85" t="s">
        <v>134</v>
      </c>
      <c r="D172" s="41" t="s">
        <v>1117</v>
      </c>
      <c r="F172" s="41" t="s">
        <v>1184</v>
      </c>
      <c r="G172" s="41" t="s">
        <v>1209</v>
      </c>
      <c r="H172" s="41" t="s">
        <v>1238</v>
      </c>
      <c r="I172" s="47" t="s">
        <v>1517</v>
      </c>
      <c r="J172" s="47" t="s">
        <v>2268</v>
      </c>
      <c r="K172" s="47" t="s">
        <v>2269</v>
      </c>
      <c r="L172" s="85">
        <v>5</v>
      </c>
      <c r="M172" s="85" t="s">
        <v>963</v>
      </c>
      <c r="N172" s="85">
        <v>16</v>
      </c>
      <c r="O172" s="142">
        <f t="shared" si="11"/>
        <v>960</v>
      </c>
      <c r="P172" s="85" t="s">
        <v>43</v>
      </c>
      <c r="Q172" s="157" t="s">
        <v>2246</v>
      </c>
      <c r="R172" s="154">
        <v>44105</v>
      </c>
      <c r="S172" s="85" t="s">
        <v>26</v>
      </c>
      <c r="T172" s="41">
        <v>8115</v>
      </c>
      <c r="U172" s="47" t="s">
        <v>2270</v>
      </c>
    </row>
    <row r="173" spans="1:23" ht="30" customHeight="1">
      <c r="A173" s="85" t="s">
        <v>1271</v>
      </c>
      <c r="B173" s="85" t="s">
        <v>140</v>
      </c>
      <c r="C173" s="41" t="s">
        <v>1300</v>
      </c>
      <c r="F173" s="41" t="s">
        <v>1281</v>
      </c>
      <c r="G173" s="41" t="s">
        <v>1281</v>
      </c>
      <c r="H173" s="41" t="s">
        <v>1238</v>
      </c>
      <c r="I173" s="47" t="s">
        <v>1022</v>
      </c>
      <c r="J173" s="47" t="s">
        <v>2271</v>
      </c>
      <c r="L173" s="85">
        <v>5</v>
      </c>
      <c r="M173" s="85" t="s">
        <v>963</v>
      </c>
      <c r="N173" s="85">
        <v>8</v>
      </c>
      <c r="O173" s="142">
        <f t="shared" si="11"/>
        <v>480</v>
      </c>
      <c r="R173" s="157">
        <v>44075</v>
      </c>
      <c r="S173" s="85" t="s">
        <v>99</v>
      </c>
      <c r="T173" s="41">
        <v>8120</v>
      </c>
    </row>
    <row r="174" spans="1:23" ht="75" customHeight="1">
      <c r="A174" s="85" t="s">
        <v>2272</v>
      </c>
      <c r="B174" s="85" t="s">
        <v>437</v>
      </c>
      <c r="F174" s="41" t="s">
        <v>1281</v>
      </c>
      <c r="G174" s="41" t="s">
        <v>1281</v>
      </c>
      <c r="I174" s="47" t="s">
        <v>1395</v>
      </c>
      <c r="J174" s="47" t="s">
        <v>2273</v>
      </c>
      <c r="K174" s="47" t="s">
        <v>2274</v>
      </c>
      <c r="L174" s="85">
        <v>5</v>
      </c>
      <c r="M174" s="85" t="s">
        <v>963</v>
      </c>
      <c r="O174" s="142">
        <f>N174*30*2</f>
        <v>0</v>
      </c>
      <c r="S174" s="85" t="s">
        <v>26</v>
      </c>
      <c r="T174" s="41">
        <v>8146</v>
      </c>
      <c r="U174" s="85" t="s">
        <v>2275</v>
      </c>
      <c r="W174" s="87" t="s">
        <v>2276</v>
      </c>
    </row>
    <row r="175" spans="1:23" ht="33" customHeight="1">
      <c r="A175" s="226" t="s">
        <v>2277</v>
      </c>
      <c r="B175" s="226" t="s">
        <v>1016</v>
      </c>
      <c r="C175" s="225" t="s">
        <v>1389</v>
      </c>
      <c r="D175" s="225"/>
      <c r="E175" s="225"/>
      <c r="F175" s="225" t="s">
        <v>1237</v>
      </c>
      <c r="G175" s="225" t="s">
        <v>1237</v>
      </c>
      <c r="H175" s="225"/>
      <c r="I175" s="227" t="s">
        <v>2278</v>
      </c>
      <c r="J175" s="227" t="s">
        <v>2279</v>
      </c>
      <c r="K175" s="227"/>
      <c r="L175" s="226"/>
      <c r="M175" s="226"/>
      <c r="N175" s="226"/>
      <c r="O175" s="226"/>
      <c r="P175" s="226"/>
      <c r="Q175" s="229"/>
      <c r="R175" s="226"/>
      <c r="S175" s="226" t="s">
        <v>99</v>
      </c>
      <c r="T175" s="225">
        <v>7936</v>
      </c>
    </row>
    <row r="176" spans="1:23" ht="45.75" customHeight="1">
      <c r="A176" s="226" t="s">
        <v>2277</v>
      </c>
      <c r="B176" s="226" t="s">
        <v>1016</v>
      </c>
      <c r="C176" s="225" t="s">
        <v>1389</v>
      </c>
      <c r="D176" s="225"/>
      <c r="E176" s="225"/>
      <c r="F176" s="225" t="s">
        <v>1142</v>
      </c>
      <c r="G176" s="225" t="s">
        <v>1237</v>
      </c>
      <c r="H176" s="225"/>
      <c r="I176" s="227" t="s">
        <v>2278</v>
      </c>
      <c r="J176" s="227" t="s">
        <v>2280</v>
      </c>
      <c r="K176" s="227"/>
      <c r="L176" s="226"/>
      <c r="M176" s="226"/>
      <c r="N176" s="226"/>
      <c r="O176" s="226"/>
      <c r="P176" s="226"/>
      <c r="Q176" s="229"/>
      <c r="R176" s="226"/>
      <c r="S176" s="226" t="s">
        <v>99</v>
      </c>
      <c r="T176" s="225">
        <v>7660</v>
      </c>
    </row>
    <row r="177" spans="1:20" ht="32.25" customHeight="1">
      <c r="A177" s="226" t="s">
        <v>2277</v>
      </c>
      <c r="B177" s="226" t="s">
        <v>1016</v>
      </c>
      <c r="C177" s="225" t="s">
        <v>1389</v>
      </c>
      <c r="D177" s="225"/>
      <c r="E177" s="225"/>
      <c r="F177" s="225"/>
      <c r="G177" s="225"/>
      <c r="H177" s="225"/>
      <c r="I177" s="227" t="s">
        <v>2278</v>
      </c>
      <c r="J177" s="227" t="s">
        <v>2281</v>
      </c>
      <c r="K177" s="227"/>
      <c r="L177" s="226"/>
      <c r="M177" s="226"/>
      <c r="N177" s="226"/>
      <c r="O177" s="226"/>
      <c r="P177" s="226"/>
      <c r="Q177" s="229"/>
      <c r="R177" s="226"/>
      <c r="S177" s="226" t="s">
        <v>49</v>
      </c>
      <c r="T177" s="225">
        <v>8086</v>
      </c>
    </row>
    <row r="178" spans="1:20" ht="15.75" customHeight="1">
      <c r="A178" s="226" t="s">
        <v>2277</v>
      </c>
      <c r="B178" s="226" t="s">
        <v>1016</v>
      </c>
      <c r="C178" s="225" t="s">
        <v>1389</v>
      </c>
      <c r="D178" s="225"/>
      <c r="E178" s="225"/>
      <c r="F178" s="225"/>
      <c r="G178" s="225"/>
      <c r="H178" s="225"/>
      <c r="I178" s="227" t="s">
        <v>2278</v>
      </c>
      <c r="J178" s="227" t="s">
        <v>2282</v>
      </c>
      <c r="K178" s="227"/>
      <c r="L178" s="226"/>
      <c r="M178" s="226"/>
      <c r="N178" s="226"/>
      <c r="O178" s="226"/>
      <c r="P178" s="226"/>
      <c r="Q178" s="229"/>
      <c r="R178" s="226"/>
      <c r="S178" s="226" t="s">
        <v>99</v>
      </c>
      <c r="T178" s="225">
        <v>8099</v>
      </c>
    </row>
  </sheetData>
  <autoFilter ref="A3:AM178" xr:uid="{00000000-0009-0000-0000-000008000000}">
    <filterColumn colId="18">
      <filters>
        <filter val="IN PROGRESS"/>
        <filter val="OPEN"/>
      </filters>
    </filterColumn>
  </autoFilter>
  <mergeCells count="4">
    <mergeCell ref="A1:B1"/>
    <mergeCell ref="C1:D1"/>
    <mergeCell ref="A2:B2"/>
    <mergeCell ref="C2:D2"/>
  </mergeCells>
  <conditionalFormatting sqref="P3:R3">
    <cfRule type="cellIs" dxfId="904" priority="37" operator="equal">
      <formula>"yes"</formula>
    </cfRule>
  </conditionalFormatting>
  <conditionalFormatting sqref="T123:T152 T1:T117 T154 T156:T1048576 S155">
    <cfRule type="cellIs" dxfId="903" priority="31" operator="equal">
      <formula>"INVESTIGATION"</formula>
    </cfRule>
    <cfRule type="cellIs" dxfId="902" priority="32" operator="equal">
      <formula>"ON HOLD"</formula>
    </cfRule>
    <cfRule type="cellIs" dxfId="901" priority="33" operator="equal">
      <formula>"REJECTED"</formula>
    </cfRule>
    <cfRule type="cellIs" dxfId="900" priority="34" operator="equal">
      <formula>"IMPLEMENTED"</formula>
    </cfRule>
    <cfRule type="cellIs" dxfId="899" priority="35" operator="equal">
      <formula>"IN PROGRESS"</formula>
    </cfRule>
    <cfRule type="cellIs" dxfId="898" priority="36" operator="equal">
      <formula>"OPEN"</formula>
    </cfRule>
  </conditionalFormatting>
  <conditionalFormatting sqref="S1:S117 S123:S152 S154:S1048576">
    <cfRule type="cellIs" dxfId="897" priority="25" operator="equal">
      <formula>"INVESTIGATION"</formula>
    </cfRule>
    <cfRule type="cellIs" dxfId="896" priority="26" operator="equal">
      <formula>"ON HOLD"</formula>
    </cfRule>
    <cfRule type="cellIs" dxfId="895" priority="27" operator="equal">
      <formula>"REJECTED"</formula>
    </cfRule>
    <cfRule type="cellIs" dxfId="894" priority="28" operator="equal">
      <formula>"IMPLEMENTED"</formula>
    </cfRule>
    <cfRule type="cellIs" dxfId="893" priority="29" operator="equal">
      <formula>"IN PROGRESS"</formula>
    </cfRule>
    <cfRule type="cellIs" dxfId="892" priority="30" operator="equal">
      <formula>"OPEN"</formula>
    </cfRule>
  </conditionalFormatting>
  <conditionalFormatting sqref="P140">
    <cfRule type="cellIs" dxfId="891" priority="19" operator="equal">
      <formula>"INVESTIGATION"</formula>
    </cfRule>
    <cfRule type="cellIs" dxfId="890" priority="20" operator="equal">
      <formula>"ON HOLD"</formula>
    </cfRule>
    <cfRule type="cellIs" dxfId="889" priority="21" operator="equal">
      <formula>"REJECTED"</formula>
    </cfRule>
    <cfRule type="cellIs" dxfId="888" priority="22" operator="equal">
      <formula>"IMPLEMENTED"</formula>
    </cfRule>
    <cfRule type="cellIs" dxfId="887" priority="23" operator="equal">
      <formula>"IN PROGRESS"</formula>
    </cfRule>
    <cfRule type="cellIs" dxfId="886" priority="24" operator="equal">
      <formula>"OPEN"</formula>
    </cfRule>
  </conditionalFormatting>
  <conditionalFormatting sqref="P131">
    <cfRule type="cellIs" dxfId="885" priority="13" operator="equal">
      <formula>"INVESTIGATION"</formula>
    </cfRule>
    <cfRule type="cellIs" dxfId="884" priority="14" operator="equal">
      <formula>"ON HOLD"</formula>
    </cfRule>
    <cfRule type="cellIs" dxfId="883" priority="15" operator="equal">
      <formula>"REJECTED"</formula>
    </cfRule>
    <cfRule type="cellIs" dxfId="882" priority="16" operator="equal">
      <formula>"IMPLEMENTED"</formula>
    </cfRule>
    <cfRule type="cellIs" dxfId="881" priority="17" operator="equal">
      <formula>"IN PROGRESS"</formula>
    </cfRule>
    <cfRule type="cellIs" dxfId="880" priority="18" operator="equal">
      <formula>"OPEN"</formula>
    </cfRule>
  </conditionalFormatting>
  <conditionalFormatting sqref="T153">
    <cfRule type="cellIs" dxfId="879" priority="7" operator="equal">
      <formula>"INVESTIGATION"</formula>
    </cfRule>
    <cfRule type="cellIs" dxfId="878" priority="8" operator="equal">
      <formula>"ON HOLD"</formula>
    </cfRule>
    <cfRule type="cellIs" dxfId="877" priority="9" operator="equal">
      <formula>"REJECTED"</formula>
    </cfRule>
    <cfRule type="cellIs" dxfId="876" priority="10" operator="equal">
      <formula>"IMPLEMENTED"</formula>
    </cfRule>
    <cfRule type="cellIs" dxfId="875" priority="11" operator="equal">
      <formula>"IN PROGRESS"</formula>
    </cfRule>
    <cfRule type="cellIs" dxfId="874" priority="12" operator="equal">
      <formula>"OPEN"</formula>
    </cfRule>
  </conditionalFormatting>
  <conditionalFormatting sqref="S153">
    <cfRule type="cellIs" dxfId="873" priority="1" operator="equal">
      <formula>"INVESTIGATION"</formula>
    </cfRule>
    <cfRule type="cellIs" dxfId="872" priority="2" operator="equal">
      <formula>"ON HOLD"</formula>
    </cfRule>
    <cfRule type="cellIs" dxfId="871" priority="3" operator="equal">
      <formula>"REJECTED"</formula>
    </cfRule>
    <cfRule type="cellIs" dxfId="870" priority="4" operator="equal">
      <formula>"IMPLEMENTED"</formula>
    </cfRule>
    <cfRule type="cellIs" dxfId="869" priority="5" operator="equal">
      <formula>"IN PROGRESS"</formula>
    </cfRule>
    <cfRule type="cellIs" dxfId="868" priority="6" operator="equal">
      <formula>"OPEN"</formula>
    </cfRule>
  </conditionalFormatting>
  <hyperlinks>
    <hyperlink ref="W21" r:id="rId1" xr:uid="{00000000-0004-0000-0800-000000000000}"/>
    <hyperlink ref="W29" r:id="rId2" xr:uid="{00000000-0004-0000-0800-000001000000}"/>
    <hyperlink ref="W34" r:id="rId3" display="https://hldisplay.sharepoint.com/:w:/r/sites/itdocumentationrepository/Delade%20dokument/CAB/RFC/Open/Logistic%20%26%20Procurement/HL%20IT%20Change%20Request%20Form%20-%20Sleeping%20stock%20QV%20report%20imporvements.docx?d=w2eb5aa4a97ba4ad3906da71225b4850c&amp;csf=1&amp;e=ppn2AZ" xr:uid="{00000000-0004-0000-0800-000002000000}"/>
    <hyperlink ref="W46" r:id="rId4" xr:uid="{00000000-0004-0000-0800-000003000000}"/>
    <hyperlink ref="W40" r:id="rId5" xr:uid="{00000000-0004-0000-0800-000004000000}"/>
    <hyperlink ref="W43" r:id="rId6" xr:uid="{00000000-0004-0000-0800-000005000000}"/>
    <hyperlink ref="W52" r:id="rId7" xr:uid="{00000000-0004-0000-0800-000006000000}"/>
    <hyperlink ref="W36" r:id="rId8" xr:uid="{00000000-0004-0000-0800-000007000000}"/>
    <hyperlink ref="W53" r:id="rId9" xr:uid="{00000000-0004-0000-0800-000008000000}"/>
    <hyperlink ref="W54" r:id="rId10" xr:uid="{00000000-0004-0000-0800-000009000000}"/>
    <hyperlink ref="W58" r:id="rId11" xr:uid="{00000000-0004-0000-0800-00000A000000}"/>
    <hyperlink ref="W59" r:id="rId12" xr:uid="{00000000-0004-0000-0800-00000B000000}"/>
    <hyperlink ref="W39" r:id="rId13" xr:uid="{00000000-0004-0000-0800-00000C000000}"/>
    <hyperlink ref="W62" r:id="rId14" xr:uid="{00000000-0004-0000-0800-00000D000000}"/>
    <hyperlink ref="W63" r:id="rId15" display="https://hldisplay.sharepoint.com/:w:/s/itdocumentationrepository/ESha00so3dZKnf5RDnEcAcABHQcxONlwGIwQzXMvglusKQ?e=MPNrrY_x000a__x000a_https://hldisplay.sharepoint.com/:w:/s/itdocumentationrepository/EaOnZPfQtl9Bi0d47WgXOWEBybed36mkluDWDaLxuNYAag?e=Okth9P_x000a__x000a_https://hldisplay.sharepoint.com/:w:/s/itdocumentationrepository/EauO1ESsg8JDhJPjH71qsIIBO3yRxbvd3jx8tA0EtipMdw?e=6WOdv5_x000a_" xr:uid="{00000000-0004-0000-0800-00000E000000}"/>
    <hyperlink ref="W67" r:id="rId16" xr:uid="{00000000-0004-0000-0800-00000F000000}"/>
    <hyperlink ref="W68" r:id="rId17" xr:uid="{00000000-0004-0000-0800-000010000000}"/>
    <hyperlink ref="W69" r:id="rId18" xr:uid="{00000000-0004-0000-0800-000011000000}"/>
    <hyperlink ref="W70" r:id="rId19" xr:uid="{00000000-0004-0000-0800-000012000000}"/>
    <hyperlink ref="W73" r:id="rId20" xr:uid="{00000000-0004-0000-0800-000013000000}"/>
    <hyperlink ref="W77" r:id="rId21" xr:uid="{00000000-0004-0000-0800-000014000000}"/>
    <hyperlink ref="W78" r:id="rId22" xr:uid="{00000000-0004-0000-0800-000015000000}"/>
    <hyperlink ref="W80" r:id="rId23" xr:uid="{00000000-0004-0000-0800-000016000000}"/>
    <hyperlink ref="W81" r:id="rId24" xr:uid="{00000000-0004-0000-0800-000017000000}"/>
    <hyperlink ref="W84" r:id="rId25" xr:uid="{00000000-0004-0000-0800-000018000000}"/>
    <hyperlink ref="W7" r:id="rId26" xr:uid="{00000000-0004-0000-0800-000019000000}"/>
    <hyperlink ref="W85" r:id="rId27" xr:uid="{00000000-0004-0000-0800-00001A000000}"/>
    <hyperlink ref="W87" r:id="rId28" xr:uid="{00000000-0004-0000-0800-00001B000000}"/>
    <hyperlink ref="W88" r:id="rId29" xr:uid="{00000000-0004-0000-0800-00001C000000}"/>
    <hyperlink ref="W89" r:id="rId30" xr:uid="{00000000-0004-0000-0800-00001D000000}"/>
    <hyperlink ref="W90" r:id="rId31" xr:uid="{00000000-0004-0000-0800-00001E000000}"/>
    <hyperlink ref="W91" r:id="rId32" xr:uid="{00000000-0004-0000-0800-00001F000000}"/>
    <hyperlink ref="W56" r:id="rId33" xr:uid="{00000000-0004-0000-0800-000020000000}"/>
    <hyperlink ref="W60" r:id="rId34" xr:uid="{00000000-0004-0000-0800-000021000000}"/>
    <hyperlink ref="W74" r:id="rId35" xr:uid="{00000000-0004-0000-0800-000022000000}"/>
    <hyperlink ref="W64" r:id="rId36" xr:uid="{00000000-0004-0000-0800-000023000000}"/>
    <hyperlink ref="W75" r:id="rId37" xr:uid="{00000000-0004-0000-0800-000024000000}"/>
    <hyperlink ref="W55" r:id="rId38" xr:uid="{00000000-0004-0000-0800-000025000000}"/>
    <hyperlink ref="W65" r:id="rId39" xr:uid="{00000000-0004-0000-0800-000026000000}"/>
    <hyperlink ref="W26" r:id="rId40" xr:uid="{00000000-0004-0000-0800-000027000000}"/>
    <hyperlink ref="W31" r:id="rId41" xr:uid="{00000000-0004-0000-0800-000028000000}"/>
    <hyperlink ref="W83" r:id="rId42" xr:uid="{00000000-0004-0000-0800-000029000000}"/>
    <hyperlink ref="W32" r:id="rId43" xr:uid="{00000000-0004-0000-0800-00002A000000}"/>
    <hyperlink ref="W61" r:id="rId44" xr:uid="{00000000-0004-0000-0800-00002B000000}"/>
    <hyperlink ref="W66" r:id="rId45" xr:uid="{00000000-0004-0000-0800-00002C000000}"/>
    <hyperlink ref="W33" r:id="rId46" xr:uid="{00000000-0004-0000-0800-00002D000000}"/>
    <hyperlink ref="W57" r:id="rId47" xr:uid="{00000000-0004-0000-0800-00002E000000}"/>
    <hyperlink ref="W30" r:id="rId48" xr:uid="{00000000-0004-0000-0800-00002F000000}"/>
    <hyperlink ref="W27" r:id="rId49" xr:uid="{00000000-0004-0000-0800-000030000000}"/>
    <hyperlink ref="W82" r:id="rId50" xr:uid="{00000000-0004-0000-0800-000031000000}"/>
    <hyperlink ref="W14" r:id="rId51" xr:uid="{00000000-0004-0000-0800-000032000000}"/>
    <hyperlink ref="W51" r:id="rId52" xr:uid="{00000000-0004-0000-0800-000033000000}"/>
    <hyperlink ref="W47" r:id="rId53" xr:uid="{00000000-0004-0000-0800-000034000000}"/>
    <hyperlink ref="W93" r:id="rId54" xr:uid="{00000000-0004-0000-0800-000035000000}"/>
    <hyperlink ref="W92" r:id="rId55" xr:uid="{00000000-0004-0000-0800-000036000000}"/>
    <hyperlink ref="W94" r:id="rId56" xr:uid="{D2AAE056-5F85-4066-A7BF-929FA7FB75C9}"/>
    <hyperlink ref="W96" r:id="rId57" xr:uid="{4D327BF5-2036-4692-9517-668DD10FB2D8}"/>
    <hyperlink ref="W97" r:id="rId58" xr:uid="{9C16512B-2175-4118-B515-293F000C42B4}"/>
    <hyperlink ref="W98" r:id="rId59" xr:uid="{4050C56A-BD86-4409-A69C-16CFA7EB59E5}"/>
    <hyperlink ref="W99" r:id="rId60" xr:uid="{7568122C-F2ED-4DA0-B9FE-3082F0F9CE9E}"/>
    <hyperlink ref="W100" r:id="rId61" xr:uid="{4388F4D5-E89D-43F3-9676-298FECCB6A8B}"/>
    <hyperlink ref="W101" r:id="rId62" xr:uid="{AA4EE48F-343A-4FDF-95DD-A52F25D46B82}"/>
    <hyperlink ref="W104" r:id="rId63" xr:uid="{A759A29A-2222-4B12-83B0-9A06B8D0A7D9}"/>
    <hyperlink ref="W103" r:id="rId64" xr:uid="{2731F91E-0F57-4EE9-92FD-3BB0DE2FCB45}"/>
    <hyperlink ref="W105" r:id="rId65" xr:uid="{6F269879-2C52-4AE1-A901-9184C9256F63}"/>
    <hyperlink ref="W114" r:id="rId66" xr:uid="{7F201F6C-EBB3-4361-A9A5-61BABD5AF64B}"/>
    <hyperlink ref="W115" r:id="rId67" xr:uid="{F3C0FFD2-282B-4361-922E-005D81E20F4F}"/>
    <hyperlink ref="W117" r:id="rId68" xr:uid="{6BEE071D-DBC1-44D9-BFC4-42A9C8FD31F2}"/>
    <hyperlink ref="W116" r:id="rId69" xr:uid="{4CB62C9D-7CE6-4829-831E-DF9F0D75B528}"/>
    <hyperlink ref="W123" r:id="rId70" xr:uid="{16323371-7520-4742-BBAB-B38D6961BA39}"/>
    <hyperlink ref="W124" r:id="rId71" xr:uid="{877CBAEF-57EE-42FA-8A61-286CD15ECAE2}"/>
    <hyperlink ref="W125" r:id="rId72" xr:uid="{93C93C0C-0504-4FBE-B57F-09ED5C09A83A}"/>
    <hyperlink ref="W102" r:id="rId73" xr:uid="{7C84D278-6023-4454-A379-B010D915C5CC}"/>
    <hyperlink ref="W127" r:id="rId74" xr:uid="{AECF8352-108C-4008-A170-D06EC720E01E}"/>
    <hyperlink ref="W129" r:id="rId75" xr:uid="{57AA67AD-B6FF-486D-A9AA-9192A613ADAF}"/>
    <hyperlink ref="W128" r:id="rId76" xr:uid="{B4D83209-F70C-43C0-AC77-E0D9B555EDEA}"/>
    <hyperlink ref="W130" r:id="rId77" xr:uid="{0EC67656-374A-4F8F-9A2A-4CFDAE204E49}"/>
    <hyperlink ref="W131" r:id="rId78" xr:uid="{FEC5B3E6-C44F-45F8-9943-2C5B6CA36539}"/>
    <hyperlink ref="W132" r:id="rId79" xr:uid="{C9036ACA-77DE-478D-B1E3-A3459131EA57}"/>
    <hyperlink ref="W133" r:id="rId80" xr:uid="{01B1A137-C894-40FB-BBB5-1056AD9B3136}"/>
    <hyperlink ref="W134" r:id="rId81" xr:uid="{F8219829-5877-4824-85B2-2CB53203D77F}"/>
    <hyperlink ref="W135" r:id="rId82" xr:uid="{31F7A7FC-930B-435F-B409-0B4D8D0517BB}"/>
    <hyperlink ref="W136" r:id="rId83" xr:uid="{D3116BAB-B19C-4C8D-88D7-D47164272272}"/>
    <hyperlink ref="W137" r:id="rId84" xr:uid="{0949AEC8-6207-4815-8465-C5ED2DA05F89}"/>
    <hyperlink ref="W138" r:id="rId85" xr:uid="{15F86CDA-9331-43E6-934E-170AB4D6EA77}"/>
    <hyperlink ref="W139" r:id="rId86" xr:uid="{F60CED52-7BD8-4053-A9E1-1AC5BC28B141}"/>
    <hyperlink ref="W140" r:id="rId87" xr:uid="{903B12F2-99F4-4250-AC5A-791BFEF6DCFC}"/>
    <hyperlink ref="W141" r:id="rId88" xr:uid="{AB4B7CB9-DEDE-4D84-8A98-C2F63BC24302}"/>
    <hyperlink ref="W142" r:id="rId89" xr:uid="{B8F4203E-5B0C-4FBB-A16C-ACEFE5E2F11B}"/>
    <hyperlink ref="W144" r:id="rId90" xr:uid="{44FCFDCB-08CD-4C17-9C7A-A6AD70C19DF8}"/>
    <hyperlink ref="W146" r:id="rId91" xr:uid="{4F91FA83-B28E-46CB-A763-ACCD34A27461}"/>
    <hyperlink ref="W145" r:id="rId92" xr:uid="{02DE585D-3CFD-457A-9635-2EA3EDAB51CF}"/>
    <hyperlink ref="W147" r:id="rId93" xr:uid="{65822473-6325-47D0-B3AE-69F89DD9AEB5}"/>
    <hyperlink ref="W148" r:id="rId94" xr:uid="{696920D7-2B0B-4771-A3F8-50F8EEEB4CAC}"/>
    <hyperlink ref="W149" r:id="rId95" xr:uid="{D145417F-2ABA-4DE2-9943-F085FCE4BEED}"/>
    <hyperlink ref="W150" r:id="rId96" xr:uid="{82083074-EE6D-4964-810C-3133A229B0FE}"/>
    <hyperlink ref="W151" r:id="rId97" xr:uid="{26F3C76C-4965-45C3-B313-4E2A04BE6DAC}"/>
    <hyperlink ref="W152" r:id="rId98" xr:uid="{2C034A19-ADF9-4DB7-999E-082AE08C5921}"/>
    <hyperlink ref="W153" r:id="rId99" xr:uid="{3DF3E87C-C724-46F0-8384-D61EE123BEDB}"/>
    <hyperlink ref="W154" r:id="rId100" xr:uid="{2BDA48F5-E595-486C-8096-97F8CE3753A9}"/>
    <hyperlink ref="W158" r:id="rId101" xr:uid="{13282BE9-ED48-4406-8A07-4948E00F51AE}"/>
    <hyperlink ref="W157" r:id="rId102" xr:uid="{CB454880-015D-4BF6-9653-D76AB6D05F09}"/>
    <hyperlink ref="W155" r:id="rId103" xr:uid="{B52BB63B-567D-44C0-8E40-03DA10CAD323}"/>
    <hyperlink ref="W156" r:id="rId104" xr:uid="{9DE6C41D-831F-44CD-8B6A-C6CE0C1535D4}"/>
    <hyperlink ref="W159" r:id="rId105" xr:uid="{850B1D7F-D974-4BC5-A956-B37EF31DC353}"/>
    <hyperlink ref="W160" r:id="rId106" xr:uid="{3CC755DF-423C-4208-811D-BC8C40DAB6DB}"/>
    <hyperlink ref="W161" r:id="rId107" xr:uid="{5D77E5C1-5511-4536-A26C-E5D2419F56E5}"/>
    <hyperlink ref="W162" r:id="rId108" xr:uid="{A7DFD759-FA92-413C-8557-24C19E69FEDF}"/>
    <hyperlink ref="W163" r:id="rId109" xr:uid="{8A04AD62-6709-43A1-8FA9-950AF07153ED}"/>
    <hyperlink ref="W164" r:id="rId110" xr:uid="{9EB0FBF2-9333-4A7D-8B25-86B4EADB10C2}"/>
    <hyperlink ref="W165" r:id="rId111" xr:uid="{0AF1D28E-BA5A-4500-91AB-2B4F3E00A2E5}"/>
    <hyperlink ref="W166" r:id="rId112" xr:uid="{930DC80C-9D36-4C1C-AE70-AEF8CACB1BC8}"/>
    <hyperlink ref="W174" r:id="rId113" xr:uid="{9566E10D-0BC4-408D-ACF1-77BDCC6889B9}"/>
  </hyperlinks>
  <pageMargins left="0" right="0" top="0" bottom="0" header="0" footer="0"/>
  <legacyDrawing r:id="rId114"/>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800-000000000000}">
          <x14:formula1>
            <xm:f>'https://hldisplay.sharepoint.com/sites/itdocumentationrepository/Delade dokument/CAB/[CAB REQUESTS_COST_DO_NOT_USE.xlsx]Data'!#REF!</xm:f>
          </x14:formula1>
          <xm:sqref>C200:C1958 H131 G94:G100 G102 G104 G106:G110 H116 G125 G135 G131:G133 G157:G160 G123 H128 G116:G117 G127:G129 H137 D204:D1867 H152 G152:G154 H140:H141 H155:H156 G179:G1744 F170:F171 G166:G171 H163:H2295 F179:F1689</xm:sqref>
        </x14:dataValidation>
        <x14:dataValidation type="list" allowBlank="1" showInputMessage="1" showErrorMessage="1" xr:uid="{00000000-0002-0000-0800-000003000000}">
          <x14:formula1>
            <xm:f>Data!$B$2:$B$10</xm:f>
          </x14:formula1>
          <xm:sqref>G144 G105 G103 G101 G126 G111:G115 G124 G134 G136:G142 G4:G90 G92:G93</xm:sqref>
        </x14:dataValidation>
        <x14:dataValidation type="list" allowBlank="1" showInputMessage="1" showErrorMessage="1" xr:uid="{00000000-0002-0000-0800-000001000000}">
          <x14:formula1>
            <xm:f>Data!$F$2:$F$31</xm:f>
          </x14:formula1>
          <xm:sqref>D4:D90 K91 D131:D144 D92:D117 D146:D203 D123:D129</xm:sqref>
        </x14:dataValidation>
        <x14:dataValidation type="list" allowBlank="1" xr:uid="{00000000-0002-0000-0800-000007000000}">
          <x14:formula1>
            <xm:f>Data!$C$2:$C$10</xm:f>
          </x14:formula1>
          <xm:sqref>P140 S4:S117 P131 S123:S1048576</xm:sqref>
        </x14:dataValidation>
        <x14:dataValidation type="list" allowBlank="1" showInputMessage="1" showErrorMessage="1" xr:uid="{00000000-0002-0000-0800-000004000000}">
          <x14:formula1>
            <xm:f>Data!$A$2:$A$46</xm:f>
          </x14:formula1>
          <xm:sqref>F4:F117 G145:G151 G155:G156 G161:G165 F123:F169 G143 G91 F172:G178</xm:sqref>
        </x14:dataValidation>
        <x14:dataValidation type="list" allowBlank="1" showInputMessage="1" showErrorMessage="1" xr:uid="{00000000-0002-0000-0800-000006000000}">
          <x14:formula1>
            <xm:f>Data!$E$2:$E$32</xm:f>
          </x14:formula1>
          <xm:sqref>C4:C58</xm:sqref>
        </x14:dataValidation>
        <x14:dataValidation type="list" allowBlank="1" showInputMessage="1" showErrorMessage="1" xr:uid="{380E21E8-941B-47B0-BAB0-FA0636E4243E}">
          <x14:formula1>
            <xm:f>Data!$E$2:$E$45</xm:f>
          </x14:formula1>
          <xm:sqref>B106 C135:C140 D145 C142:C152 J163 C154:C162 C164:C199</xm:sqref>
        </x14:dataValidation>
        <x14:dataValidation type="list" allowBlank="1" showInputMessage="1" showErrorMessage="1" xr:uid="{8BF9FAE4-C5ED-45F7-A621-06DCAEB6F77D}">
          <x14:formula1>
            <xm:f>Data!$E$2:$E$42</xm:f>
          </x14:formula1>
          <xm:sqref>C123:C134 C59:C117 C153</xm:sqref>
        </x14:dataValidation>
        <x14:dataValidation type="list" allowBlank="1" showInputMessage="1" showErrorMessage="1" xr:uid="{00000000-0002-0000-0800-000002000000}">
          <x14:formula1>
            <xm:f>Data!$G$2:$G$30</xm:f>
          </x14:formula1>
          <xm:sqref>H132:H136 H129:H130 H117 H138:H139 H123:H127 H157:H162 H4:H115 H142:H151 H153:H154</xm:sqref>
        </x14:dataValidation>
        <x14:dataValidation type="list" allowBlank="1" showInputMessage="1" showErrorMessage="1" xr:uid="{00000000-0002-0000-0800-000005000000}">
          <x14:formula1>
            <xm:f>Data!$H$2:$H$14</xm:f>
          </x14:formula1>
          <xm:sqref>I4:I92 I134</xm:sqref>
        </x14:dataValidation>
        <x14:dataValidation type="list" allowBlank="1" showInputMessage="1" showErrorMessage="1" xr:uid="{7D102C82-48BA-4E61-8FB0-EFEE49DC5FB6}">
          <x14:formula1>
            <xm:f>Data!$H$2:$H$32</xm:f>
          </x14:formula1>
          <xm:sqref>I123:I133 I93:I117 I135:I306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R465"/>
  <sheetViews>
    <sheetView zoomScale="80" zoomScaleNormal="80" workbookViewId="0">
      <pane ySplit="3" topLeftCell="A216" activePane="bottomLeft" state="frozen"/>
      <selection pane="bottomLeft" activeCell="J105" sqref="J105"/>
    </sheetView>
  </sheetViews>
  <sheetFormatPr defaultColWidth="9.140625" defaultRowHeight="15.75" customHeight="1"/>
  <cols>
    <col min="1" max="1" width="12.7109375" style="41" customWidth="1"/>
    <col min="2" max="2" width="14.5703125" style="41" customWidth="1"/>
    <col min="3" max="3" width="14.28515625" style="41" customWidth="1"/>
    <col min="4" max="5" width="12" style="41" customWidth="1"/>
    <col min="6" max="6" width="15" style="41" customWidth="1"/>
    <col min="7" max="7" width="17.85546875" style="41" customWidth="1"/>
    <col min="8" max="8" width="8.140625" style="41" customWidth="1"/>
    <col min="9" max="9" width="8.42578125" style="41" customWidth="1"/>
    <col min="10" max="10" width="38" style="41" customWidth="1"/>
    <col min="11" max="11" width="35.140625" style="41" customWidth="1"/>
    <col min="12" max="12" width="5.28515625" style="41" customWidth="1"/>
    <col min="13" max="13" width="6.7109375" style="41" customWidth="1"/>
    <col min="14" max="14" width="8.7109375" style="41" customWidth="1"/>
    <col min="15" max="15" width="14.140625" style="105" customWidth="1"/>
    <col min="16" max="16" width="8.42578125" style="41" customWidth="1"/>
    <col min="17" max="17" width="12.42578125" style="156" bestFit="1" customWidth="1"/>
    <col min="18" max="18" width="10.42578125" style="41" customWidth="1"/>
    <col min="19" max="19" width="14.7109375" style="41" customWidth="1"/>
    <col min="20" max="20" width="10.7109375" style="41" customWidth="1"/>
    <col min="21" max="21" width="45.42578125" style="104" customWidth="1"/>
    <col min="22" max="22" width="47.85546875" customWidth="1"/>
    <col min="23" max="23" width="75.7109375" style="88" customWidth="1"/>
  </cols>
  <sheetData>
    <row r="1" spans="1:23" ht="15.75" customHeight="1">
      <c r="A1" s="391" t="s">
        <v>1116</v>
      </c>
      <c r="B1" s="391"/>
      <c r="C1" s="392" t="s">
        <v>437</v>
      </c>
      <c r="D1" s="392"/>
      <c r="E1" s="377"/>
      <c r="F1" s="112"/>
      <c r="G1" s="112"/>
      <c r="H1" s="112"/>
      <c r="I1" s="112"/>
    </row>
    <row r="2" spans="1:23" ht="15.75" customHeight="1">
      <c r="A2" s="391" t="s">
        <v>1118</v>
      </c>
      <c r="B2" s="391"/>
      <c r="C2" s="392" t="s">
        <v>2283</v>
      </c>
      <c r="D2" s="392"/>
      <c r="E2" s="377"/>
      <c r="F2" s="112"/>
      <c r="G2" s="112"/>
      <c r="H2" s="112"/>
      <c r="I2" s="112"/>
    </row>
    <row r="3" spans="1:23" s="130" customFormat="1" ht="25.5" customHeight="1">
      <c r="A3" s="284" t="s">
        <v>0</v>
      </c>
      <c r="B3" s="284" t="s">
        <v>1119</v>
      </c>
      <c r="C3" s="285" t="s">
        <v>1120</v>
      </c>
      <c r="D3" s="285" t="s">
        <v>1121</v>
      </c>
      <c r="E3" s="285" t="s">
        <v>1122</v>
      </c>
      <c r="F3" s="285" t="s">
        <v>1123</v>
      </c>
      <c r="G3" s="286" t="s">
        <v>1124</v>
      </c>
      <c r="H3" s="286" t="s">
        <v>1125</v>
      </c>
      <c r="I3" s="285" t="s">
        <v>1126</v>
      </c>
      <c r="J3" s="284" t="s">
        <v>3</v>
      </c>
      <c r="K3" s="284" t="s">
        <v>4</v>
      </c>
      <c r="L3" s="284" t="s">
        <v>5</v>
      </c>
      <c r="M3" s="284" t="s">
        <v>1127</v>
      </c>
      <c r="N3" s="287" t="s">
        <v>1128</v>
      </c>
      <c r="O3" s="288" t="s">
        <v>1129</v>
      </c>
      <c r="P3" s="289" t="s">
        <v>8</v>
      </c>
      <c r="Q3" s="290" t="s">
        <v>1130</v>
      </c>
      <c r="R3" s="291" t="s">
        <v>1131</v>
      </c>
      <c r="S3" s="292" t="s">
        <v>1132</v>
      </c>
      <c r="T3" s="293" t="s">
        <v>1133</v>
      </c>
      <c r="U3" s="293" t="s">
        <v>1134</v>
      </c>
      <c r="V3" s="294" t="s">
        <v>11</v>
      </c>
      <c r="W3" s="293" t="s">
        <v>1135</v>
      </c>
    </row>
    <row r="4" spans="1:23" ht="79.150000000000006" hidden="1">
      <c r="A4" s="257"/>
      <c r="B4" s="243" t="s">
        <v>106</v>
      </c>
      <c r="C4" s="242"/>
      <c r="D4" s="242" t="s">
        <v>437</v>
      </c>
      <c r="E4" s="242"/>
      <c r="F4" s="242"/>
      <c r="G4" s="242"/>
      <c r="H4" s="242"/>
      <c r="I4" s="243" t="s">
        <v>2284</v>
      </c>
      <c r="J4" s="243" t="s">
        <v>282</v>
      </c>
      <c r="K4" s="243" t="s">
        <v>283</v>
      </c>
      <c r="L4" s="243">
        <v>3</v>
      </c>
      <c r="M4" s="243"/>
      <c r="N4" s="243"/>
      <c r="O4" s="244"/>
      <c r="P4" s="243" t="s">
        <v>25</v>
      </c>
      <c r="Q4" s="245"/>
      <c r="R4" s="243"/>
      <c r="S4" s="243" t="s">
        <v>19</v>
      </c>
      <c r="T4" s="243"/>
      <c r="U4" s="247">
        <v>5034</v>
      </c>
      <c r="V4" s="243"/>
      <c r="W4" s="240"/>
    </row>
    <row r="5" spans="1:23" ht="52.9" hidden="1">
      <c r="A5" s="243"/>
      <c r="B5" s="243" t="s">
        <v>106</v>
      </c>
      <c r="C5" s="242"/>
      <c r="D5" s="242" t="s">
        <v>437</v>
      </c>
      <c r="E5" s="242"/>
      <c r="F5" s="242"/>
      <c r="G5" s="242"/>
      <c r="H5" s="242"/>
      <c r="I5" s="243" t="s">
        <v>2284</v>
      </c>
      <c r="J5" s="243" t="s">
        <v>313</v>
      </c>
      <c r="K5" s="243" t="s">
        <v>314</v>
      </c>
      <c r="L5" s="243">
        <v>3</v>
      </c>
      <c r="M5" s="243" t="s">
        <v>42</v>
      </c>
      <c r="N5" s="243"/>
      <c r="O5" s="244"/>
      <c r="P5" s="243" t="s">
        <v>25</v>
      </c>
      <c r="Q5" s="245"/>
      <c r="R5" s="243"/>
      <c r="S5" s="243" t="s">
        <v>19</v>
      </c>
      <c r="T5" s="243"/>
      <c r="U5" s="247">
        <v>4049</v>
      </c>
      <c r="V5" s="243"/>
      <c r="W5" s="240"/>
    </row>
    <row r="6" spans="1:23" ht="66" hidden="1">
      <c r="A6" s="243" t="s">
        <v>632</v>
      </c>
      <c r="B6" s="243" t="s">
        <v>2285</v>
      </c>
      <c r="C6" s="242"/>
      <c r="D6" s="242" t="s">
        <v>437</v>
      </c>
      <c r="E6" s="242"/>
      <c r="F6" s="242"/>
      <c r="G6" s="242"/>
      <c r="H6" s="242"/>
      <c r="I6" s="243" t="s">
        <v>2284</v>
      </c>
      <c r="J6" s="243" t="s">
        <v>635</v>
      </c>
      <c r="K6" s="243" t="s">
        <v>636</v>
      </c>
      <c r="L6" s="243">
        <v>3</v>
      </c>
      <c r="M6" s="243" t="s">
        <v>42</v>
      </c>
      <c r="N6" s="243"/>
      <c r="O6" s="244"/>
      <c r="P6" s="243" t="s">
        <v>25</v>
      </c>
      <c r="Q6" s="245"/>
      <c r="R6" s="243"/>
      <c r="S6" s="243" t="s">
        <v>19</v>
      </c>
      <c r="T6" s="243">
        <v>6171</v>
      </c>
      <c r="U6" s="247" t="s">
        <v>2286</v>
      </c>
      <c r="V6" s="243"/>
      <c r="W6" s="240"/>
    </row>
    <row r="7" spans="1:23" ht="52.9" hidden="1">
      <c r="A7" s="243" t="s">
        <v>2287</v>
      </c>
      <c r="B7" s="243" t="s">
        <v>2288</v>
      </c>
      <c r="C7" s="242"/>
      <c r="D7" s="242" t="s">
        <v>437</v>
      </c>
      <c r="E7" s="242"/>
      <c r="F7" s="242"/>
      <c r="G7" s="242"/>
      <c r="H7" s="242"/>
      <c r="I7" s="243" t="s">
        <v>1022</v>
      </c>
      <c r="J7" s="243" t="s">
        <v>2289</v>
      </c>
      <c r="K7" s="243" t="s">
        <v>2290</v>
      </c>
      <c r="L7" s="243">
        <v>5</v>
      </c>
      <c r="M7" s="243" t="s">
        <v>133</v>
      </c>
      <c r="N7" s="243"/>
      <c r="O7" s="244"/>
      <c r="P7" s="243" t="s">
        <v>25</v>
      </c>
      <c r="Q7" s="245"/>
      <c r="R7" s="243"/>
      <c r="S7" s="243" t="s">
        <v>26</v>
      </c>
      <c r="T7" s="243"/>
      <c r="U7" s="247">
        <v>6255</v>
      </c>
      <c r="V7" s="243"/>
      <c r="W7" s="240"/>
    </row>
    <row r="8" spans="1:23" ht="79.150000000000006" hidden="1">
      <c r="A8" s="243" t="s">
        <v>727</v>
      </c>
      <c r="B8" s="243" t="s">
        <v>2291</v>
      </c>
      <c r="C8" s="242"/>
      <c r="D8" s="242" t="s">
        <v>437</v>
      </c>
      <c r="E8" s="242"/>
      <c r="F8" s="242"/>
      <c r="G8" s="242"/>
      <c r="H8" s="242"/>
      <c r="I8" s="243" t="s">
        <v>2284</v>
      </c>
      <c r="J8" s="243" t="s">
        <v>2292</v>
      </c>
      <c r="K8" s="243" t="s">
        <v>730</v>
      </c>
      <c r="L8" s="243">
        <v>3</v>
      </c>
      <c r="M8" s="243" t="s">
        <v>42</v>
      </c>
      <c r="N8" s="243"/>
      <c r="O8" s="244"/>
      <c r="P8" s="243" t="s">
        <v>25</v>
      </c>
      <c r="Q8" s="245"/>
      <c r="R8" s="243"/>
      <c r="S8" s="243" t="s">
        <v>19</v>
      </c>
      <c r="T8" s="243">
        <v>6310</v>
      </c>
      <c r="U8" s="247" t="s">
        <v>2293</v>
      </c>
      <c r="V8" s="243"/>
      <c r="W8" s="240"/>
    </row>
    <row r="9" spans="1:23" ht="52.9" hidden="1">
      <c r="A9" s="243" t="s">
        <v>731</v>
      </c>
      <c r="B9" s="243" t="s">
        <v>486</v>
      </c>
      <c r="C9" s="242"/>
      <c r="D9" s="242" t="s">
        <v>437</v>
      </c>
      <c r="E9" s="242"/>
      <c r="F9" s="242"/>
      <c r="G9" s="242"/>
      <c r="H9" s="242"/>
      <c r="I9" s="243" t="s">
        <v>39</v>
      </c>
      <c r="J9" s="243" t="s">
        <v>735</v>
      </c>
      <c r="K9" s="243" t="s">
        <v>736</v>
      </c>
      <c r="L9" s="243">
        <v>4</v>
      </c>
      <c r="M9" s="243" t="s">
        <v>42</v>
      </c>
      <c r="N9" s="243"/>
      <c r="O9" s="244"/>
      <c r="P9" s="243" t="s">
        <v>130</v>
      </c>
      <c r="Q9" s="245"/>
      <c r="R9" s="243"/>
      <c r="S9" s="243" t="s">
        <v>19</v>
      </c>
      <c r="T9" s="243"/>
      <c r="U9" s="258" t="s">
        <v>738</v>
      </c>
      <c r="V9" s="243"/>
      <c r="W9" s="262"/>
    </row>
    <row r="10" spans="1:23" ht="39.6" hidden="1">
      <c r="A10" s="243" t="s">
        <v>792</v>
      </c>
      <c r="B10" s="243" t="s">
        <v>559</v>
      </c>
      <c r="C10" s="242"/>
      <c r="D10" s="242" t="s">
        <v>437</v>
      </c>
      <c r="E10" s="242"/>
      <c r="F10" s="242"/>
      <c r="G10" s="242"/>
      <c r="H10" s="242"/>
      <c r="I10" s="243" t="s">
        <v>39</v>
      </c>
      <c r="J10" s="243" t="s">
        <v>793</v>
      </c>
      <c r="K10" s="243" t="s">
        <v>794</v>
      </c>
      <c r="L10" s="243">
        <v>5</v>
      </c>
      <c r="M10" s="243" t="s">
        <v>42</v>
      </c>
      <c r="N10" s="243"/>
      <c r="O10" s="244"/>
      <c r="P10" s="243" t="s">
        <v>25</v>
      </c>
      <c r="Q10" s="245"/>
      <c r="R10" s="243"/>
      <c r="S10" s="243" t="s">
        <v>26</v>
      </c>
      <c r="T10" s="243"/>
      <c r="U10" s="258" t="s">
        <v>795</v>
      </c>
      <c r="V10" s="243"/>
      <c r="W10" s="262"/>
    </row>
    <row r="11" spans="1:23" ht="105.6" hidden="1">
      <c r="A11" s="243" t="s">
        <v>826</v>
      </c>
      <c r="B11" s="243" t="s">
        <v>827</v>
      </c>
      <c r="C11" s="242"/>
      <c r="D11" s="242" t="s">
        <v>437</v>
      </c>
      <c r="E11" s="242"/>
      <c r="F11" s="242"/>
      <c r="G11" s="242"/>
      <c r="H11" s="242"/>
      <c r="I11" s="243" t="s">
        <v>39</v>
      </c>
      <c r="J11" s="243" t="s">
        <v>828</v>
      </c>
      <c r="K11" s="243" t="s">
        <v>829</v>
      </c>
      <c r="L11" s="243">
        <v>5</v>
      </c>
      <c r="M11" s="243" t="s">
        <v>42</v>
      </c>
      <c r="N11" s="243"/>
      <c r="O11" s="244"/>
      <c r="P11" s="243" t="s">
        <v>25</v>
      </c>
      <c r="Q11" s="245"/>
      <c r="R11" s="243"/>
      <c r="S11" s="243" t="s">
        <v>26</v>
      </c>
      <c r="T11" s="243"/>
      <c r="U11" s="258" t="s">
        <v>830</v>
      </c>
      <c r="V11" s="243"/>
      <c r="W11" s="264"/>
    </row>
    <row r="12" spans="1:23" ht="52.9" hidden="1">
      <c r="A12" s="243" t="s">
        <v>856</v>
      </c>
      <c r="B12" s="243" t="s">
        <v>197</v>
      </c>
      <c r="C12" s="242"/>
      <c r="D12" s="242" t="s">
        <v>437</v>
      </c>
      <c r="E12" s="242"/>
      <c r="F12" s="242"/>
      <c r="G12" s="242"/>
      <c r="H12" s="242"/>
      <c r="I12" s="243" t="s">
        <v>39</v>
      </c>
      <c r="J12" s="243" t="s">
        <v>859</v>
      </c>
      <c r="K12" s="243" t="s">
        <v>860</v>
      </c>
      <c r="L12" s="243">
        <v>5</v>
      </c>
      <c r="M12" s="243" t="s">
        <v>42</v>
      </c>
      <c r="N12" s="243"/>
      <c r="O12" s="244"/>
      <c r="P12" s="243" t="s">
        <v>25</v>
      </c>
      <c r="Q12" s="245"/>
      <c r="R12" s="243"/>
      <c r="S12" s="243" t="s">
        <v>26</v>
      </c>
      <c r="T12" s="243"/>
      <c r="U12" s="258">
        <v>6798</v>
      </c>
      <c r="V12" s="243"/>
      <c r="W12" s="264"/>
    </row>
    <row r="13" spans="1:23" ht="66" hidden="1">
      <c r="A13" s="243" t="s">
        <v>883</v>
      </c>
      <c r="B13" s="243" t="s">
        <v>197</v>
      </c>
      <c r="C13" s="242"/>
      <c r="D13" s="242" t="s">
        <v>437</v>
      </c>
      <c r="E13" s="242"/>
      <c r="F13" s="242"/>
      <c r="G13" s="242"/>
      <c r="H13" s="242"/>
      <c r="I13" s="243" t="s">
        <v>39</v>
      </c>
      <c r="J13" s="243" t="s">
        <v>884</v>
      </c>
      <c r="K13" s="243" t="s">
        <v>885</v>
      </c>
      <c r="L13" s="243">
        <v>4</v>
      </c>
      <c r="M13" s="243" t="s">
        <v>42</v>
      </c>
      <c r="N13" s="243"/>
      <c r="O13" s="244"/>
      <c r="P13" s="243" t="s">
        <v>25</v>
      </c>
      <c r="Q13" s="245"/>
      <c r="R13" s="243"/>
      <c r="S13" s="243" t="s">
        <v>26</v>
      </c>
      <c r="T13" s="243"/>
      <c r="U13" s="258">
        <v>6811</v>
      </c>
      <c r="V13" s="243"/>
      <c r="W13" s="265"/>
    </row>
    <row r="14" spans="1:23" ht="39.6" hidden="1">
      <c r="A14" s="243" t="s">
        <v>883</v>
      </c>
      <c r="B14" s="243" t="s">
        <v>349</v>
      </c>
      <c r="C14" s="242"/>
      <c r="D14" s="242" t="s">
        <v>437</v>
      </c>
      <c r="E14" s="242"/>
      <c r="F14" s="242"/>
      <c r="G14" s="242"/>
      <c r="H14" s="242"/>
      <c r="I14" s="243" t="s">
        <v>39</v>
      </c>
      <c r="J14" s="243" t="s">
        <v>888</v>
      </c>
      <c r="K14" s="243" t="s">
        <v>889</v>
      </c>
      <c r="L14" s="243">
        <v>4</v>
      </c>
      <c r="M14" s="243" t="s">
        <v>42</v>
      </c>
      <c r="N14" s="243"/>
      <c r="O14" s="244"/>
      <c r="P14" s="243" t="s">
        <v>25</v>
      </c>
      <c r="Q14" s="245"/>
      <c r="R14" s="243"/>
      <c r="S14" s="243" t="s">
        <v>26</v>
      </c>
      <c r="T14" s="243"/>
      <c r="U14" s="258">
        <v>6814</v>
      </c>
      <c r="V14" s="243"/>
      <c r="W14" s="264"/>
    </row>
    <row r="15" spans="1:23" ht="66" hidden="1">
      <c r="A15" s="243" t="s">
        <v>915</v>
      </c>
      <c r="B15" s="243" t="s">
        <v>916</v>
      </c>
      <c r="C15" s="242"/>
      <c r="D15" s="242" t="s">
        <v>437</v>
      </c>
      <c r="E15" s="242"/>
      <c r="F15" s="242"/>
      <c r="G15" s="242"/>
      <c r="H15" s="242"/>
      <c r="I15" s="243" t="s">
        <v>39</v>
      </c>
      <c r="J15" s="243" t="s">
        <v>917</v>
      </c>
      <c r="K15" s="243" t="s">
        <v>918</v>
      </c>
      <c r="L15" s="243">
        <v>4</v>
      </c>
      <c r="M15" s="243" t="s">
        <v>42</v>
      </c>
      <c r="N15" s="243"/>
      <c r="O15" s="244"/>
      <c r="P15" s="243" t="s">
        <v>25</v>
      </c>
      <c r="Q15" s="245"/>
      <c r="R15" s="243"/>
      <c r="S15" s="243" t="s">
        <v>26</v>
      </c>
      <c r="T15" s="243"/>
      <c r="U15" s="258">
        <v>6841</v>
      </c>
      <c r="V15" s="243"/>
      <c r="W15" s="262"/>
    </row>
    <row r="16" spans="1:23" ht="26.45" hidden="1">
      <c r="A16" s="243" t="s">
        <v>915</v>
      </c>
      <c r="B16" s="243" t="s">
        <v>919</v>
      </c>
      <c r="C16" s="242"/>
      <c r="D16" s="242" t="s">
        <v>437</v>
      </c>
      <c r="E16" s="242"/>
      <c r="F16" s="242"/>
      <c r="G16" s="242"/>
      <c r="H16" s="242"/>
      <c r="I16" s="243" t="s">
        <v>920</v>
      </c>
      <c r="J16" s="243" t="s">
        <v>921</v>
      </c>
      <c r="K16" s="243" t="s">
        <v>922</v>
      </c>
      <c r="L16" s="243">
        <v>4</v>
      </c>
      <c r="M16" s="243" t="s">
        <v>42</v>
      </c>
      <c r="N16" s="243"/>
      <c r="O16" s="244"/>
      <c r="P16" s="243" t="s">
        <v>25</v>
      </c>
      <c r="Q16" s="245"/>
      <c r="R16" s="243"/>
      <c r="S16" s="243" t="s">
        <v>26</v>
      </c>
      <c r="T16" s="243"/>
      <c r="U16" s="258">
        <v>6858</v>
      </c>
      <c r="V16" s="243"/>
      <c r="W16" s="264"/>
    </row>
    <row r="17" spans="1:23" ht="52.9" hidden="1">
      <c r="A17" s="243" t="s">
        <v>927</v>
      </c>
      <c r="B17" s="243" t="s">
        <v>928</v>
      </c>
      <c r="C17" s="242"/>
      <c r="D17" s="242" t="s">
        <v>437</v>
      </c>
      <c r="E17" s="242"/>
      <c r="F17" s="242"/>
      <c r="G17" s="242"/>
      <c r="H17" s="242"/>
      <c r="I17" s="243" t="s">
        <v>39</v>
      </c>
      <c r="J17" s="243" t="s">
        <v>929</v>
      </c>
      <c r="K17" s="243" t="s">
        <v>930</v>
      </c>
      <c r="L17" s="243">
        <v>4</v>
      </c>
      <c r="M17" s="243" t="s">
        <v>42</v>
      </c>
      <c r="N17" s="243"/>
      <c r="O17" s="244"/>
      <c r="P17" s="243" t="s">
        <v>25</v>
      </c>
      <c r="Q17" s="245"/>
      <c r="R17" s="243"/>
      <c r="S17" s="243" t="s">
        <v>26</v>
      </c>
      <c r="T17" s="243"/>
      <c r="U17" s="258">
        <v>6837</v>
      </c>
      <c r="V17" s="243"/>
      <c r="W17" s="262"/>
    </row>
    <row r="18" spans="1:23" ht="39.6" hidden="1">
      <c r="A18" s="243" t="s">
        <v>927</v>
      </c>
      <c r="B18" s="243" t="s">
        <v>928</v>
      </c>
      <c r="C18" s="242"/>
      <c r="D18" s="242" t="s">
        <v>437</v>
      </c>
      <c r="E18" s="242"/>
      <c r="F18" s="242"/>
      <c r="G18" s="242"/>
      <c r="H18" s="242"/>
      <c r="I18" s="243" t="s">
        <v>39</v>
      </c>
      <c r="J18" s="243" t="s">
        <v>931</v>
      </c>
      <c r="K18" s="243" t="s">
        <v>932</v>
      </c>
      <c r="L18" s="243">
        <v>3</v>
      </c>
      <c r="M18" s="243" t="s">
        <v>42</v>
      </c>
      <c r="N18" s="243"/>
      <c r="O18" s="244"/>
      <c r="P18" s="243" t="s">
        <v>130</v>
      </c>
      <c r="Q18" s="245"/>
      <c r="R18" s="243"/>
      <c r="S18" s="259" t="s">
        <v>19</v>
      </c>
      <c r="T18" s="259"/>
      <c r="U18" s="247"/>
      <c r="V18" s="243"/>
      <c r="W18" s="262" t="s">
        <v>2294</v>
      </c>
    </row>
    <row r="19" spans="1:23" ht="52.9" hidden="1">
      <c r="A19" s="243" t="s">
        <v>927</v>
      </c>
      <c r="B19" s="243" t="s">
        <v>928</v>
      </c>
      <c r="C19" s="242"/>
      <c r="D19" s="242" t="s">
        <v>437</v>
      </c>
      <c r="E19" s="242"/>
      <c r="F19" s="242"/>
      <c r="G19" s="242"/>
      <c r="H19" s="242"/>
      <c r="I19" s="243" t="s">
        <v>39</v>
      </c>
      <c r="J19" s="243" t="s">
        <v>933</v>
      </c>
      <c r="K19" s="243" t="s">
        <v>934</v>
      </c>
      <c r="L19" s="243">
        <v>4</v>
      </c>
      <c r="M19" s="243" t="s">
        <v>42</v>
      </c>
      <c r="N19" s="243"/>
      <c r="O19" s="244"/>
      <c r="P19" s="243" t="s">
        <v>25</v>
      </c>
      <c r="Q19" s="245"/>
      <c r="R19" s="243"/>
      <c r="S19" s="243" t="s">
        <v>26</v>
      </c>
      <c r="T19" s="243"/>
      <c r="U19" s="258">
        <v>6830</v>
      </c>
      <c r="V19" s="243"/>
      <c r="W19" s="262"/>
    </row>
    <row r="20" spans="1:23" ht="39.6" hidden="1">
      <c r="A20" s="243" t="s">
        <v>954</v>
      </c>
      <c r="B20" s="243" t="s">
        <v>955</v>
      </c>
      <c r="C20" s="242"/>
      <c r="D20" s="242" t="s">
        <v>437</v>
      </c>
      <c r="E20" s="242"/>
      <c r="F20" s="242"/>
      <c r="G20" s="242"/>
      <c r="H20" s="242"/>
      <c r="I20" s="243" t="s">
        <v>39</v>
      </c>
      <c r="J20" s="243" t="s">
        <v>956</v>
      </c>
      <c r="K20" s="243" t="s">
        <v>957</v>
      </c>
      <c r="L20" s="243">
        <v>4</v>
      </c>
      <c r="M20" s="243" t="s">
        <v>42</v>
      </c>
      <c r="N20" s="243"/>
      <c r="O20" s="244"/>
      <c r="P20" s="243" t="s">
        <v>25</v>
      </c>
      <c r="Q20" s="245"/>
      <c r="R20" s="243"/>
      <c r="S20" s="243" t="s">
        <v>26</v>
      </c>
      <c r="T20" s="243"/>
      <c r="U20" s="258">
        <v>6868</v>
      </c>
      <c r="V20" s="243"/>
      <c r="W20" s="264"/>
    </row>
    <row r="21" spans="1:23" ht="79.150000000000006" hidden="1">
      <c r="A21" s="243" t="s">
        <v>977</v>
      </c>
      <c r="B21" s="243" t="s">
        <v>2295</v>
      </c>
      <c r="C21" s="242"/>
      <c r="D21" s="242" t="s">
        <v>437</v>
      </c>
      <c r="E21" s="242"/>
      <c r="F21" s="242"/>
      <c r="G21" s="242"/>
      <c r="H21" s="242"/>
      <c r="I21" s="243" t="s">
        <v>1022</v>
      </c>
      <c r="J21" s="243" t="s">
        <v>979</v>
      </c>
      <c r="K21" s="243" t="s">
        <v>980</v>
      </c>
      <c r="L21" s="243">
        <v>4</v>
      </c>
      <c r="M21" s="243" t="s">
        <v>318</v>
      </c>
      <c r="N21" s="243">
        <v>12</v>
      </c>
      <c r="O21" s="244">
        <f>N21*30*2</f>
        <v>720</v>
      </c>
      <c r="P21" s="243" t="s">
        <v>25</v>
      </c>
      <c r="Q21" s="245"/>
      <c r="R21" s="243"/>
      <c r="S21" s="243" t="s">
        <v>26</v>
      </c>
      <c r="T21" s="243"/>
      <c r="U21" s="258" t="s">
        <v>2296</v>
      </c>
      <c r="V21" s="243"/>
      <c r="W21" s="262"/>
    </row>
    <row r="22" spans="1:23" ht="39.6" hidden="1">
      <c r="A22" s="243" t="s">
        <v>1021</v>
      </c>
      <c r="B22" s="243" t="s">
        <v>197</v>
      </c>
      <c r="C22" s="242"/>
      <c r="D22" s="242" t="s">
        <v>437</v>
      </c>
      <c r="E22" s="242"/>
      <c r="F22" s="242"/>
      <c r="G22" s="242"/>
      <c r="H22" s="242"/>
      <c r="I22" s="243" t="s">
        <v>1022</v>
      </c>
      <c r="J22" s="243" t="s">
        <v>1023</v>
      </c>
      <c r="K22" s="243" t="s">
        <v>1024</v>
      </c>
      <c r="L22" s="243">
        <v>5</v>
      </c>
      <c r="M22" s="243" t="s">
        <v>42</v>
      </c>
      <c r="N22" s="243"/>
      <c r="O22" s="244"/>
      <c r="P22" s="243" t="s">
        <v>25</v>
      </c>
      <c r="Q22" s="245"/>
      <c r="R22" s="243"/>
      <c r="S22" s="243" t="s">
        <v>26</v>
      </c>
      <c r="T22" s="243"/>
      <c r="U22" s="258">
        <v>6872</v>
      </c>
      <c r="V22" s="243"/>
      <c r="W22" s="264"/>
    </row>
    <row r="23" spans="1:23" ht="52.9" hidden="1">
      <c r="A23" s="243" t="s">
        <v>1037</v>
      </c>
      <c r="B23" s="243" t="s">
        <v>1038</v>
      </c>
      <c r="C23" s="242"/>
      <c r="D23" s="242" t="s">
        <v>437</v>
      </c>
      <c r="E23" s="242"/>
      <c r="F23" s="242"/>
      <c r="G23" s="242"/>
      <c r="H23" s="242"/>
      <c r="I23" s="243" t="s">
        <v>1022</v>
      </c>
      <c r="J23" s="243" t="s">
        <v>1039</v>
      </c>
      <c r="K23" s="243" t="s">
        <v>1040</v>
      </c>
      <c r="L23" s="243">
        <v>4</v>
      </c>
      <c r="M23" s="243" t="s">
        <v>42</v>
      </c>
      <c r="N23" s="243"/>
      <c r="O23" s="244"/>
      <c r="P23" s="243" t="s">
        <v>25</v>
      </c>
      <c r="Q23" s="245"/>
      <c r="R23" s="243"/>
      <c r="S23" s="243" t="s">
        <v>19</v>
      </c>
      <c r="T23" s="243"/>
      <c r="U23" s="247" t="s">
        <v>2297</v>
      </c>
      <c r="V23" s="243"/>
      <c r="W23" s="262"/>
    </row>
    <row r="24" spans="1:23" ht="26.45" hidden="1">
      <c r="A24" s="243" t="s">
        <v>1047</v>
      </c>
      <c r="B24" s="243" t="s">
        <v>1048</v>
      </c>
      <c r="C24" s="242"/>
      <c r="D24" s="242" t="s">
        <v>437</v>
      </c>
      <c r="E24" s="242"/>
      <c r="F24" s="242"/>
      <c r="G24" s="242"/>
      <c r="H24" s="242"/>
      <c r="I24" s="243" t="s">
        <v>1022</v>
      </c>
      <c r="J24" s="243" t="s">
        <v>1049</v>
      </c>
      <c r="K24" s="243" t="s">
        <v>1050</v>
      </c>
      <c r="L24" s="243">
        <v>5</v>
      </c>
      <c r="M24" s="243" t="s">
        <v>42</v>
      </c>
      <c r="N24" s="243"/>
      <c r="O24" s="244"/>
      <c r="P24" s="243" t="s">
        <v>25</v>
      </c>
      <c r="Q24" s="245"/>
      <c r="R24" s="243"/>
      <c r="S24" s="243" t="s">
        <v>26</v>
      </c>
      <c r="T24" s="243"/>
      <c r="U24" s="258">
        <v>6896</v>
      </c>
      <c r="V24" s="243"/>
      <c r="W24" s="262"/>
    </row>
    <row r="25" spans="1:23" ht="290.45" hidden="1">
      <c r="A25" s="260" t="s">
        <v>1070</v>
      </c>
      <c r="B25" s="260" t="s">
        <v>2298</v>
      </c>
      <c r="C25" s="261"/>
      <c r="D25" s="242" t="s">
        <v>437</v>
      </c>
      <c r="E25" s="242"/>
      <c r="F25" s="261"/>
      <c r="G25" s="261"/>
      <c r="H25" s="261"/>
      <c r="I25" s="260" t="s">
        <v>1022</v>
      </c>
      <c r="J25" s="260" t="s">
        <v>2299</v>
      </c>
      <c r="K25" s="262" t="s">
        <v>2300</v>
      </c>
      <c r="L25" s="260">
        <v>3</v>
      </c>
      <c r="M25" s="260" t="s">
        <v>133</v>
      </c>
      <c r="N25" s="258">
        <v>16</v>
      </c>
      <c r="O25" s="244">
        <f>N25*30*2</f>
        <v>960</v>
      </c>
      <c r="P25" s="243" t="s">
        <v>25</v>
      </c>
      <c r="Q25" s="245"/>
      <c r="R25" s="243"/>
      <c r="S25" s="243" t="s">
        <v>19</v>
      </c>
      <c r="T25" s="243"/>
      <c r="U25" s="247" t="s">
        <v>2301</v>
      </c>
      <c r="V25" s="243"/>
      <c r="W25" s="240"/>
    </row>
    <row r="26" spans="1:23" ht="52.9" hidden="1">
      <c r="A26" s="260" t="s">
        <v>1070</v>
      </c>
      <c r="B26" s="260" t="s">
        <v>1082</v>
      </c>
      <c r="C26" s="261"/>
      <c r="D26" s="242" t="s">
        <v>437</v>
      </c>
      <c r="E26" s="242"/>
      <c r="F26" s="261"/>
      <c r="G26" s="261"/>
      <c r="H26" s="261"/>
      <c r="I26" s="260" t="s">
        <v>1022</v>
      </c>
      <c r="J26" s="260" t="s">
        <v>2302</v>
      </c>
      <c r="K26" s="243" t="s">
        <v>2303</v>
      </c>
      <c r="L26" s="260">
        <v>5</v>
      </c>
      <c r="M26" s="260" t="s">
        <v>133</v>
      </c>
      <c r="N26" s="260"/>
      <c r="O26" s="263"/>
      <c r="P26" s="260" t="s">
        <v>130</v>
      </c>
      <c r="Q26" s="245"/>
      <c r="R26" s="260"/>
      <c r="S26" s="243" t="s">
        <v>19</v>
      </c>
      <c r="T26" s="243"/>
      <c r="U26" s="258"/>
      <c r="V26" s="243"/>
      <c r="W26" s="240"/>
    </row>
    <row r="27" spans="1:23" ht="264" hidden="1">
      <c r="A27" s="260" t="s">
        <v>1070</v>
      </c>
      <c r="B27" s="260" t="s">
        <v>2304</v>
      </c>
      <c r="C27" s="261"/>
      <c r="D27" s="242" t="s">
        <v>437</v>
      </c>
      <c r="E27" s="242"/>
      <c r="F27" s="261"/>
      <c r="G27" s="261"/>
      <c r="H27" s="261"/>
      <c r="I27" s="260" t="s">
        <v>1022</v>
      </c>
      <c r="J27" s="260" t="s">
        <v>2305</v>
      </c>
      <c r="K27" s="240" t="s">
        <v>2306</v>
      </c>
      <c r="L27" s="260">
        <v>5</v>
      </c>
      <c r="M27" s="260" t="s">
        <v>133</v>
      </c>
      <c r="N27" s="260">
        <v>12</v>
      </c>
      <c r="O27" s="244">
        <f>N27*30*2</f>
        <v>720</v>
      </c>
      <c r="P27" s="260" t="s">
        <v>25</v>
      </c>
      <c r="Q27" s="245"/>
      <c r="R27" s="260"/>
      <c r="S27" s="243" t="s">
        <v>26</v>
      </c>
      <c r="T27" s="243"/>
      <c r="U27" s="247" t="s">
        <v>2307</v>
      </c>
      <c r="V27" s="243"/>
      <c r="W27" s="240"/>
    </row>
    <row r="28" spans="1:23" ht="211.15" hidden="1">
      <c r="A28" s="236" t="s">
        <v>1096</v>
      </c>
      <c r="B28" s="243" t="s">
        <v>2304</v>
      </c>
      <c r="C28" s="242"/>
      <c r="D28" s="242" t="s">
        <v>437</v>
      </c>
      <c r="E28" s="242"/>
      <c r="F28" s="242"/>
      <c r="G28" s="242"/>
      <c r="H28" s="242" t="s">
        <v>1449</v>
      </c>
      <c r="I28" s="243" t="s">
        <v>1022</v>
      </c>
      <c r="J28" s="243" t="s">
        <v>1097</v>
      </c>
      <c r="K28" s="243" t="s">
        <v>1098</v>
      </c>
      <c r="L28" s="243">
        <v>4</v>
      </c>
      <c r="M28" s="243" t="s">
        <v>42</v>
      </c>
      <c r="N28" s="243">
        <v>24</v>
      </c>
      <c r="O28" s="244">
        <f>N28*30*2</f>
        <v>1440</v>
      </c>
      <c r="P28" s="240" t="s">
        <v>25</v>
      </c>
      <c r="Q28" s="245"/>
      <c r="R28" s="240" t="s">
        <v>2308</v>
      </c>
      <c r="S28" s="243" t="s">
        <v>26</v>
      </c>
      <c r="T28" s="243">
        <v>7140</v>
      </c>
      <c r="U28" s="247" t="s">
        <v>2309</v>
      </c>
      <c r="V28" s="243"/>
      <c r="W28" s="280"/>
    </row>
    <row r="29" spans="1:23" ht="39.6" hidden="1">
      <c r="A29" s="243" t="s">
        <v>1102</v>
      </c>
      <c r="B29" s="243" t="s">
        <v>1103</v>
      </c>
      <c r="C29" s="242"/>
      <c r="D29" s="242" t="s">
        <v>437</v>
      </c>
      <c r="E29" s="242"/>
      <c r="F29" s="242"/>
      <c r="G29" s="242"/>
      <c r="H29" s="242"/>
      <c r="I29" s="243" t="s">
        <v>1022</v>
      </c>
      <c r="J29" s="243" t="s">
        <v>1104</v>
      </c>
      <c r="K29" s="243" t="s">
        <v>1105</v>
      </c>
      <c r="L29" s="243">
        <v>5</v>
      </c>
      <c r="M29" s="243" t="s">
        <v>42</v>
      </c>
      <c r="N29" s="243"/>
      <c r="O29" s="244"/>
      <c r="P29" s="243" t="s">
        <v>25</v>
      </c>
      <c r="Q29" s="245"/>
      <c r="R29" s="243"/>
      <c r="S29" s="243" t="s">
        <v>26</v>
      </c>
      <c r="T29" s="243"/>
      <c r="U29" s="258">
        <v>6921</v>
      </c>
      <c r="V29" s="243"/>
      <c r="W29" s="264"/>
    </row>
    <row r="30" spans="1:23" ht="39.6" hidden="1">
      <c r="A30" s="243" t="s">
        <v>1102</v>
      </c>
      <c r="B30" s="243" t="s">
        <v>1044</v>
      </c>
      <c r="C30" s="242"/>
      <c r="D30" s="242" t="s">
        <v>437</v>
      </c>
      <c r="E30" s="242"/>
      <c r="F30" s="242"/>
      <c r="G30" s="242"/>
      <c r="H30" s="242"/>
      <c r="I30" s="243" t="s">
        <v>1022</v>
      </c>
      <c r="J30" s="243" t="s">
        <v>2310</v>
      </c>
      <c r="K30" s="243" t="s">
        <v>1046</v>
      </c>
      <c r="L30" s="243">
        <v>4</v>
      </c>
      <c r="M30" s="243" t="s">
        <v>42</v>
      </c>
      <c r="N30" s="243"/>
      <c r="O30" s="244"/>
      <c r="P30" s="243" t="s">
        <v>25</v>
      </c>
      <c r="Q30" s="245"/>
      <c r="R30" s="243"/>
      <c r="S30" s="243" t="s">
        <v>26</v>
      </c>
      <c r="T30" s="243"/>
      <c r="U30" s="258">
        <v>6901</v>
      </c>
      <c r="V30" s="243"/>
      <c r="W30" s="262"/>
    </row>
    <row r="31" spans="1:23" ht="26.45" hidden="1">
      <c r="A31" s="243" t="s">
        <v>1108</v>
      </c>
      <c r="B31" s="243" t="s">
        <v>1109</v>
      </c>
      <c r="C31" s="242"/>
      <c r="D31" s="242" t="s">
        <v>437</v>
      </c>
      <c r="E31" s="242"/>
      <c r="F31" s="242"/>
      <c r="G31" s="242"/>
      <c r="H31" s="242"/>
      <c r="I31" s="243" t="s">
        <v>1022</v>
      </c>
      <c r="J31" s="243" t="s">
        <v>1110</v>
      </c>
      <c r="K31" s="243" t="s">
        <v>1111</v>
      </c>
      <c r="L31" s="243">
        <v>4</v>
      </c>
      <c r="M31" s="243" t="s">
        <v>42</v>
      </c>
      <c r="N31" s="243"/>
      <c r="O31" s="244"/>
      <c r="P31" s="243" t="s">
        <v>25</v>
      </c>
      <c r="Q31" s="245"/>
      <c r="R31" s="243"/>
      <c r="S31" s="243" t="s">
        <v>26</v>
      </c>
      <c r="T31" s="243"/>
      <c r="U31" s="258">
        <v>6925</v>
      </c>
      <c r="V31" s="243"/>
      <c r="W31" s="264"/>
    </row>
    <row r="32" spans="1:23" ht="26.45" hidden="1">
      <c r="A32" s="243" t="s">
        <v>1112</v>
      </c>
      <c r="B32" s="243" t="s">
        <v>1113</v>
      </c>
      <c r="C32" s="242"/>
      <c r="D32" s="242" t="s">
        <v>437</v>
      </c>
      <c r="E32" s="242"/>
      <c r="F32" s="242"/>
      <c r="G32" s="242"/>
      <c r="H32" s="242"/>
      <c r="I32" s="243" t="s">
        <v>1022</v>
      </c>
      <c r="J32" s="243" t="s">
        <v>1114</v>
      </c>
      <c r="K32" s="243" t="s">
        <v>1115</v>
      </c>
      <c r="L32" s="243">
        <v>3</v>
      </c>
      <c r="M32" s="243" t="s">
        <v>42</v>
      </c>
      <c r="N32" s="243"/>
      <c r="O32" s="244"/>
      <c r="P32" s="243" t="s">
        <v>130</v>
      </c>
      <c r="Q32" s="245"/>
      <c r="R32" s="243"/>
      <c r="S32" s="243" t="s">
        <v>19</v>
      </c>
      <c r="T32" s="243"/>
      <c r="U32" s="258"/>
      <c r="V32" s="243"/>
      <c r="W32" s="264"/>
    </row>
    <row r="33" spans="1:23" ht="102" hidden="1" customHeight="1">
      <c r="A33" s="243" t="s">
        <v>2311</v>
      </c>
      <c r="B33" s="251" t="s">
        <v>2312</v>
      </c>
      <c r="C33" s="251"/>
      <c r="D33" s="242" t="s">
        <v>437</v>
      </c>
      <c r="E33" s="242"/>
      <c r="F33" s="251"/>
      <c r="G33" s="251"/>
      <c r="H33" s="251"/>
      <c r="I33" s="243" t="s">
        <v>2313</v>
      </c>
      <c r="J33" s="243" t="s">
        <v>2314</v>
      </c>
      <c r="K33" s="243" t="s">
        <v>2315</v>
      </c>
      <c r="L33" s="243">
        <v>5</v>
      </c>
      <c r="M33" s="243" t="s">
        <v>42</v>
      </c>
      <c r="N33" s="243">
        <v>20</v>
      </c>
      <c r="O33" s="244">
        <f t="shared" ref="O33:O47" si="0">N33*30*2</f>
        <v>1200</v>
      </c>
      <c r="P33" s="243" t="s">
        <v>25</v>
      </c>
      <c r="Q33" s="245"/>
      <c r="R33" s="243"/>
      <c r="S33" s="243" t="s">
        <v>26</v>
      </c>
      <c r="T33" s="243"/>
      <c r="U33" s="258" t="s">
        <v>2316</v>
      </c>
      <c r="V33" s="243"/>
      <c r="W33" s="264"/>
    </row>
    <row r="34" spans="1:23" ht="102" hidden="1" customHeight="1">
      <c r="A34" s="243" t="s">
        <v>2311</v>
      </c>
      <c r="B34" s="243" t="s">
        <v>2317</v>
      </c>
      <c r="C34" s="242"/>
      <c r="D34" s="242" t="s">
        <v>437</v>
      </c>
      <c r="E34" s="242"/>
      <c r="F34" s="242"/>
      <c r="G34" s="242"/>
      <c r="H34" s="242"/>
      <c r="I34" s="243" t="s">
        <v>1022</v>
      </c>
      <c r="J34" s="243" t="s">
        <v>2318</v>
      </c>
      <c r="K34" s="243" t="s">
        <v>2319</v>
      </c>
      <c r="L34" s="243">
        <v>4</v>
      </c>
      <c r="M34" s="243" t="s">
        <v>42</v>
      </c>
      <c r="N34" s="243">
        <v>10</v>
      </c>
      <c r="O34" s="244">
        <f t="shared" si="0"/>
        <v>600</v>
      </c>
      <c r="P34" s="243" t="s">
        <v>25</v>
      </c>
      <c r="Q34" s="245"/>
      <c r="R34" s="243"/>
      <c r="S34" s="243" t="s">
        <v>26</v>
      </c>
      <c r="T34" s="243"/>
      <c r="U34" s="258" t="s">
        <v>2320</v>
      </c>
      <c r="V34" s="243"/>
      <c r="W34" s="262"/>
    </row>
    <row r="35" spans="1:23" ht="102" hidden="1" customHeight="1">
      <c r="A35" s="243" t="s">
        <v>2321</v>
      </c>
      <c r="B35" s="243" t="s">
        <v>2317</v>
      </c>
      <c r="C35" s="242"/>
      <c r="D35" s="242" t="s">
        <v>437</v>
      </c>
      <c r="E35" s="242"/>
      <c r="F35" s="242"/>
      <c r="G35" s="242"/>
      <c r="H35" s="242"/>
      <c r="I35" s="243" t="s">
        <v>1022</v>
      </c>
      <c r="J35" s="243" t="s">
        <v>2322</v>
      </c>
      <c r="K35" s="243" t="s">
        <v>2323</v>
      </c>
      <c r="L35" s="243">
        <v>5</v>
      </c>
      <c r="M35" s="243" t="s">
        <v>42</v>
      </c>
      <c r="N35" s="243">
        <v>24</v>
      </c>
      <c r="O35" s="244">
        <f t="shared" si="0"/>
        <v>1440</v>
      </c>
      <c r="P35" s="243" t="s">
        <v>25</v>
      </c>
      <c r="Q35" s="245"/>
      <c r="R35" s="243"/>
      <c r="S35" s="243" t="s">
        <v>26</v>
      </c>
      <c r="T35" s="243"/>
      <c r="U35" s="258" t="s">
        <v>2324</v>
      </c>
      <c r="V35" s="243"/>
      <c r="W35" s="262"/>
    </row>
    <row r="36" spans="1:23" s="52" customFormat="1" ht="105.6" hidden="1">
      <c r="A36" s="266" t="s">
        <v>2325</v>
      </c>
      <c r="B36" s="240" t="s">
        <v>2326</v>
      </c>
      <c r="C36" s="241"/>
      <c r="D36" s="242" t="s">
        <v>437</v>
      </c>
      <c r="E36" s="242"/>
      <c r="F36" s="241"/>
      <c r="G36" s="241"/>
      <c r="H36" s="241"/>
      <c r="I36" s="240" t="s">
        <v>1022</v>
      </c>
      <c r="J36" s="240" t="s">
        <v>2327</v>
      </c>
      <c r="K36" s="240" t="s">
        <v>2328</v>
      </c>
      <c r="L36" s="240">
        <v>4</v>
      </c>
      <c r="M36" s="240" t="s">
        <v>2329</v>
      </c>
      <c r="N36" s="240">
        <v>16</v>
      </c>
      <c r="O36" s="244">
        <f t="shared" si="0"/>
        <v>960</v>
      </c>
      <c r="P36" s="240" t="s">
        <v>25</v>
      </c>
      <c r="Q36" s="245"/>
      <c r="R36" s="240"/>
      <c r="S36" s="246" t="s">
        <v>26</v>
      </c>
      <c r="T36" s="246"/>
      <c r="U36" s="247" t="s">
        <v>2330</v>
      </c>
      <c r="V36" s="240" t="s">
        <v>2331</v>
      </c>
      <c r="W36" s="250" t="s">
        <v>2332</v>
      </c>
    </row>
    <row r="37" spans="1:23" s="52" customFormat="1" ht="224.45" hidden="1">
      <c r="A37" s="322" t="s">
        <v>2325</v>
      </c>
      <c r="B37" s="240" t="s">
        <v>2326</v>
      </c>
      <c r="C37" s="241"/>
      <c r="D37" s="242"/>
      <c r="E37" s="242"/>
      <c r="F37" s="241"/>
      <c r="G37" s="241"/>
      <c r="H37" s="241"/>
      <c r="I37" s="240" t="s">
        <v>1022</v>
      </c>
      <c r="J37" s="240" t="s">
        <v>2333</v>
      </c>
      <c r="K37" s="240" t="s">
        <v>2334</v>
      </c>
      <c r="L37" s="240">
        <v>4</v>
      </c>
      <c r="M37" s="240" t="s">
        <v>2329</v>
      </c>
      <c r="N37" s="243">
        <v>24</v>
      </c>
      <c r="O37" s="244">
        <f t="shared" si="0"/>
        <v>1440</v>
      </c>
      <c r="P37" s="240"/>
      <c r="Q37" s="245"/>
      <c r="R37" s="240"/>
      <c r="S37" s="246" t="s">
        <v>19</v>
      </c>
      <c r="T37" s="246"/>
      <c r="U37" s="247" t="s">
        <v>2335</v>
      </c>
      <c r="V37" s="240"/>
      <c r="W37" s="240"/>
    </row>
    <row r="38" spans="1:23" s="52" customFormat="1" ht="213" hidden="1" customHeight="1">
      <c r="A38" s="266" t="s">
        <v>2325</v>
      </c>
      <c r="B38" s="240" t="s">
        <v>2326</v>
      </c>
      <c r="C38" s="241"/>
      <c r="D38" s="242" t="s">
        <v>437</v>
      </c>
      <c r="E38" s="242"/>
      <c r="F38" s="241" t="s">
        <v>1443</v>
      </c>
      <c r="G38" s="241" t="s">
        <v>1245</v>
      </c>
      <c r="H38" s="241" t="s">
        <v>1144</v>
      </c>
      <c r="I38" s="240" t="s">
        <v>1022</v>
      </c>
      <c r="J38" s="240" t="s">
        <v>2336</v>
      </c>
      <c r="K38" s="240" t="s">
        <v>2337</v>
      </c>
      <c r="L38" s="240">
        <v>4</v>
      </c>
      <c r="M38" s="240" t="s">
        <v>2329</v>
      </c>
      <c r="N38" s="243">
        <v>32</v>
      </c>
      <c r="O38" s="244">
        <f t="shared" si="0"/>
        <v>1920</v>
      </c>
      <c r="P38" s="240" t="s">
        <v>2338</v>
      </c>
      <c r="Q38" s="245"/>
      <c r="R38" s="240"/>
      <c r="S38" s="246" t="s">
        <v>26</v>
      </c>
      <c r="T38" s="246">
        <v>7016</v>
      </c>
      <c r="U38" s="247" t="s">
        <v>2339</v>
      </c>
      <c r="V38" s="240"/>
      <c r="W38" s="250" t="s">
        <v>2340</v>
      </c>
    </row>
    <row r="39" spans="1:23" ht="224.45" hidden="1">
      <c r="A39" s="243" t="s">
        <v>2325</v>
      </c>
      <c r="B39" s="243" t="s">
        <v>2341</v>
      </c>
      <c r="C39" s="242"/>
      <c r="D39" s="242" t="s">
        <v>437</v>
      </c>
      <c r="E39" s="242"/>
      <c r="F39" s="242" t="s">
        <v>2342</v>
      </c>
      <c r="G39" s="242"/>
      <c r="H39" s="242" t="s">
        <v>1449</v>
      </c>
      <c r="I39" s="243" t="s">
        <v>1022</v>
      </c>
      <c r="J39" s="243" t="s">
        <v>2343</v>
      </c>
      <c r="K39" s="243" t="s">
        <v>2344</v>
      </c>
      <c r="L39" s="243">
        <v>4</v>
      </c>
      <c r="M39" s="243" t="s">
        <v>2345</v>
      </c>
      <c r="N39" s="243">
        <v>20</v>
      </c>
      <c r="O39" s="244">
        <f t="shared" si="0"/>
        <v>1200</v>
      </c>
      <c r="P39" s="243" t="s">
        <v>25</v>
      </c>
      <c r="Q39" s="245"/>
      <c r="R39" s="243" t="s">
        <v>846</v>
      </c>
      <c r="S39" s="243" t="s">
        <v>26</v>
      </c>
      <c r="T39" s="243">
        <v>7328</v>
      </c>
      <c r="U39" s="247" t="s">
        <v>2346</v>
      </c>
      <c r="V39" s="243"/>
      <c r="W39" s="240"/>
    </row>
    <row r="40" spans="1:23" ht="52.9" hidden="1">
      <c r="A40" s="243" t="s">
        <v>2325</v>
      </c>
      <c r="B40" s="243" t="s">
        <v>2347</v>
      </c>
      <c r="C40" s="242"/>
      <c r="D40" s="242" t="s">
        <v>437</v>
      </c>
      <c r="E40" s="242"/>
      <c r="F40" s="242"/>
      <c r="G40" s="242"/>
      <c r="H40" s="242"/>
      <c r="I40" s="243" t="s">
        <v>2284</v>
      </c>
      <c r="J40" s="243" t="s">
        <v>2348</v>
      </c>
      <c r="K40" s="243" t="s">
        <v>2349</v>
      </c>
      <c r="L40" s="243">
        <v>5</v>
      </c>
      <c r="M40" s="243" t="s">
        <v>42</v>
      </c>
      <c r="N40" s="243">
        <v>8</v>
      </c>
      <c r="O40" s="244">
        <f t="shared" si="0"/>
        <v>480</v>
      </c>
      <c r="P40" s="243" t="s">
        <v>25</v>
      </c>
      <c r="Q40" s="245"/>
      <c r="R40" s="243"/>
      <c r="S40" s="243" t="s">
        <v>26</v>
      </c>
      <c r="T40" s="243"/>
      <c r="U40" s="258" t="s">
        <v>2350</v>
      </c>
      <c r="V40" s="243"/>
      <c r="W40" s="262"/>
    </row>
    <row r="41" spans="1:23" ht="39.6" hidden="1">
      <c r="A41" s="243" t="s">
        <v>2351</v>
      </c>
      <c r="B41" s="243" t="s">
        <v>2352</v>
      </c>
      <c r="C41" s="242"/>
      <c r="D41" s="242" t="s">
        <v>437</v>
      </c>
      <c r="E41" s="242"/>
      <c r="F41" s="242"/>
      <c r="G41" s="242"/>
      <c r="H41" s="242"/>
      <c r="I41" s="243" t="s">
        <v>2284</v>
      </c>
      <c r="J41" s="243" t="s">
        <v>2353</v>
      </c>
      <c r="K41" s="243" t="s">
        <v>547</v>
      </c>
      <c r="L41" s="243">
        <v>5</v>
      </c>
      <c r="M41" s="243" t="s">
        <v>42</v>
      </c>
      <c r="N41" s="243">
        <v>6</v>
      </c>
      <c r="O41" s="244">
        <f t="shared" si="0"/>
        <v>360</v>
      </c>
      <c r="P41" s="243" t="s">
        <v>25</v>
      </c>
      <c r="Q41" s="245"/>
      <c r="R41" s="243"/>
      <c r="S41" s="243" t="s">
        <v>26</v>
      </c>
      <c r="T41" s="243"/>
      <c r="U41" s="258" t="s">
        <v>2354</v>
      </c>
      <c r="V41" s="243"/>
      <c r="W41" s="262"/>
    </row>
    <row r="42" spans="1:23" ht="26.45" hidden="1">
      <c r="A42" s="243" t="s">
        <v>2355</v>
      </c>
      <c r="B42" s="243" t="s">
        <v>2291</v>
      </c>
      <c r="C42" s="242"/>
      <c r="D42" s="242" t="s">
        <v>437</v>
      </c>
      <c r="E42" s="242"/>
      <c r="F42" s="242"/>
      <c r="G42" s="242"/>
      <c r="H42" s="242"/>
      <c r="I42" s="243" t="s">
        <v>2284</v>
      </c>
      <c r="J42" s="243" t="s">
        <v>2356</v>
      </c>
      <c r="K42" s="243" t="s">
        <v>2357</v>
      </c>
      <c r="L42" s="243">
        <v>3</v>
      </c>
      <c r="M42" s="243" t="s">
        <v>42</v>
      </c>
      <c r="N42" s="243">
        <v>16</v>
      </c>
      <c r="O42" s="244">
        <f t="shared" si="0"/>
        <v>960</v>
      </c>
      <c r="P42" s="243" t="s">
        <v>130</v>
      </c>
      <c r="Q42" s="245"/>
      <c r="R42" s="243"/>
      <c r="S42" s="243" t="s">
        <v>19</v>
      </c>
      <c r="T42" s="243"/>
      <c r="U42" s="258" t="s">
        <v>2358</v>
      </c>
      <c r="V42" s="243"/>
      <c r="W42" s="262"/>
    </row>
    <row r="43" spans="1:23" ht="118.9" hidden="1">
      <c r="A43" s="243" t="s">
        <v>2359</v>
      </c>
      <c r="B43" s="243" t="s">
        <v>2360</v>
      </c>
      <c r="C43" s="242"/>
      <c r="D43" s="242" t="s">
        <v>437</v>
      </c>
      <c r="E43" s="242"/>
      <c r="F43" s="242"/>
      <c r="G43" s="242"/>
      <c r="H43" s="242"/>
      <c r="I43" s="243" t="s">
        <v>2284</v>
      </c>
      <c r="J43" s="243" t="s">
        <v>2361</v>
      </c>
      <c r="K43" s="243" t="s">
        <v>2362</v>
      </c>
      <c r="L43" s="243">
        <v>4</v>
      </c>
      <c r="M43" s="243" t="s">
        <v>42</v>
      </c>
      <c r="N43" s="243">
        <v>60</v>
      </c>
      <c r="O43" s="244">
        <f t="shared" si="0"/>
        <v>3600</v>
      </c>
      <c r="P43" s="243" t="s">
        <v>130</v>
      </c>
      <c r="Q43" s="245"/>
      <c r="R43" s="243"/>
      <c r="S43" s="243" t="s">
        <v>19</v>
      </c>
      <c r="T43" s="243"/>
      <c r="U43" s="258" t="s">
        <v>2363</v>
      </c>
      <c r="V43" s="243"/>
      <c r="W43" s="262"/>
    </row>
    <row r="44" spans="1:23" ht="52.9" hidden="1">
      <c r="A44" s="243" t="s">
        <v>2359</v>
      </c>
      <c r="B44" s="243" t="s">
        <v>2317</v>
      </c>
      <c r="C44" s="242"/>
      <c r="D44" s="242" t="s">
        <v>437</v>
      </c>
      <c r="E44" s="242"/>
      <c r="F44" s="242"/>
      <c r="G44" s="242"/>
      <c r="H44" s="242"/>
      <c r="I44" s="243" t="s">
        <v>2284</v>
      </c>
      <c r="J44" s="243" t="s">
        <v>2364</v>
      </c>
      <c r="K44" s="243" t="s">
        <v>2365</v>
      </c>
      <c r="L44" s="243">
        <v>5</v>
      </c>
      <c r="M44" s="243" t="s">
        <v>42</v>
      </c>
      <c r="N44" s="243">
        <v>10</v>
      </c>
      <c r="O44" s="244">
        <f t="shared" si="0"/>
        <v>600</v>
      </c>
      <c r="P44" s="243" t="s">
        <v>2366</v>
      </c>
      <c r="Q44" s="245"/>
      <c r="R44" s="243"/>
      <c r="S44" s="243" t="s">
        <v>26</v>
      </c>
      <c r="T44" s="243"/>
      <c r="U44" s="258" t="s">
        <v>2367</v>
      </c>
      <c r="V44" s="243"/>
      <c r="W44" s="262"/>
    </row>
    <row r="45" spans="1:23" ht="98.25" hidden="1" customHeight="1">
      <c r="A45" s="236" t="s">
        <v>2368</v>
      </c>
      <c r="B45" s="243" t="s">
        <v>2369</v>
      </c>
      <c r="C45" s="242"/>
      <c r="D45" s="242" t="s">
        <v>437</v>
      </c>
      <c r="E45" s="242"/>
      <c r="F45" s="242"/>
      <c r="G45" s="242"/>
      <c r="H45" s="242"/>
      <c r="I45" s="243" t="s">
        <v>2284</v>
      </c>
      <c r="J45" s="243" t="s">
        <v>2370</v>
      </c>
      <c r="K45" s="243" t="s">
        <v>2371</v>
      </c>
      <c r="L45" s="243">
        <v>4</v>
      </c>
      <c r="M45" s="243" t="s">
        <v>42</v>
      </c>
      <c r="N45" s="243">
        <v>16</v>
      </c>
      <c r="O45" s="244">
        <f t="shared" si="0"/>
        <v>960</v>
      </c>
      <c r="P45" s="243" t="s">
        <v>130</v>
      </c>
      <c r="Q45" s="245"/>
      <c r="R45" s="243"/>
      <c r="S45" s="243" t="s">
        <v>19</v>
      </c>
      <c r="T45" s="243"/>
      <c r="U45" s="247" t="s">
        <v>2372</v>
      </c>
      <c r="V45" s="243"/>
      <c r="W45" s="240"/>
    </row>
    <row r="46" spans="1:23" ht="92.45" hidden="1">
      <c r="A46" s="243" t="s">
        <v>2373</v>
      </c>
      <c r="B46" s="243" t="s">
        <v>2285</v>
      </c>
      <c r="C46" s="242"/>
      <c r="D46" s="242" t="s">
        <v>437</v>
      </c>
      <c r="E46" s="242"/>
      <c r="F46" s="242"/>
      <c r="G46" s="242"/>
      <c r="H46" s="242"/>
      <c r="I46" s="243" t="s">
        <v>2284</v>
      </c>
      <c r="J46" s="243" t="s">
        <v>2374</v>
      </c>
      <c r="K46" s="243" t="s">
        <v>2375</v>
      </c>
      <c r="L46" s="243">
        <v>4</v>
      </c>
      <c r="M46" s="243" t="s">
        <v>42</v>
      </c>
      <c r="N46" s="243">
        <v>8</v>
      </c>
      <c r="O46" s="244">
        <f t="shared" si="0"/>
        <v>480</v>
      </c>
      <c r="P46" s="243" t="s">
        <v>25</v>
      </c>
      <c r="Q46" s="245"/>
      <c r="R46" s="243"/>
      <c r="S46" s="243" t="s">
        <v>26</v>
      </c>
      <c r="T46" s="243"/>
      <c r="U46" s="247" t="s">
        <v>2376</v>
      </c>
      <c r="V46" s="243"/>
      <c r="W46" s="240"/>
    </row>
    <row r="47" spans="1:23" ht="277.14999999999998" hidden="1">
      <c r="A47" s="243" t="s">
        <v>2377</v>
      </c>
      <c r="B47" s="243" t="s">
        <v>2317</v>
      </c>
      <c r="C47" s="242"/>
      <c r="D47" s="242" t="s">
        <v>437</v>
      </c>
      <c r="E47" s="242"/>
      <c r="F47" s="242" t="s">
        <v>1209</v>
      </c>
      <c r="G47" s="242"/>
      <c r="H47" s="242" t="s">
        <v>2378</v>
      </c>
      <c r="I47" s="243" t="s">
        <v>2284</v>
      </c>
      <c r="J47" s="262" t="s">
        <v>2379</v>
      </c>
      <c r="K47" s="262" t="s">
        <v>2380</v>
      </c>
      <c r="L47" s="243">
        <v>4</v>
      </c>
      <c r="M47" s="243" t="s">
        <v>42</v>
      </c>
      <c r="N47" s="243">
        <v>16</v>
      </c>
      <c r="O47" s="244">
        <f t="shared" si="0"/>
        <v>960</v>
      </c>
      <c r="P47" s="243" t="s">
        <v>25</v>
      </c>
      <c r="Q47" s="245"/>
      <c r="R47" s="243"/>
      <c r="S47" s="243" t="s">
        <v>26</v>
      </c>
      <c r="T47" s="243">
        <v>7424</v>
      </c>
      <c r="U47" s="247" t="s">
        <v>2381</v>
      </c>
      <c r="V47" s="243"/>
      <c r="W47" s="250" t="s">
        <v>2382</v>
      </c>
    </row>
    <row r="48" spans="1:23" ht="26.45" hidden="1">
      <c r="A48" s="243" t="s">
        <v>2377</v>
      </c>
      <c r="B48" s="243" t="s">
        <v>1044</v>
      </c>
      <c r="C48" s="242"/>
      <c r="D48" s="242" t="s">
        <v>437</v>
      </c>
      <c r="E48" s="242"/>
      <c r="F48" s="242"/>
      <c r="G48" s="242"/>
      <c r="H48" s="242"/>
      <c r="I48" s="243" t="s">
        <v>2284</v>
      </c>
      <c r="J48" s="243" t="s">
        <v>2383</v>
      </c>
      <c r="K48" s="243" t="s">
        <v>547</v>
      </c>
      <c r="L48" s="243">
        <v>5</v>
      </c>
      <c r="M48" s="243" t="s">
        <v>42</v>
      </c>
      <c r="N48" s="243"/>
      <c r="O48" s="244"/>
      <c r="P48" s="243"/>
      <c r="Q48" s="245"/>
      <c r="R48" s="243"/>
      <c r="S48" s="243" t="s">
        <v>26</v>
      </c>
      <c r="T48" s="243"/>
      <c r="U48" s="258"/>
      <c r="V48" s="243"/>
      <c r="W48" s="262"/>
    </row>
    <row r="49" spans="1:23" ht="72" hidden="1" customHeight="1">
      <c r="A49" s="359" t="s">
        <v>2154</v>
      </c>
      <c r="B49" s="321" t="s">
        <v>2155</v>
      </c>
      <c r="C49" s="236"/>
      <c r="D49" s="236"/>
      <c r="E49" s="236"/>
      <c r="F49" s="236" t="s">
        <v>1281</v>
      </c>
      <c r="G49" s="236"/>
      <c r="H49" s="236"/>
      <c r="I49" s="321" t="s">
        <v>1022</v>
      </c>
      <c r="J49" s="236" t="s">
        <v>2156</v>
      </c>
      <c r="K49" s="236" t="s">
        <v>2157</v>
      </c>
      <c r="L49" s="321">
        <v>4</v>
      </c>
      <c r="M49" s="321" t="s">
        <v>963</v>
      </c>
      <c r="N49" s="321">
        <v>8</v>
      </c>
      <c r="O49" s="271">
        <f t="shared" ref="O49:O74" si="1">N49*30*2</f>
        <v>480</v>
      </c>
      <c r="P49" s="347" t="s">
        <v>25</v>
      </c>
      <c r="Q49" s="348" t="s">
        <v>2384</v>
      </c>
      <c r="R49" s="321"/>
      <c r="S49" s="321" t="s">
        <v>2118</v>
      </c>
      <c r="T49" s="236">
        <v>7908</v>
      </c>
      <c r="U49" s="236" t="s">
        <v>2158</v>
      </c>
      <c r="V49" s="266"/>
      <c r="W49" s="248" t="s">
        <v>2159</v>
      </c>
    </row>
    <row r="50" spans="1:23" ht="39.6" hidden="1">
      <c r="A50" s="243" t="s">
        <v>2385</v>
      </c>
      <c r="B50" s="243" t="s">
        <v>2386</v>
      </c>
      <c r="C50" s="242"/>
      <c r="D50" s="242" t="s">
        <v>437</v>
      </c>
      <c r="E50" s="242"/>
      <c r="F50" s="242"/>
      <c r="G50" s="242"/>
      <c r="H50" s="242"/>
      <c r="I50" s="243" t="s">
        <v>2284</v>
      </c>
      <c r="J50" s="243" t="s">
        <v>2387</v>
      </c>
      <c r="K50" s="243" t="s">
        <v>2388</v>
      </c>
      <c r="L50" s="243">
        <v>5</v>
      </c>
      <c r="M50" s="243" t="s">
        <v>42</v>
      </c>
      <c r="N50" s="243">
        <v>6</v>
      </c>
      <c r="O50" s="244">
        <f t="shared" si="1"/>
        <v>360</v>
      </c>
      <c r="P50" s="243" t="s">
        <v>25</v>
      </c>
      <c r="Q50" s="245"/>
      <c r="R50" s="243"/>
      <c r="S50" s="243" t="s">
        <v>26</v>
      </c>
      <c r="T50" s="243"/>
      <c r="U50" s="258">
        <v>7021</v>
      </c>
      <c r="V50" s="243"/>
      <c r="W50" s="250" t="s">
        <v>2389</v>
      </c>
    </row>
    <row r="51" spans="1:23" ht="149.25" hidden="1" customHeight="1">
      <c r="A51" s="243" t="s">
        <v>2390</v>
      </c>
      <c r="B51" s="243" t="s">
        <v>2391</v>
      </c>
      <c r="C51" s="242"/>
      <c r="D51" s="242" t="s">
        <v>437</v>
      </c>
      <c r="E51" s="242"/>
      <c r="F51" s="242"/>
      <c r="G51" s="242"/>
      <c r="H51" s="242"/>
      <c r="I51" s="243" t="s">
        <v>2284</v>
      </c>
      <c r="J51" s="243" t="s">
        <v>2392</v>
      </c>
      <c r="K51" s="236" t="s">
        <v>2393</v>
      </c>
      <c r="L51" s="243">
        <v>4</v>
      </c>
      <c r="M51" s="243" t="s">
        <v>2394</v>
      </c>
      <c r="N51" s="243">
        <v>40</v>
      </c>
      <c r="O51" s="244">
        <f t="shared" si="1"/>
        <v>2400</v>
      </c>
      <c r="P51" s="243" t="s">
        <v>25</v>
      </c>
      <c r="Q51" s="245"/>
      <c r="R51" s="243"/>
      <c r="S51" s="243" t="s">
        <v>26</v>
      </c>
      <c r="T51" s="243"/>
      <c r="U51" s="247" t="s">
        <v>2395</v>
      </c>
      <c r="V51" s="243"/>
      <c r="W51" s="250" t="s">
        <v>2396</v>
      </c>
    </row>
    <row r="52" spans="1:23" ht="290.45" hidden="1">
      <c r="A52" s="360" t="s">
        <v>2397</v>
      </c>
      <c r="B52" s="236" t="s">
        <v>2391</v>
      </c>
      <c r="C52" s="236"/>
      <c r="D52" s="236"/>
      <c r="E52" s="236"/>
      <c r="F52" s="236"/>
      <c r="G52" s="236"/>
      <c r="H52" s="236"/>
      <c r="I52" s="236" t="s">
        <v>1022</v>
      </c>
      <c r="J52" s="236" t="s">
        <v>2398</v>
      </c>
      <c r="K52" s="236" t="s">
        <v>2399</v>
      </c>
      <c r="L52" s="236">
        <v>4</v>
      </c>
      <c r="M52" s="236" t="s">
        <v>42</v>
      </c>
      <c r="N52" s="236">
        <v>28</v>
      </c>
      <c r="O52" s="271">
        <f t="shared" si="1"/>
        <v>1680</v>
      </c>
      <c r="P52" s="236"/>
      <c r="Q52" s="245"/>
      <c r="R52" s="236"/>
      <c r="S52" s="236" t="s">
        <v>492</v>
      </c>
      <c r="T52" s="236" t="s">
        <v>2400</v>
      </c>
      <c r="U52" s="249" t="s">
        <v>2401</v>
      </c>
      <c r="V52" s="266"/>
      <c r="W52" s="250" t="s">
        <v>2402</v>
      </c>
    </row>
    <row r="53" spans="1:23" ht="145.15" hidden="1">
      <c r="A53" s="243" t="s">
        <v>2403</v>
      </c>
      <c r="B53" s="243" t="s">
        <v>2404</v>
      </c>
      <c r="C53" s="242"/>
      <c r="D53" s="242" t="s">
        <v>437</v>
      </c>
      <c r="E53" s="242"/>
      <c r="F53" s="242"/>
      <c r="G53" s="242"/>
      <c r="H53" s="242"/>
      <c r="I53" s="243" t="s">
        <v>2284</v>
      </c>
      <c r="J53" s="243" t="s">
        <v>2405</v>
      </c>
      <c r="K53" s="243" t="s">
        <v>2406</v>
      </c>
      <c r="L53" s="243">
        <v>4</v>
      </c>
      <c r="M53" s="243" t="s">
        <v>42</v>
      </c>
      <c r="N53" s="243">
        <v>10</v>
      </c>
      <c r="O53" s="244">
        <f t="shared" si="1"/>
        <v>600</v>
      </c>
      <c r="P53" s="243" t="s">
        <v>25</v>
      </c>
      <c r="Q53" s="245"/>
      <c r="R53" s="243"/>
      <c r="S53" s="243" t="s">
        <v>19</v>
      </c>
      <c r="T53" s="243"/>
      <c r="U53" s="247" t="s">
        <v>2407</v>
      </c>
      <c r="V53" s="243"/>
      <c r="W53" s="250" t="s">
        <v>2408</v>
      </c>
    </row>
    <row r="54" spans="1:23" ht="171.6" hidden="1">
      <c r="A54" s="235" t="s">
        <v>2409</v>
      </c>
      <c r="B54" s="236" t="s">
        <v>2391</v>
      </c>
      <c r="C54" s="236"/>
      <c r="D54" s="236"/>
      <c r="E54" s="236"/>
      <c r="F54" s="236"/>
      <c r="G54" s="236"/>
      <c r="H54" s="236"/>
      <c r="I54" s="236" t="s">
        <v>1395</v>
      </c>
      <c r="J54" s="236" t="s">
        <v>2410</v>
      </c>
      <c r="K54" s="236" t="s">
        <v>2411</v>
      </c>
      <c r="L54" s="236">
        <v>4</v>
      </c>
      <c r="M54" s="236" t="s">
        <v>42</v>
      </c>
      <c r="N54" s="236">
        <v>24</v>
      </c>
      <c r="O54" s="271">
        <f t="shared" si="1"/>
        <v>1440</v>
      </c>
      <c r="P54" s="236"/>
      <c r="Q54" s="245"/>
      <c r="R54" s="236"/>
      <c r="S54" s="236" t="s">
        <v>2412</v>
      </c>
      <c r="T54" s="236"/>
      <c r="U54" s="249" t="s">
        <v>2413</v>
      </c>
      <c r="V54" s="266"/>
      <c r="W54" s="250" t="s">
        <v>2414</v>
      </c>
    </row>
    <row r="55" spans="1:23" ht="26.45" hidden="1">
      <c r="A55" s="243" t="s">
        <v>2415</v>
      </c>
      <c r="B55" s="243" t="s">
        <v>2416</v>
      </c>
      <c r="C55" s="242"/>
      <c r="D55" s="242" t="s">
        <v>437</v>
      </c>
      <c r="E55" s="242"/>
      <c r="F55" s="242"/>
      <c r="G55" s="242"/>
      <c r="H55" s="242"/>
      <c r="I55" s="243" t="s">
        <v>2284</v>
      </c>
      <c r="J55" s="243" t="s">
        <v>2417</v>
      </c>
      <c r="K55" s="243" t="s">
        <v>2418</v>
      </c>
      <c r="L55" s="243">
        <v>4</v>
      </c>
      <c r="M55" s="243" t="s">
        <v>42</v>
      </c>
      <c r="N55" s="243">
        <v>2</v>
      </c>
      <c r="O55" s="244">
        <f t="shared" si="1"/>
        <v>120</v>
      </c>
      <c r="P55" s="243" t="s">
        <v>25</v>
      </c>
      <c r="Q55" s="245"/>
      <c r="R55" s="243"/>
      <c r="S55" s="243" t="s">
        <v>26</v>
      </c>
      <c r="T55" s="243"/>
      <c r="U55" s="247" t="s">
        <v>2419</v>
      </c>
      <c r="V55" s="243"/>
      <c r="W55" s="250" t="s">
        <v>2420</v>
      </c>
    </row>
    <row r="56" spans="1:23" ht="91.5" hidden="1" customHeight="1">
      <c r="A56" s="243" t="s">
        <v>2421</v>
      </c>
      <c r="B56" s="243" t="s">
        <v>2304</v>
      </c>
      <c r="C56" s="242"/>
      <c r="D56" s="242" t="s">
        <v>437</v>
      </c>
      <c r="E56" s="242"/>
      <c r="F56" s="242"/>
      <c r="G56" s="242"/>
      <c r="H56" s="242"/>
      <c r="I56" s="243" t="s">
        <v>2284</v>
      </c>
      <c r="J56" s="243" t="s">
        <v>2422</v>
      </c>
      <c r="K56" s="243" t="s">
        <v>2423</v>
      </c>
      <c r="L56" s="243">
        <v>4</v>
      </c>
      <c r="M56" s="243" t="s">
        <v>42</v>
      </c>
      <c r="N56" s="243">
        <v>12</v>
      </c>
      <c r="O56" s="244">
        <f t="shared" si="1"/>
        <v>720</v>
      </c>
      <c r="P56" s="243" t="s">
        <v>25</v>
      </c>
      <c r="Q56" s="245"/>
      <c r="R56" s="243"/>
      <c r="S56" s="243" t="s">
        <v>26</v>
      </c>
      <c r="T56" s="243"/>
      <c r="U56" s="247" t="s">
        <v>2424</v>
      </c>
      <c r="V56" s="243"/>
      <c r="W56" s="250" t="s">
        <v>2425</v>
      </c>
    </row>
    <row r="57" spans="1:23" ht="105.6" hidden="1">
      <c r="A57" s="243" t="s">
        <v>2426</v>
      </c>
      <c r="B57" s="243" t="s">
        <v>2427</v>
      </c>
      <c r="C57" s="242"/>
      <c r="D57" s="242" t="s">
        <v>437</v>
      </c>
      <c r="E57" s="242"/>
      <c r="F57" s="242" t="s">
        <v>2342</v>
      </c>
      <c r="G57" s="242"/>
      <c r="H57" s="242" t="s">
        <v>1986</v>
      </c>
      <c r="I57" s="243" t="s">
        <v>2284</v>
      </c>
      <c r="J57" s="243" t="s">
        <v>2428</v>
      </c>
      <c r="K57" s="243" t="s">
        <v>2429</v>
      </c>
      <c r="L57" s="243">
        <v>5</v>
      </c>
      <c r="M57" s="243" t="s">
        <v>42</v>
      </c>
      <c r="N57" s="243">
        <v>8</v>
      </c>
      <c r="O57" s="244">
        <f t="shared" si="1"/>
        <v>480</v>
      </c>
      <c r="P57" s="243" t="s">
        <v>25</v>
      </c>
      <c r="Q57" s="245"/>
      <c r="R57" s="236" t="s">
        <v>2430</v>
      </c>
      <c r="S57" s="243" t="s">
        <v>26</v>
      </c>
      <c r="T57" s="243">
        <v>7388</v>
      </c>
      <c r="U57" s="247" t="s">
        <v>2431</v>
      </c>
      <c r="V57" s="243"/>
      <c r="W57" s="240"/>
    </row>
    <row r="58" spans="1:23" ht="111.75" hidden="1" customHeight="1">
      <c r="A58" s="245" t="s">
        <v>654</v>
      </c>
      <c r="B58" s="243" t="s">
        <v>349</v>
      </c>
      <c r="C58" s="242"/>
      <c r="D58" s="242" t="s">
        <v>437</v>
      </c>
      <c r="E58" s="242"/>
      <c r="F58" s="242"/>
      <c r="G58" s="242"/>
      <c r="H58" s="242"/>
      <c r="I58" s="243" t="s">
        <v>656</v>
      </c>
      <c r="J58" s="243" t="s">
        <v>657</v>
      </c>
      <c r="K58" s="236" t="s">
        <v>658</v>
      </c>
      <c r="L58" s="243">
        <v>4</v>
      </c>
      <c r="M58" s="243" t="s">
        <v>340</v>
      </c>
      <c r="N58" s="243">
        <v>60</v>
      </c>
      <c r="O58" s="244">
        <f t="shared" si="1"/>
        <v>3600</v>
      </c>
      <c r="P58" s="243" t="s">
        <v>1346</v>
      </c>
      <c r="Q58" s="245"/>
      <c r="R58" s="243"/>
      <c r="S58" s="243" t="s">
        <v>19</v>
      </c>
      <c r="T58" s="243"/>
      <c r="U58" s="258" t="s">
        <v>2432</v>
      </c>
      <c r="V58" s="243"/>
      <c r="W58" s="243"/>
    </row>
    <row r="59" spans="1:23" ht="109.5" hidden="1" customHeight="1">
      <c r="A59" s="236" t="s">
        <v>2433</v>
      </c>
      <c r="B59" s="243" t="s">
        <v>2304</v>
      </c>
      <c r="C59" s="242"/>
      <c r="D59" s="242" t="s">
        <v>437</v>
      </c>
      <c r="E59" s="242"/>
      <c r="F59" s="242" t="s">
        <v>2342</v>
      </c>
      <c r="G59" s="242"/>
      <c r="H59" s="242" t="s">
        <v>1696</v>
      </c>
      <c r="I59" s="243" t="s">
        <v>2284</v>
      </c>
      <c r="J59" s="243" t="s">
        <v>2434</v>
      </c>
      <c r="K59" s="243" t="s">
        <v>2435</v>
      </c>
      <c r="L59" s="243">
        <v>3</v>
      </c>
      <c r="M59" s="243" t="s">
        <v>42</v>
      </c>
      <c r="N59" s="243">
        <v>12</v>
      </c>
      <c r="O59" s="244">
        <f t="shared" si="1"/>
        <v>720</v>
      </c>
      <c r="P59" s="243" t="s">
        <v>25</v>
      </c>
      <c r="Q59" s="245" t="s">
        <v>2436</v>
      </c>
      <c r="R59" s="243" t="s">
        <v>2437</v>
      </c>
      <c r="S59" s="243" t="s">
        <v>26</v>
      </c>
      <c r="T59" s="243">
        <v>7374</v>
      </c>
      <c r="U59" s="247" t="s">
        <v>2438</v>
      </c>
      <c r="V59" s="243"/>
      <c r="W59" s="250" t="s">
        <v>2439</v>
      </c>
    </row>
    <row r="60" spans="1:23" ht="92.45" hidden="1">
      <c r="A60" s="243" t="s">
        <v>2440</v>
      </c>
      <c r="B60" s="243" t="s">
        <v>2317</v>
      </c>
      <c r="C60" s="242"/>
      <c r="D60" s="242" t="s">
        <v>437</v>
      </c>
      <c r="E60" s="242"/>
      <c r="F60" s="242"/>
      <c r="G60" s="242"/>
      <c r="H60" s="242"/>
      <c r="I60" s="243" t="s">
        <v>2284</v>
      </c>
      <c r="J60" s="243" t="s">
        <v>2441</v>
      </c>
      <c r="K60" s="243" t="s">
        <v>2442</v>
      </c>
      <c r="L60" s="243">
        <v>5</v>
      </c>
      <c r="M60" s="243" t="s">
        <v>42</v>
      </c>
      <c r="N60" s="243">
        <v>32</v>
      </c>
      <c r="O60" s="244">
        <f t="shared" si="1"/>
        <v>1920</v>
      </c>
      <c r="P60" s="243" t="s">
        <v>25</v>
      </c>
      <c r="Q60" s="245"/>
      <c r="R60" s="243"/>
      <c r="S60" s="243" t="s">
        <v>26</v>
      </c>
      <c r="T60" s="243"/>
      <c r="U60" s="247" t="s">
        <v>2443</v>
      </c>
      <c r="V60" s="251"/>
      <c r="W60" s="248" t="s">
        <v>2444</v>
      </c>
    </row>
    <row r="61" spans="1:23" ht="153" hidden="1" customHeight="1">
      <c r="A61" s="236" t="s">
        <v>2440</v>
      </c>
      <c r="B61" s="243" t="s">
        <v>2445</v>
      </c>
      <c r="C61" s="242"/>
      <c r="D61" s="242" t="s">
        <v>437</v>
      </c>
      <c r="E61" s="242"/>
      <c r="F61" s="242"/>
      <c r="G61" s="242"/>
      <c r="H61" s="242"/>
      <c r="I61" s="243" t="s">
        <v>2284</v>
      </c>
      <c r="J61" s="243" t="s">
        <v>2446</v>
      </c>
      <c r="K61" s="243" t="s">
        <v>2447</v>
      </c>
      <c r="L61" s="243">
        <v>4</v>
      </c>
      <c r="M61" s="243" t="s">
        <v>42</v>
      </c>
      <c r="N61" s="243">
        <v>16</v>
      </c>
      <c r="O61" s="244">
        <f t="shared" si="1"/>
        <v>960</v>
      </c>
      <c r="P61" s="243" t="s">
        <v>25</v>
      </c>
      <c r="Q61" s="245"/>
      <c r="R61" s="243"/>
      <c r="S61" s="243" t="s">
        <v>26</v>
      </c>
      <c r="T61" s="243"/>
      <c r="U61" s="247" t="s">
        <v>2448</v>
      </c>
      <c r="V61" s="243"/>
      <c r="W61" s="250" t="s">
        <v>2449</v>
      </c>
    </row>
    <row r="62" spans="1:23" ht="26.45" hidden="1">
      <c r="A62" s="236" t="s">
        <v>2450</v>
      </c>
      <c r="B62" s="243" t="s">
        <v>2298</v>
      </c>
      <c r="C62" s="242"/>
      <c r="D62" s="242" t="s">
        <v>437</v>
      </c>
      <c r="E62" s="242"/>
      <c r="F62" s="242"/>
      <c r="G62" s="242"/>
      <c r="H62" s="242"/>
      <c r="I62" s="243" t="s">
        <v>2284</v>
      </c>
      <c r="J62" s="243" t="s">
        <v>2451</v>
      </c>
      <c r="K62" s="243" t="s">
        <v>2452</v>
      </c>
      <c r="L62" s="243">
        <v>4</v>
      </c>
      <c r="M62" s="243" t="s">
        <v>42</v>
      </c>
      <c r="N62" s="243">
        <v>8</v>
      </c>
      <c r="O62" s="244">
        <f t="shared" si="1"/>
        <v>480</v>
      </c>
      <c r="P62" s="243" t="s">
        <v>25</v>
      </c>
      <c r="Q62" s="245"/>
      <c r="R62" s="243"/>
      <c r="S62" s="243" t="s">
        <v>26</v>
      </c>
      <c r="T62" s="243"/>
      <c r="U62" s="247" t="s">
        <v>2453</v>
      </c>
      <c r="V62" s="243"/>
      <c r="W62" s="250" t="s">
        <v>2454</v>
      </c>
    </row>
    <row r="63" spans="1:23" ht="26.45" hidden="1">
      <c r="A63" s="236" t="s">
        <v>2450</v>
      </c>
      <c r="B63" s="243" t="s">
        <v>2298</v>
      </c>
      <c r="C63" s="242"/>
      <c r="D63" s="242" t="s">
        <v>437</v>
      </c>
      <c r="E63" s="242"/>
      <c r="F63" s="242"/>
      <c r="G63" s="242"/>
      <c r="H63" s="242"/>
      <c r="I63" s="243" t="s">
        <v>2455</v>
      </c>
      <c r="J63" s="243" t="s">
        <v>2456</v>
      </c>
      <c r="K63" s="243" t="s">
        <v>2457</v>
      </c>
      <c r="L63" s="243">
        <v>4</v>
      </c>
      <c r="M63" s="243" t="s">
        <v>42</v>
      </c>
      <c r="N63" s="243">
        <v>12</v>
      </c>
      <c r="O63" s="244">
        <f t="shared" si="1"/>
        <v>720</v>
      </c>
      <c r="P63" s="243" t="s">
        <v>25</v>
      </c>
      <c r="Q63" s="245"/>
      <c r="R63" s="243"/>
      <c r="S63" s="243" t="s">
        <v>26</v>
      </c>
      <c r="T63" s="243"/>
      <c r="U63" s="267" t="s">
        <v>2458</v>
      </c>
      <c r="V63" s="243"/>
      <c r="W63" s="250" t="s">
        <v>2459</v>
      </c>
    </row>
    <row r="64" spans="1:23" ht="79.150000000000006" hidden="1">
      <c r="A64" s="236" t="s">
        <v>2450</v>
      </c>
      <c r="B64" s="243" t="s">
        <v>2369</v>
      </c>
      <c r="C64" s="242"/>
      <c r="D64" s="242" t="s">
        <v>437</v>
      </c>
      <c r="E64" s="242"/>
      <c r="F64" s="242"/>
      <c r="G64" s="242"/>
      <c r="H64" s="242"/>
      <c r="I64" s="243" t="s">
        <v>1022</v>
      </c>
      <c r="J64" s="243" t="s">
        <v>2460</v>
      </c>
      <c r="K64" s="243" t="s">
        <v>2461</v>
      </c>
      <c r="L64" s="243">
        <v>3</v>
      </c>
      <c r="M64" s="243" t="s">
        <v>42</v>
      </c>
      <c r="N64" s="243">
        <v>16</v>
      </c>
      <c r="O64" s="244">
        <f t="shared" si="1"/>
        <v>960</v>
      </c>
      <c r="P64" s="243" t="s">
        <v>130</v>
      </c>
      <c r="Q64" s="245"/>
      <c r="R64" s="243"/>
      <c r="S64" s="243" t="s">
        <v>19</v>
      </c>
      <c r="T64" s="243"/>
      <c r="U64" s="258" t="s">
        <v>2462</v>
      </c>
      <c r="V64" s="243"/>
      <c r="W64" s="248" t="s">
        <v>2463</v>
      </c>
    </row>
    <row r="65" spans="1:23" ht="290.45" hidden="1">
      <c r="A65" s="235" t="s">
        <v>2464</v>
      </c>
      <c r="B65" s="243" t="s">
        <v>1044</v>
      </c>
      <c r="C65" s="242"/>
      <c r="D65" s="242"/>
      <c r="E65" s="242"/>
      <c r="F65" s="242"/>
      <c r="G65" s="242"/>
      <c r="H65" s="242"/>
      <c r="I65" s="243" t="s">
        <v>1022</v>
      </c>
      <c r="J65" s="243" t="s">
        <v>2465</v>
      </c>
      <c r="K65" s="243" t="s">
        <v>2452</v>
      </c>
      <c r="L65" s="243">
        <v>4</v>
      </c>
      <c r="M65" s="243" t="s">
        <v>42</v>
      </c>
      <c r="N65" s="243">
        <v>40</v>
      </c>
      <c r="O65" s="244">
        <f t="shared" si="1"/>
        <v>2400</v>
      </c>
      <c r="P65" s="243"/>
      <c r="Q65" s="245"/>
      <c r="R65" s="243"/>
      <c r="S65" s="243" t="s">
        <v>19</v>
      </c>
      <c r="T65" s="243"/>
      <c r="U65" s="247" t="s">
        <v>2466</v>
      </c>
      <c r="V65" s="243"/>
      <c r="W65" s="248" t="s">
        <v>2467</v>
      </c>
    </row>
    <row r="66" spans="1:23" ht="79.150000000000006" hidden="1">
      <c r="A66" s="236" t="s">
        <v>2468</v>
      </c>
      <c r="B66" s="243" t="s">
        <v>2404</v>
      </c>
      <c r="C66" s="242"/>
      <c r="D66" s="242" t="s">
        <v>437</v>
      </c>
      <c r="E66" s="242"/>
      <c r="F66" s="242"/>
      <c r="G66" s="242"/>
      <c r="H66" s="242"/>
      <c r="I66" s="243" t="s">
        <v>1022</v>
      </c>
      <c r="J66" s="243" t="s">
        <v>2469</v>
      </c>
      <c r="K66" s="243" t="s">
        <v>2470</v>
      </c>
      <c r="L66" s="243">
        <v>4</v>
      </c>
      <c r="M66" s="243" t="s">
        <v>42</v>
      </c>
      <c r="N66" s="243">
        <v>16</v>
      </c>
      <c r="O66" s="244">
        <f t="shared" si="1"/>
        <v>960</v>
      </c>
      <c r="P66" s="243" t="s">
        <v>43</v>
      </c>
      <c r="Q66" s="245"/>
      <c r="R66" s="243"/>
      <c r="S66" s="243" t="s">
        <v>26</v>
      </c>
      <c r="T66" s="243"/>
      <c r="U66" s="247" t="s">
        <v>2471</v>
      </c>
      <c r="V66" s="258"/>
      <c r="W66" s="248" t="s">
        <v>2472</v>
      </c>
    </row>
    <row r="67" spans="1:23" ht="139.5" hidden="1" customHeight="1">
      <c r="A67" s="236" t="s">
        <v>2473</v>
      </c>
      <c r="B67" s="243" t="s">
        <v>2391</v>
      </c>
      <c r="C67" s="242"/>
      <c r="D67" s="242" t="s">
        <v>437</v>
      </c>
      <c r="E67" s="242"/>
      <c r="F67" s="242"/>
      <c r="G67" s="242"/>
      <c r="H67" s="242"/>
      <c r="I67" s="243" t="s">
        <v>1022</v>
      </c>
      <c r="J67" s="243" t="s">
        <v>2474</v>
      </c>
      <c r="K67" s="243" t="s">
        <v>2475</v>
      </c>
      <c r="L67" s="243">
        <v>5</v>
      </c>
      <c r="M67" s="243" t="s">
        <v>42</v>
      </c>
      <c r="N67" s="243">
        <v>16</v>
      </c>
      <c r="O67" s="244">
        <f t="shared" si="1"/>
        <v>960</v>
      </c>
      <c r="P67" s="243" t="s">
        <v>25</v>
      </c>
      <c r="Q67" s="245"/>
      <c r="R67" s="243"/>
      <c r="S67" s="243" t="s">
        <v>26</v>
      </c>
      <c r="T67" s="243"/>
      <c r="U67" s="247" t="s">
        <v>2476</v>
      </c>
      <c r="V67" s="243"/>
      <c r="W67" s="248" t="s">
        <v>2477</v>
      </c>
    </row>
    <row r="68" spans="1:23" ht="26.45" hidden="1">
      <c r="A68" s="236" t="s">
        <v>2473</v>
      </c>
      <c r="B68" s="243" t="s">
        <v>2416</v>
      </c>
      <c r="C68" s="242"/>
      <c r="D68" s="242" t="s">
        <v>437</v>
      </c>
      <c r="E68" s="242"/>
      <c r="F68" s="242"/>
      <c r="G68" s="242"/>
      <c r="H68" s="242"/>
      <c r="I68" s="243" t="s">
        <v>1022</v>
      </c>
      <c r="J68" s="243" t="s">
        <v>2478</v>
      </c>
      <c r="K68" s="243" t="s">
        <v>2479</v>
      </c>
      <c r="L68" s="243">
        <v>5</v>
      </c>
      <c r="M68" s="243" t="s">
        <v>42</v>
      </c>
      <c r="N68" s="243">
        <v>4</v>
      </c>
      <c r="O68" s="244">
        <f t="shared" si="1"/>
        <v>240</v>
      </c>
      <c r="P68" s="243" t="s">
        <v>25</v>
      </c>
      <c r="Q68" s="245"/>
      <c r="R68" s="243"/>
      <c r="S68" s="243" t="s">
        <v>26</v>
      </c>
      <c r="T68" s="243"/>
      <c r="U68" s="247" t="s">
        <v>2480</v>
      </c>
      <c r="V68" s="243"/>
      <c r="W68" s="248" t="s">
        <v>2481</v>
      </c>
    </row>
    <row r="69" spans="1:23" ht="26.45" hidden="1">
      <c r="A69" s="236" t="s">
        <v>2473</v>
      </c>
      <c r="B69" s="243" t="s">
        <v>2482</v>
      </c>
      <c r="C69" s="242"/>
      <c r="D69" s="242" t="s">
        <v>437</v>
      </c>
      <c r="E69" s="242"/>
      <c r="F69" s="242"/>
      <c r="G69" s="242"/>
      <c r="H69" s="242"/>
      <c r="I69" s="243" t="s">
        <v>1022</v>
      </c>
      <c r="J69" s="243" t="s">
        <v>2483</v>
      </c>
      <c r="K69" s="243" t="s">
        <v>2484</v>
      </c>
      <c r="L69" s="243">
        <v>5</v>
      </c>
      <c r="M69" s="243" t="s">
        <v>42</v>
      </c>
      <c r="N69" s="243">
        <v>4</v>
      </c>
      <c r="O69" s="244">
        <f t="shared" si="1"/>
        <v>240</v>
      </c>
      <c r="P69" s="243" t="s">
        <v>25</v>
      </c>
      <c r="Q69" s="245"/>
      <c r="R69" s="243"/>
      <c r="S69" s="243" t="s">
        <v>26</v>
      </c>
      <c r="T69" s="243"/>
      <c r="U69" s="247" t="s">
        <v>2485</v>
      </c>
      <c r="V69" s="243"/>
      <c r="W69" s="248" t="s">
        <v>2486</v>
      </c>
    </row>
    <row r="70" spans="1:23" ht="26.45" hidden="1">
      <c r="A70" s="243" t="s">
        <v>2487</v>
      </c>
      <c r="B70" s="243" t="s">
        <v>2488</v>
      </c>
      <c r="C70" s="242"/>
      <c r="D70" s="242" t="s">
        <v>437</v>
      </c>
      <c r="E70" s="242"/>
      <c r="F70" s="242"/>
      <c r="G70" s="242"/>
      <c r="H70" s="242"/>
      <c r="I70" s="243" t="s">
        <v>1395</v>
      </c>
      <c r="J70" s="243" t="s">
        <v>2489</v>
      </c>
      <c r="K70" s="243" t="s">
        <v>2490</v>
      </c>
      <c r="L70" s="243">
        <v>4</v>
      </c>
      <c r="M70" s="243" t="s">
        <v>42</v>
      </c>
      <c r="N70" s="243">
        <v>4</v>
      </c>
      <c r="O70" s="244">
        <f t="shared" si="1"/>
        <v>240</v>
      </c>
      <c r="P70" s="243" t="s">
        <v>25</v>
      </c>
      <c r="Q70" s="245"/>
      <c r="R70" s="243"/>
      <c r="S70" s="243" t="s">
        <v>26</v>
      </c>
      <c r="T70" s="243"/>
      <c r="U70" s="247">
        <v>7158</v>
      </c>
      <c r="V70" s="243"/>
      <c r="W70" s="248" t="s">
        <v>2491</v>
      </c>
    </row>
    <row r="71" spans="1:23" ht="145.15" hidden="1">
      <c r="A71" s="243" t="s">
        <v>2492</v>
      </c>
      <c r="B71" s="243" t="s">
        <v>1044</v>
      </c>
      <c r="C71" s="242"/>
      <c r="D71" s="242" t="s">
        <v>437</v>
      </c>
      <c r="E71" s="242"/>
      <c r="F71" s="242"/>
      <c r="G71" s="242"/>
      <c r="H71" s="242"/>
      <c r="I71" s="243" t="s">
        <v>1022</v>
      </c>
      <c r="J71" s="243" t="s">
        <v>2493</v>
      </c>
      <c r="K71" s="243" t="s">
        <v>2494</v>
      </c>
      <c r="L71" s="243">
        <v>4</v>
      </c>
      <c r="M71" s="243" t="s">
        <v>42</v>
      </c>
      <c r="N71" s="243"/>
      <c r="O71" s="244">
        <f t="shared" si="1"/>
        <v>0</v>
      </c>
      <c r="P71" s="243" t="s">
        <v>130</v>
      </c>
      <c r="Q71" s="245"/>
      <c r="R71" s="243"/>
      <c r="S71" s="243" t="s">
        <v>19</v>
      </c>
      <c r="T71" s="243"/>
      <c r="U71" s="247" t="s">
        <v>2495</v>
      </c>
      <c r="V71" s="243"/>
      <c r="W71" s="248" t="s">
        <v>2496</v>
      </c>
    </row>
    <row r="72" spans="1:23" ht="92.45" hidden="1">
      <c r="A72" s="243" t="s">
        <v>2497</v>
      </c>
      <c r="B72" s="243" t="s">
        <v>2304</v>
      </c>
      <c r="C72" s="242"/>
      <c r="D72" s="242" t="s">
        <v>437</v>
      </c>
      <c r="E72" s="242"/>
      <c r="F72" s="242"/>
      <c r="G72" s="242"/>
      <c r="H72" s="242"/>
      <c r="I72" s="243" t="s">
        <v>1022</v>
      </c>
      <c r="J72" s="243" t="s">
        <v>2498</v>
      </c>
      <c r="K72" s="243" t="s">
        <v>2499</v>
      </c>
      <c r="L72" s="243">
        <v>5</v>
      </c>
      <c r="M72" s="243" t="s">
        <v>42</v>
      </c>
      <c r="N72" s="243">
        <v>8</v>
      </c>
      <c r="O72" s="244">
        <f t="shared" si="1"/>
        <v>480</v>
      </c>
      <c r="P72" s="243" t="s">
        <v>25</v>
      </c>
      <c r="Q72" s="245"/>
      <c r="R72" s="243"/>
      <c r="S72" s="243" t="s">
        <v>26</v>
      </c>
      <c r="T72" s="243"/>
      <c r="U72" s="247" t="s">
        <v>2500</v>
      </c>
      <c r="V72" s="243"/>
      <c r="W72" s="248" t="s">
        <v>2501</v>
      </c>
    </row>
    <row r="73" spans="1:23" ht="26.45" hidden="1">
      <c r="A73" s="243" t="s">
        <v>2502</v>
      </c>
      <c r="B73" s="243" t="s">
        <v>1044</v>
      </c>
      <c r="C73" s="242"/>
      <c r="D73" s="242" t="s">
        <v>437</v>
      </c>
      <c r="E73" s="242"/>
      <c r="F73" s="242"/>
      <c r="G73" s="242"/>
      <c r="H73" s="242"/>
      <c r="I73" s="243" t="s">
        <v>2284</v>
      </c>
      <c r="J73" s="243" t="s">
        <v>2503</v>
      </c>
      <c r="K73" s="243" t="s">
        <v>2504</v>
      </c>
      <c r="L73" s="243">
        <v>5</v>
      </c>
      <c r="M73" s="243" t="s">
        <v>42</v>
      </c>
      <c r="N73" s="243">
        <v>12</v>
      </c>
      <c r="O73" s="244">
        <f t="shared" si="1"/>
        <v>720</v>
      </c>
      <c r="P73" s="243" t="s">
        <v>25</v>
      </c>
      <c r="Q73" s="245"/>
      <c r="R73" s="243"/>
      <c r="S73" s="243" t="s">
        <v>26</v>
      </c>
      <c r="T73" s="243"/>
      <c r="U73" s="247" t="s">
        <v>2505</v>
      </c>
      <c r="V73" s="243"/>
      <c r="W73" s="250" t="s">
        <v>2506</v>
      </c>
    </row>
    <row r="74" spans="1:23" ht="26.45" hidden="1">
      <c r="A74" s="243" t="s">
        <v>2507</v>
      </c>
      <c r="B74" s="243" t="s">
        <v>2508</v>
      </c>
      <c r="C74" s="242"/>
      <c r="D74" s="242" t="s">
        <v>437</v>
      </c>
      <c r="E74" s="242"/>
      <c r="F74" s="242"/>
      <c r="G74" s="242"/>
      <c r="H74" s="242"/>
      <c r="I74" s="243" t="s">
        <v>1022</v>
      </c>
      <c r="J74" s="243" t="s">
        <v>2509</v>
      </c>
      <c r="K74" s="243" t="s">
        <v>2510</v>
      </c>
      <c r="L74" s="243">
        <v>5</v>
      </c>
      <c r="M74" s="243" t="s">
        <v>42</v>
      </c>
      <c r="N74" s="243">
        <v>4</v>
      </c>
      <c r="O74" s="244">
        <f t="shared" si="1"/>
        <v>240</v>
      </c>
      <c r="P74" s="243" t="s">
        <v>25</v>
      </c>
      <c r="Q74" s="245"/>
      <c r="R74" s="243"/>
      <c r="S74" s="243" t="s">
        <v>26</v>
      </c>
      <c r="T74" s="243"/>
      <c r="U74" s="247" t="s">
        <v>2511</v>
      </c>
      <c r="V74" s="243"/>
      <c r="W74" s="250" t="s">
        <v>2512</v>
      </c>
    </row>
    <row r="75" spans="1:23" ht="66" hidden="1">
      <c r="A75" s="243" t="s">
        <v>2513</v>
      </c>
      <c r="B75" s="243" t="s">
        <v>2514</v>
      </c>
      <c r="C75" s="242"/>
      <c r="D75" s="242" t="s">
        <v>437</v>
      </c>
      <c r="E75" s="242"/>
      <c r="F75" s="242"/>
      <c r="G75" s="242"/>
      <c r="H75" s="242"/>
      <c r="I75" s="243" t="s">
        <v>2515</v>
      </c>
      <c r="J75" s="243" t="s">
        <v>2516</v>
      </c>
      <c r="K75" s="243" t="s">
        <v>2517</v>
      </c>
      <c r="L75" s="243">
        <v>5</v>
      </c>
      <c r="M75" s="243" t="s">
        <v>574</v>
      </c>
      <c r="N75" s="243">
        <v>10</v>
      </c>
      <c r="O75" s="244">
        <f>N75*120</f>
        <v>1200</v>
      </c>
      <c r="P75" s="243" t="s">
        <v>25</v>
      </c>
      <c r="Q75" s="245"/>
      <c r="R75" s="243"/>
      <c r="S75" s="243" t="s">
        <v>19</v>
      </c>
      <c r="T75" s="243"/>
      <c r="U75" s="247" t="s">
        <v>2518</v>
      </c>
      <c r="V75" s="243"/>
      <c r="W75" s="250" t="s">
        <v>2519</v>
      </c>
    </row>
    <row r="76" spans="1:23" ht="66" hidden="1">
      <c r="A76" s="243" t="s">
        <v>2520</v>
      </c>
      <c r="B76" s="243" t="s">
        <v>2521</v>
      </c>
      <c r="C76" s="242"/>
      <c r="D76" s="242" t="s">
        <v>437</v>
      </c>
      <c r="E76" s="242"/>
      <c r="F76" s="242"/>
      <c r="G76" s="242"/>
      <c r="H76" s="242"/>
      <c r="I76" s="243" t="s">
        <v>2522</v>
      </c>
      <c r="J76" s="243" t="s">
        <v>2523</v>
      </c>
      <c r="K76" s="243" t="s">
        <v>547</v>
      </c>
      <c r="L76" s="243">
        <v>5</v>
      </c>
      <c r="M76" s="243" t="s">
        <v>42</v>
      </c>
      <c r="N76" s="243">
        <v>12</v>
      </c>
      <c r="O76" s="244">
        <f t="shared" ref="O76:O120" si="2">N76*30*2</f>
        <v>720</v>
      </c>
      <c r="P76" s="243" t="s">
        <v>25</v>
      </c>
      <c r="Q76" s="245"/>
      <c r="R76" s="243"/>
      <c r="S76" s="243" t="s">
        <v>26</v>
      </c>
      <c r="T76" s="243"/>
      <c r="U76" s="247" t="s">
        <v>2524</v>
      </c>
      <c r="V76" s="243"/>
      <c r="W76" s="250" t="s">
        <v>2525</v>
      </c>
    </row>
    <row r="77" spans="1:23" ht="118.9" hidden="1">
      <c r="A77" s="243" t="s">
        <v>2526</v>
      </c>
      <c r="B77" s="243" t="s">
        <v>2527</v>
      </c>
      <c r="C77" s="242"/>
      <c r="D77" s="242" t="s">
        <v>437</v>
      </c>
      <c r="E77" s="242"/>
      <c r="F77" s="242"/>
      <c r="G77" s="242"/>
      <c r="H77" s="242"/>
      <c r="I77" s="243" t="s">
        <v>2522</v>
      </c>
      <c r="J77" s="243" t="s">
        <v>2528</v>
      </c>
      <c r="K77" s="243" t="s">
        <v>2529</v>
      </c>
      <c r="L77" s="243">
        <v>5</v>
      </c>
      <c r="M77" s="243" t="s">
        <v>42</v>
      </c>
      <c r="N77" s="243">
        <v>12</v>
      </c>
      <c r="O77" s="244">
        <f t="shared" si="2"/>
        <v>720</v>
      </c>
      <c r="P77" s="243" t="s">
        <v>25</v>
      </c>
      <c r="Q77" s="245"/>
      <c r="R77" s="243"/>
      <c r="S77" s="243" t="s">
        <v>26</v>
      </c>
      <c r="T77" s="243"/>
      <c r="U77" s="247" t="s">
        <v>2530</v>
      </c>
      <c r="V77" s="243"/>
      <c r="W77" s="250" t="s">
        <v>2531</v>
      </c>
    </row>
    <row r="78" spans="1:23" ht="132" hidden="1">
      <c r="A78" s="236" t="s">
        <v>2532</v>
      </c>
      <c r="B78" s="236" t="s">
        <v>2391</v>
      </c>
      <c r="C78" s="236"/>
      <c r="D78" s="242" t="s">
        <v>437</v>
      </c>
      <c r="E78" s="242"/>
      <c r="F78" s="236" t="s">
        <v>2342</v>
      </c>
      <c r="G78" s="236"/>
      <c r="H78" s="236" t="s">
        <v>1449</v>
      </c>
      <c r="I78" s="236" t="s">
        <v>2284</v>
      </c>
      <c r="J78" s="236" t="s">
        <v>2533</v>
      </c>
      <c r="K78" s="255" t="s">
        <v>2534</v>
      </c>
      <c r="L78" s="236">
        <v>4</v>
      </c>
      <c r="M78" s="236" t="s">
        <v>42</v>
      </c>
      <c r="N78" s="243">
        <v>12</v>
      </c>
      <c r="O78" s="244">
        <f t="shared" si="2"/>
        <v>720</v>
      </c>
      <c r="P78" s="243" t="s">
        <v>25</v>
      </c>
      <c r="Q78" s="245"/>
      <c r="R78" s="236" t="s">
        <v>2535</v>
      </c>
      <c r="S78" s="243" t="s">
        <v>26</v>
      </c>
      <c r="T78" s="243">
        <v>7247</v>
      </c>
      <c r="U78" s="249" t="s">
        <v>2536</v>
      </c>
      <c r="V78" s="251"/>
      <c r="W78" s="250" t="s">
        <v>2537</v>
      </c>
    </row>
    <row r="79" spans="1:23" ht="39.6" hidden="1">
      <c r="A79" s="243" t="s">
        <v>2538</v>
      </c>
      <c r="B79" s="243" t="s">
        <v>2539</v>
      </c>
      <c r="C79" s="242"/>
      <c r="D79" s="242" t="s">
        <v>437</v>
      </c>
      <c r="E79" s="242"/>
      <c r="F79" s="242"/>
      <c r="G79" s="242"/>
      <c r="H79" s="242"/>
      <c r="I79" s="243" t="s">
        <v>2284</v>
      </c>
      <c r="J79" s="268" t="s">
        <v>2540</v>
      </c>
      <c r="K79" s="236" t="s">
        <v>2541</v>
      </c>
      <c r="L79" s="243">
        <v>5</v>
      </c>
      <c r="M79" s="243" t="s">
        <v>42</v>
      </c>
      <c r="N79" s="243"/>
      <c r="O79" s="244">
        <f t="shared" si="2"/>
        <v>0</v>
      </c>
      <c r="P79" s="243"/>
      <c r="Q79" s="245"/>
      <c r="R79" s="243"/>
      <c r="S79" s="243" t="s">
        <v>26</v>
      </c>
      <c r="T79" s="243"/>
      <c r="U79" s="247" t="s">
        <v>2542</v>
      </c>
      <c r="V79" s="243"/>
      <c r="W79" s="266"/>
    </row>
    <row r="80" spans="1:23" ht="105.6" hidden="1">
      <c r="A80" s="243" t="s">
        <v>2543</v>
      </c>
      <c r="B80" s="243" t="s">
        <v>2404</v>
      </c>
      <c r="C80" s="242"/>
      <c r="D80" s="242" t="s">
        <v>437</v>
      </c>
      <c r="E80" s="242"/>
      <c r="F80" s="242" t="s">
        <v>1921</v>
      </c>
      <c r="G80" s="242"/>
      <c r="H80" s="242" t="s">
        <v>1144</v>
      </c>
      <c r="I80" s="243" t="s">
        <v>2284</v>
      </c>
      <c r="J80" s="243" t="s">
        <v>2544</v>
      </c>
      <c r="K80" s="243" t="s">
        <v>2545</v>
      </c>
      <c r="L80" s="243">
        <v>5</v>
      </c>
      <c r="M80" s="243" t="s">
        <v>42</v>
      </c>
      <c r="N80" s="243">
        <v>12</v>
      </c>
      <c r="O80" s="244">
        <f t="shared" si="2"/>
        <v>720</v>
      </c>
      <c r="P80" s="243" t="s">
        <v>25</v>
      </c>
      <c r="Q80" s="245"/>
      <c r="R80" s="243"/>
      <c r="S80" s="243" t="s">
        <v>26</v>
      </c>
      <c r="T80" s="243">
        <v>7244</v>
      </c>
      <c r="U80" s="247" t="s">
        <v>2546</v>
      </c>
      <c r="V80" s="243"/>
      <c r="W80" s="250" t="s">
        <v>2547</v>
      </c>
    </row>
    <row r="81" spans="1:23" ht="52.9" hidden="1">
      <c r="A81" s="243" t="s">
        <v>2548</v>
      </c>
      <c r="B81" s="243" t="s">
        <v>2549</v>
      </c>
      <c r="C81" s="242"/>
      <c r="D81" s="242" t="s">
        <v>437</v>
      </c>
      <c r="E81" s="242"/>
      <c r="F81" s="242"/>
      <c r="G81" s="242"/>
      <c r="H81" s="242"/>
      <c r="I81" s="243" t="s">
        <v>2284</v>
      </c>
      <c r="J81" s="268" t="s">
        <v>2550</v>
      </c>
      <c r="K81" s="243" t="s">
        <v>2551</v>
      </c>
      <c r="L81" s="243">
        <v>4</v>
      </c>
      <c r="M81" s="243" t="s">
        <v>42</v>
      </c>
      <c r="N81" s="243"/>
      <c r="O81" s="244">
        <f t="shared" si="2"/>
        <v>0</v>
      </c>
      <c r="P81" s="243"/>
      <c r="Q81" s="245"/>
      <c r="R81" s="243"/>
      <c r="S81" s="243" t="s">
        <v>26</v>
      </c>
      <c r="T81" s="243"/>
      <c r="U81" s="247" t="s">
        <v>2552</v>
      </c>
      <c r="V81" s="243"/>
      <c r="W81" s="240"/>
    </row>
    <row r="82" spans="1:23" ht="66" hidden="1">
      <c r="A82" s="243" t="s">
        <v>2548</v>
      </c>
      <c r="B82" s="243" t="s">
        <v>2553</v>
      </c>
      <c r="C82" s="242"/>
      <c r="D82" s="242" t="s">
        <v>437</v>
      </c>
      <c r="E82" s="242"/>
      <c r="F82" s="242"/>
      <c r="G82" s="242"/>
      <c r="H82" s="242"/>
      <c r="I82" s="243" t="s">
        <v>2284</v>
      </c>
      <c r="J82" s="243" t="s">
        <v>2554</v>
      </c>
      <c r="K82" s="243" t="s">
        <v>2555</v>
      </c>
      <c r="L82" s="243">
        <v>4</v>
      </c>
      <c r="M82" s="243" t="s">
        <v>42</v>
      </c>
      <c r="N82" s="243">
        <v>4</v>
      </c>
      <c r="O82" s="244">
        <f t="shared" si="2"/>
        <v>240</v>
      </c>
      <c r="P82" s="243"/>
      <c r="Q82" s="245"/>
      <c r="R82" s="243"/>
      <c r="S82" s="243" t="s">
        <v>19</v>
      </c>
      <c r="T82" s="243"/>
      <c r="U82" s="247" t="s">
        <v>2556</v>
      </c>
      <c r="V82" s="243"/>
      <c r="W82" s="250" t="s">
        <v>2557</v>
      </c>
    </row>
    <row r="83" spans="1:23" ht="26.45" hidden="1">
      <c r="A83" s="243" t="s">
        <v>2558</v>
      </c>
      <c r="B83" s="243" t="s">
        <v>2549</v>
      </c>
      <c r="C83" s="242"/>
      <c r="D83" s="242" t="s">
        <v>437</v>
      </c>
      <c r="E83" s="242"/>
      <c r="F83" s="242"/>
      <c r="G83" s="242"/>
      <c r="H83" s="242"/>
      <c r="I83" s="243"/>
      <c r="J83" s="268" t="s">
        <v>2559</v>
      </c>
      <c r="K83" s="243"/>
      <c r="L83" s="243"/>
      <c r="M83" s="243"/>
      <c r="N83" s="243"/>
      <c r="O83" s="244">
        <f t="shared" si="2"/>
        <v>0</v>
      </c>
      <c r="P83" s="243"/>
      <c r="Q83" s="245"/>
      <c r="R83" s="243"/>
      <c r="S83" s="243" t="s">
        <v>26</v>
      </c>
      <c r="T83" s="243"/>
      <c r="U83" s="247"/>
      <c r="V83" s="243"/>
      <c r="W83" s="240"/>
    </row>
    <row r="84" spans="1:23" ht="118.9" hidden="1">
      <c r="A84" s="243" t="s">
        <v>2560</v>
      </c>
      <c r="B84" s="243" t="s">
        <v>2298</v>
      </c>
      <c r="C84" s="242"/>
      <c r="D84" s="242" t="s">
        <v>437</v>
      </c>
      <c r="E84" s="242"/>
      <c r="F84" s="242" t="s">
        <v>1443</v>
      </c>
      <c r="G84" s="242"/>
      <c r="H84" s="242" t="s">
        <v>1144</v>
      </c>
      <c r="I84" s="243" t="s">
        <v>2284</v>
      </c>
      <c r="J84" s="243" t="s">
        <v>2561</v>
      </c>
      <c r="K84" s="243" t="s">
        <v>2562</v>
      </c>
      <c r="L84" s="243">
        <v>5</v>
      </c>
      <c r="M84" s="243" t="s">
        <v>42</v>
      </c>
      <c r="N84" s="243">
        <v>8</v>
      </c>
      <c r="O84" s="244">
        <f t="shared" si="2"/>
        <v>480</v>
      </c>
      <c r="P84" s="243" t="s">
        <v>25</v>
      </c>
      <c r="Q84" s="245"/>
      <c r="R84" s="243"/>
      <c r="S84" s="243" t="s">
        <v>26</v>
      </c>
      <c r="T84" s="243">
        <v>7240</v>
      </c>
      <c r="U84" s="247" t="s">
        <v>2563</v>
      </c>
      <c r="V84" s="243"/>
      <c r="W84" s="250" t="s">
        <v>2564</v>
      </c>
    </row>
    <row r="85" spans="1:23" ht="105.6" hidden="1">
      <c r="A85" s="243" t="s">
        <v>2565</v>
      </c>
      <c r="B85" s="243" t="s">
        <v>2404</v>
      </c>
      <c r="C85" s="242" t="s">
        <v>2566</v>
      </c>
      <c r="D85" s="242" t="s">
        <v>437</v>
      </c>
      <c r="E85" s="242"/>
      <c r="F85" s="242" t="s">
        <v>2342</v>
      </c>
      <c r="G85" s="242"/>
      <c r="H85" s="242" t="s">
        <v>1681</v>
      </c>
      <c r="I85" s="243" t="s">
        <v>2284</v>
      </c>
      <c r="J85" s="243" t="s">
        <v>2567</v>
      </c>
      <c r="K85" s="243" t="s">
        <v>2568</v>
      </c>
      <c r="L85" s="243">
        <v>5</v>
      </c>
      <c r="M85" s="243" t="s">
        <v>42</v>
      </c>
      <c r="N85" s="243">
        <v>12</v>
      </c>
      <c r="O85" s="244">
        <f t="shared" si="2"/>
        <v>720</v>
      </c>
      <c r="P85" s="243" t="s">
        <v>25</v>
      </c>
      <c r="Q85" s="245"/>
      <c r="R85" s="243" t="s">
        <v>2569</v>
      </c>
      <c r="S85" s="243" t="s">
        <v>26</v>
      </c>
      <c r="T85" s="243">
        <v>7290</v>
      </c>
      <c r="U85" s="247" t="s">
        <v>2570</v>
      </c>
      <c r="V85" s="243"/>
      <c r="W85" s="250" t="s">
        <v>2571</v>
      </c>
    </row>
    <row r="86" spans="1:23" ht="26.45" hidden="1">
      <c r="A86" s="243" t="s">
        <v>2572</v>
      </c>
      <c r="B86" s="243" t="s">
        <v>2573</v>
      </c>
      <c r="C86" s="242"/>
      <c r="D86" s="242"/>
      <c r="E86" s="242"/>
      <c r="F86" s="242"/>
      <c r="G86" s="242"/>
      <c r="H86" s="242"/>
      <c r="I86" s="243" t="s">
        <v>2284</v>
      </c>
      <c r="J86" s="243" t="s">
        <v>2574</v>
      </c>
      <c r="K86" s="243" t="s">
        <v>2575</v>
      </c>
      <c r="L86" s="243">
        <v>3</v>
      </c>
      <c r="M86" s="243" t="s">
        <v>42</v>
      </c>
      <c r="N86" s="243">
        <v>40</v>
      </c>
      <c r="O86" s="244">
        <f t="shared" si="2"/>
        <v>2400</v>
      </c>
      <c r="P86" s="243" t="s">
        <v>130</v>
      </c>
      <c r="Q86" s="245"/>
      <c r="R86" s="243"/>
      <c r="S86" s="243" t="s">
        <v>19</v>
      </c>
      <c r="T86" s="243"/>
      <c r="U86" s="247" t="s">
        <v>2576</v>
      </c>
      <c r="V86" s="243"/>
      <c r="W86" s="250" t="s">
        <v>2577</v>
      </c>
    </row>
    <row r="87" spans="1:23" ht="211.15" hidden="1">
      <c r="A87" s="243" t="s">
        <v>2578</v>
      </c>
      <c r="B87" s="243" t="s">
        <v>1109</v>
      </c>
      <c r="C87" s="242"/>
      <c r="D87" s="242" t="s">
        <v>437</v>
      </c>
      <c r="E87" s="242"/>
      <c r="F87" s="242" t="s">
        <v>1209</v>
      </c>
      <c r="G87" s="242"/>
      <c r="H87" s="242"/>
      <c r="I87" s="243" t="s">
        <v>2284</v>
      </c>
      <c r="J87" s="243" t="s">
        <v>2579</v>
      </c>
      <c r="K87" s="243" t="s">
        <v>2580</v>
      </c>
      <c r="L87" s="243">
        <v>4</v>
      </c>
      <c r="M87" s="243" t="s">
        <v>42</v>
      </c>
      <c r="N87" s="243">
        <v>20</v>
      </c>
      <c r="O87" s="244">
        <f t="shared" si="2"/>
        <v>1200</v>
      </c>
      <c r="P87" s="243" t="s">
        <v>25</v>
      </c>
      <c r="Q87" s="245"/>
      <c r="R87" s="243" t="s">
        <v>2581</v>
      </c>
      <c r="S87" s="243" t="s">
        <v>26</v>
      </c>
      <c r="T87" s="243">
        <v>7433</v>
      </c>
      <c r="U87" s="247" t="s">
        <v>2582</v>
      </c>
      <c r="V87" s="243"/>
      <c r="W87" s="250" t="s">
        <v>2583</v>
      </c>
    </row>
    <row r="88" spans="1:23" ht="39.6" hidden="1">
      <c r="A88" s="243" t="s">
        <v>2584</v>
      </c>
      <c r="B88" s="243" t="s">
        <v>2573</v>
      </c>
      <c r="C88" s="242"/>
      <c r="D88" s="242" t="s">
        <v>437</v>
      </c>
      <c r="E88" s="242"/>
      <c r="F88" s="242" t="s">
        <v>2342</v>
      </c>
      <c r="G88" s="242" t="s">
        <v>1185</v>
      </c>
      <c r="H88" s="242" t="s">
        <v>1681</v>
      </c>
      <c r="I88" s="243" t="s">
        <v>2284</v>
      </c>
      <c r="J88" s="243" t="s">
        <v>2585</v>
      </c>
      <c r="K88" s="243" t="s">
        <v>2586</v>
      </c>
      <c r="L88" s="243">
        <v>3</v>
      </c>
      <c r="M88" s="243" t="s">
        <v>42</v>
      </c>
      <c r="N88" s="243">
        <v>12</v>
      </c>
      <c r="O88" s="244">
        <f t="shared" si="2"/>
        <v>720</v>
      </c>
      <c r="P88" s="243" t="s">
        <v>25</v>
      </c>
      <c r="Q88" s="245"/>
      <c r="R88" s="243" t="s">
        <v>2569</v>
      </c>
      <c r="S88" s="243" t="s">
        <v>26</v>
      </c>
      <c r="T88" s="243">
        <v>7292</v>
      </c>
      <c r="U88" s="247"/>
      <c r="V88" s="243"/>
      <c r="W88" s="250" t="s">
        <v>2587</v>
      </c>
    </row>
    <row r="89" spans="1:23" ht="66" hidden="1">
      <c r="A89" s="243" t="s">
        <v>2588</v>
      </c>
      <c r="B89" s="243" t="s">
        <v>2304</v>
      </c>
      <c r="C89" s="242"/>
      <c r="D89" s="242" t="s">
        <v>437</v>
      </c>
      <c r="E89" s="242"/>
      <c r="F89" s="242" t="s">
        <v>2342</v>
      </c>
      <c r="G89" s="242"/>
      <c r="H89" s="242" t="s">
        <v>1681</v>
      </c>
      <c r="I89" s="243" t="s">
        <v>2284</v>
      </c>
      <c r="J89" s="243" t="s">
        <v>2589</v>
      </c>
      <c r="K89" s="243" t="s">
        <v>2590</v>
      </c>
      <c r="L89" s="243">
        <v>4</v>
      </c>
      <c r="M89" s="243" t="s">
        <v>42</v>
      </c>
      <c r="N89" s="243">
        <v>6</v>
      </c>
      <c r="O89" s="244">
        <f t="shared" si="2"/>
        <v>360</v>
      </c>
      <c r="P89" s="243" t="s">
        <v>25</v>
      </c>
      <c r="Q89" s="245"/>
      <c r="R89" s="243" t="s">
        <v>2569</v>
      </c>
      <c r="S89" s="243" t="s">
        <v>26</v>
      </c>
      <c r="T89" s="243">
        <v>7289</v>
      </c>
      <c r="U89" s="247" t="s">
        <v>2591</v>
      </c>
      <c r="V89" s="243"/>
      <c r="W89" s="250" t="s">
        <v>2592</v>
      </c>
    </row>
    <row r="90" spans="1:23" ht="39.6" hidden="1">
      <c r="A90" s="243" t="s">
        <v>2588</v>
      </c>
      <c r="B90" s="243" t="s">
        <v>2593</v>
      </c>
      <c r="C90" s="242"/>
      <c r="D90" s="242" t="s">
        <v>437</v>
      </c>
      <c r="E90" s="242"/>
      <c r="F90" s="242" t="s">
        <v>1809</v>
      </c>
      <c r="G90" s="242"/>
      <c r="H90" s="242" t="s">
        <v>1681</v>
      </c>
      <c r="I90" s="243" t="s">
        <v>2284</v>
      </c>
      <c r="J90" s="243" t="s">
        <v>2594</v>
      </c>
      <c r="K90" s="243" t="s">
        <v>2595</v>
      </c>
      <c r="L90" s="243">
        <v>5</v>
      </c>
      <c r="M90" s="243" t="s">
        <v>42</v>
      </c>
      <c r="N90" s="243">
        <v>8</v>
      </c>
      <c r="O90" s="244">
        <f t="shared" si="2"/>
        <v>480</v>
      </c>
      <c r="P90" s="243" t="s">
        <v>25</v>
      </c>
      <c r="Q90" s="245"/>
      <c r="R90" s="243" t="s">
        <v>2569</v>
      </c>
      <c r="S90" s="243" t="s">
        <v>26</v>
      </c>
      <c r="T90" s="243">
        <v>7288</v>
      </c>
      <c r="U90" s="247" t="s">
        <v>2591</v>
      </c>
      <c r="V90" s="243"/>
      <c r="W90" s="250" t="s">
        <v>2596</v>
      </c>
    </row>
    <row r="91" spans="1:23" ht="118.9" hidden="1">
      <c r="A91" s="243" t="s">
        <v>2597</v>
      </c>
      <c r="B91" s="243" t="s">
        <v>2391</v>
      </c>
      <c r="C91" s="242"/>
      <c r="D91" s="242" t="s">
        <v>437</v>
      </c>
      <c r="E91" s="242"/>
      <c r="F91" s="236" t="s">
        <v>1142</v>
      </c>
      <c r="G91" s="242"/>
      <c r="H91" s="242" t="s">
        <v>1986</v>
      </c>
      <c r="I91" s="243" t="s">
        <v>1022</v>
      </c>
      <c r="J91" s="243" t="s">
        <v>2598</v>
      </c>
      <c r="K91" s="243"/>
      <c r="L91" s="243">
        <v>4</v>
      </c>
      <c r="M91" s="243" t="s">
        <v>42</v>
      </c>
      <c r="N91" s="243">
        <v>16</v>
      </c>
      <c r="O91" s="244">
        <f t="shared" si="2"/>
        <v>960</v>
      </c>
      <c r="P91" s="243" t="s">
        <v>25</v>
      </c>
      <c r="Q91" s="245"/>
      <c r="R91" s="243"/>
      <c r="S91" s="243" t="s">
        <v>26</v>
      </c>
      <c r="T91" s="243">
        <v>7425</v>
      </c>
      <c r="U91" s="247" t="s">
        <v>2599</v>
      </c>
      <c r="V91" s="243"/>
      <c r="W91" s="250" t="s">
        <v>2600</v>
      </c>
    </row>
    <row r="92" spans="1:23" ht="30.75" hidden="1" customHeight="1">
      <c r="A92" s="281" t="s">
        <v>2601</v>
      </c>
      <c r="B92" s="281" t="s">
        <v>2602</v>
      </c>
      <c r="C92" s="281" t="s">
        <v>2602</v>
      </c>
      <c r="D92" s="242" t="s">
        <v>437</v>
      </c>
      <c r="E92" s="242"/>
      <c r="F92" s="236" t="s">
        <v>1921</v>
      </c>
      <c r="G92" s="236"/>
      <c r="H92" s="236" t="s">
        <v>1144</v>
      </c>
      <c r="I92" s="236" t="s">
        <v>2603</v>
      </c>
      <c r="J92" s="281" t="s">
        <v>2604</v>
      </c>
      <c r="K92" s="236"/>
      <c r="L92" s="236">
        <v>5</v>
      </c>
      <c r="M92" s="281" t="s">
        <v>574</v>
      </c>
      <c r="N92" s="243">
        <f>36+80</f>
        <v>116</v>
      </c>
      <c r="O92" s="244">
        <f t="shared" si="2"/>
        <v>6960</v>
      </c>
      <c r="P92" s="281" t="s">
        <v>25</v>
      </c>
      <c r="Q92" s="245"/>
      <c r="R92" s="236"/>
      <c r="S92" s="243" t="s">
        <v>26</v>
      </c>
      <c r="T92" s="243">
        <v>6951</v>
      </c>
      <c r="U92" s="249"/>
      <c r="V92" s="251"/>
      <c r="W92" s="266"/>
    </row>
    <row r="93" spans="1:23" ht="118.9" hidden="1">
      <c r="A93" s="235" t="s">
        <v>2605</v>
      </c>
      <c r="B93" s="243" t="s">
        <v>2391</v>
      </c>
      <c r="C93" s="236"/>
      <c r="D93" s="236"/>
      <c r="E93" s="236"/>
      <c r="F93" s="236"/>
      <c r="G93" s="236"/>
      <c r="H93" s="236"/>
      <c r="I93" s="236" t="s">
        <v>1022</v>
      </c>
      <c r="J93" s="236" t="s">
        <v>2606</v>
      </c>
      <c r="K93" s="236" t="s">
        <v>2607</v>
      </c>
      <c r="L93" s="236">
        <v>5</v>
      </c>
      <c r="M93" s="243" t="s">
        <v>42</v>
      </c>
      <c r="N93" s="243">
        <v>16</v>
      </c>
      <c r="O93" s="244">
        <f t="shared" si="2"/>
        <v>960</v>
      </c>
      <c r="P93" s="236"/>
      <c r="Q93" s="245"/>
      <c r="R93" s="236"/>
      <c r="S93" s="243" t="s">
        <v>19</v>
      </c>
      <c r="T93" s="243"/>
      <c r="U93" s="249" t="s">
        <v>2608</v>
      </c>
      <c r="V93" s="251"/>
      <c r="W93" s="250" t="s">
        <v>2609</v>
      </c>
    </row>
    <row r="94" spans="1:23" ht="145.15" hidden="1">
      <c r="A94" s="236" t="s">
        <v>2610</v>
      </c>
      <c r="B94" s="243" t="s">
        <v>2391</v>
      </c>
      <c r="C94" s="236"/>
      <c r="D94" s="242" t="s">
        <v>437</v>
      </c>
      <c r="E94" s="242"/>
      <c r="F94" s="236" t="s">
        <v>1142</v>
      </c>
      <c r="G94" s="236"/>
      <c r="H94" s="236" t="s">
        <v>1986</v>
      </c>
      <c r="I94" s="236" t="s">
        <v>2611</v>
      </c>
      <c r="J94" s="236" t="s">
        <v>2612</v>
      </c>
      <c r="K94" s="236" t="s">
        <v>2613</v>
      </c>
      <c r="L94" s="236">
        <v>4</v>
      </c>
      <c r="M94" s="236" t="s">
        <v>42</v>
      </c>
      <c r="N94" s="243">
        <v>20</v>
      </c>
      <c r="O94" s="244">
        <f t="shared" si="2"/>
        <v>1200</v>
      </c>
      <c r="P94" s="236" t="s">
        <v>25</v>
      </c>
      <c r="Q94" s="245" t="s">
        <v>1892</v>
      </c>
      <c r="R94" s="236" t="s">
        <v>1988</v>
      </c>
      <c r="S94" s="243" t="s">
        <v>26</v>
      </c>
      <c r="T94" s="243">
        <v>7387</v>
      </c>
      <c r="U94" s="249" t="s">
        <v>2614</v>
      </c>
      <c r="V94" s="251"/>
      <c r="W94" s="250" t="s">
        <v>2615</v>
      </c>
    </row>
    <row r="95" spans="1:23" ht="92.45" hidden="1">
      <c r="A95" s="236" t="s">
        <v>2616</v>
      </c>
      <c r="B95" s="236" t="s">
        <v>2291</v>
      </c>
      <c r="C95" s="236"/>
      <c r="D95" s="236" t="s">
        <v>437</v>
      </c>
      <c r="E95" s="236"/>
      <c r="F95" s="236" t="s">
        <v>2617</v>
      </c>
      <c r="G95" s="236"/>
      <c r="H95" s="236"/>
      <c r="I95" s="236" t="s">
        <v>1022</v>
      </c>
      <c r="J95" s="236" t="s">
        <v>2618</v>
      </c>
      <c r="K95" s="236" t="s">
        <v>2619</v>
      </c>
      <c r="L95" s="236">
        <v>4</v>
      </c>
      <c r="M95" s="236" t="s">
        <v>42</v>
      </c>
      <c r="N95" s="243">
        <v>6</v>
      </c>
      <c r="O95" s="244">
        <f t="shared" si="2"/>
        <v>360</v>
      </c>
      <c r="P95" s="236" t="s">
        <v>25</v>
      </c>
      <c r="Q95" s="245"/>
      <c r="R95" s="236"/>
      <c r="S95" s="243" t="s">
        <v>1547</v>
      </c>
      <c r="T95" s="243"/>
      <c r="U95" s="249" t="s">
        <v>2620</v>
      </c>
      <c r="V95" s="251"/>
      <c r="W95" s="250" t="s">
        <v>2621</v>
      </c>
    </row>
    <row r="96" spans="1:23" ht="150" hidden="1" customHeight="1">
      <c r="A96" s="235" t="s">
        <v>2622</v>
      </c>
      <c r="B96" s="236" t="s">
        <v>2623</v>
      </c>
      <c r="C96" s="236"/>
      <c r="D96" s="236"/>
      <c r="E96" s="236"/>
      <c r="F96" s="236" t="s">
        <v>2624</v>
      </c>
      <c r="G96" s="236"/>
      <c r="H96" s="236" t="s">
        <v>1292</v>
      </c>
      <c r="I96" s="236" t="s">
        <v>1395</v>
      </c>
      <c r="J96" s="236" t="s">
        <v>2625</v>
      </c>
      <c r="K96" s="236" t="s">
        <v>2626</v>
      </c>
      <c r="L96" s="236">
        <v>4</v>
      </c>
      <c r="M96" s="236" t="s">
        <v>42</v>
      </c>
      <c r="N96" s="243">
        <v>2</v>
      </c>
      <c r="O96" s="244">
        <f t="shared" si="2"/>
        <v>120</v>
      </c>
      <c r="P96" s="236" t="s">
        <v>25</v>
      </c>
      <c r="Q96" s="245" t="s">
        <v>2627</v>
      </c>
      <c r="R96" s="236"/>
      <c r="S96" s="243" t="s">
        <v>26</v>
      </c>
      <c r="T96" s="243">
        <v>7490</v>
      </c>
      <c r="U96" s="249" t="s">
        <v>2628</v>
      </c>
      <c r="V96" s="266"/>
      <c r="W96" s="250" t="s">
        <v>2629</v>
      </c>
    </row>
    <row r="97" spans="1:44" ht="79.150000000000006" hidden="1">
      <c r="A97" s="236" t="s">
        <v>2630</v>
      </c>
      <c r="B97" s="236" t="s">
        <v>2527</v>
      </c>
      <c r="C97" s="236" t="s">
        <v>2631</v>
      </c>
      <c r="D97" s="242" t="s">
        <v>437</v>
      </c>
      <c r="E97" s="242"/>
      <c r="F97" s="236" t="s">
        <v>2632</v>
      </c>
      <c r="G97" s="236"/>
      <c r="H97" s="236" t="s">
        <v>1449</v>
      </c>
      <c r="I97" s="236" t="s">
        <v>1063</v>
      </c>
      <c r="J97" s="236" t="s">
        <v>2633</v>
      </c>
      <c r="K97" s="236" t="s">
        <v>2634</v>
      </c>
      <c r="L97" s="236">
        <v>5</v>
      </c>
      <c r="M97" s="236" t="s">
        <v>42</v>
      </c>
      <c r="N97" s="243">
        <v>4</v>
      </c>
      <c r="O97" s="244">
        <f t="shared" si="2"/>
        <v>240</v>
      </c>
      <c r="P97" s="236" t="s">
        <v>25</v>
      </c>
      <c r="Q97" s="245"/>
      <c r="R97" s="236" t="s">
        <v>2635</v>
      </c>
      <c r="S97" s="243" t="s">
        <v>26</v>
      </c>
      <c r="T97" s="243">
        <v>7329</v>
      </c>
      <c r="U97" s="249"/>
      <c r="V97" s="251"/>
      <c r="W97" s="250" t="s">
        <v>2636</v>
      </c>
    </row>
    <row r="98" spans="1:44" ht="39.6" hidden="1">
      <c r="A98" s="236" t="s">
        <v>2637</v>
      </c>
      <c r="B98" s="236" t="s">
        <v>2638</v>
      </c>
      <c r="C98" s="236"/>
      <c r="D98" s="242" t="s">
        <v>437</v>
      </c>
      <c r="E98" s="242"/>
      <c r="F98" s="236"/>
      <c r="G98" s="236"/>
      <c r="H98" s="236" t="s">
        <v>1449</v>
      </c>
      <c r="I98" s="236" t="s">
        <v>1022</v>
      </c>
      <c r="J98" s="236" t="s">
        <v>2639</v>
      </c>
      <c r="K98" s="236" t="s">
        <v>547</v>
      </c>
      <c r="L98" s="236">
        <v>5</v>
      </c>
      <c r="M98" s="236" t="s">
        <v>42</v>
      </c>
      <c r="N98" s="243">
        <v>4</v>
      </c>
      <c r="O98" s="244">
        <f t="shared" si="2"/>
        <v>240</v>
      </c>
      <c r="P98" s="236" t="s">
        <v>25</v>
      </c>
      <c r="Q98" s="245"/>
      <c r="R98" s="236" t="s">
        <v>2635</v>
      </c>
      <c r="S98" s="243" t="s">
        <v>26</v>
      </c>
      <c r="T98" s="243">
        <v>7336</v>
      </c>
      <c r="U98" s="249" t="s">
        <v>2640</v>
      </c>
      <c r="V98" s="251"/>
      <c r="W98" s="250" t="s">
        <v>2641</v>
      </c>
    </row>
    <row r="99" spans="1:44" ht="145.15" hidden="1">
      <c r="A99" s="235" t="s">
        <v>2637</v>
      </c>
      <c r="B99" s="236" t="s">
        <v>2642</v>
      </c>
      <c r="C99" s="236"/>
      <c r="D99" s="236"/>
      <c r="E99" s="236"/>
      <c r="F99" s="236" t="s">
        <v>1443</v>
      </c>
      <c r="G99" s="236"/>
      <c r="H99" s="236"/>
      <c r="I99" s="236" t="s">
        <v>1022</v>
      </c>
      <c r="J99" s="236" t="s">
        <v>2643</v>
      </c>
      <c r="K99" s="236" t="s">
        <v>2644</v>
      </c>
      <c r="L99" s="236">
        <v>3</v>
      </c>
      <c r="M99" s="236" t="s">
        <v>42</v>
      </c>
      <c r="N99" s="243">
        <v>8</v>
      </c>
      <c r="O99" s="244">
        <f t="shared" si="2"/>
        <v>480</v>
      </c>
      <c r="P99" s="236"/>
      <c r="Q99" s="245"/>
      <c r="R99" s="236"/>
      <c r="S99" s="243" t="s">
        <v>19</v>
      </c>
      <c r="T99" s="243"/>
      <c r="U99" s="249" t="s">
        <v>2645</v>
      </c>
      <c r="V99" s="251"/>
      <c r="W99" s="250" t="s">
        <v>2646</v>
      </c>
    </row>
    <row r="100" spans="1:44" ht="51" hidden="1">
      <c r="A100" s="235" t="s">
        <v>2647</v>
      </c>
      <c r="B100" s="236" t="s">
        <v>2593</v>
      </c>
      <c r="C100" s="236"/>
      <c r="D100" s="236"/>
      <c r="E100" s="236"/>
      <c r="F100" s="236"/>
      <c r="G100" s="236"/>
      <c r="H100" s="236"/>
      <c r="I100" s="236" t="s">
        <v>1022</v>
      </c>
      <c r="J100" s="236" t="s">
        <v>2648</v>
      </c>
      <c r="K100" s="236" t="s">
        <v>2649</v>
      </c>
      <c r="L100" s="236"/>
      <c r="M100" s="236" t="s">
        <v>2650</v>
      </c>
      <c r="N100" s="236">
        <v>8</v>
      </c>
      <c r="O100" s="271">
        <f t="shared" si="2"/>
        <v>480</v>
      </c>
      <c r="P100" s="236"/>
      <c r="Q100" s="245"/>
      <c r="R100" s="236"/>
      <c r="S100" s="236" t="s">
        <v>2118</v>
      </c>
      <c r="T100" s="236">
        <v>7989</v>
      </c>
      <c r="U100" s="249" t="s">
        <v>2651</v>
      </c>
      <c r="V100" s="266"/>
      <c r="W100" s="250" t="s">
        <v>2652</v>
      </c>
    </row>
    <row r="101" spans="1:44" ht="132" hidden="1">
      <c r="A101" s="236" t="s">
        <v>2653</v>
      </c>
      <c r="B101" s="236" t="s">
        <v>2404</v>
      </c>
      <c r="C101" s="236"/>
      <c r="D101" s="236"/>
      <c r="E101" s="236"/>
      <c r="F101" s="236"/>
      <c r="G101" s="236"/>
      <c r="H101" s="236"/>
      <c r="I101" s="236" t="s">
        <v>1022</v>
      </c>
      <c r="J101" s="236" t="s">
        <v>2654</v>
      </c>
      <c r="K101" s="236" t="s">
        <v>2655</v>
      </c>
      <c r="L101" s="236">
        <v>4</v>
      </c>
      <c r="M101" s="236" t="s">
        <v>42</v>
      </c>
      <c r="N101" s="243"/>
      <c r="O101" s="244">
        <f t="shared" si="2"/>
        <v>0</v>
      </c>
      <c r="P101" s="236"/>
      <c r="Q101" s="245"/>
      <c r="R101" s="236"/>
      <c r="S101" s="243" t="s">
        <v>1547</v>
      </c>
      <c r="T101" s="243"/>
      <c r="U101" s="249" t="s">
        <v>2656</v>
      </c>
      <c r="V101" s="251"/>
      <c r="W101" s="250" t="s">
        <v>2657</v>
      </c>
    </row>
    <row r="102" spans="1:44" ht="39.6" hidden="1">
      <c r="A102" s="236" t="s">
        <v>2653</v>
      </c>
      <c r="B102" s="236" t="s">
        <v>2416</v>
      </c>
      <c r="C102" s="236" t="s">
        <v>2658</v>
      </c>
      <c r="D102" s="242" t="s">
        <v>437</v>
      </c>
      <c r="E102" s="242"/>
      <c r="F102" s="236" t="s">
        <v>2659</v>
      </c>
      <c r="G102" s="236"/>
      <c r="H102" s="236" t="s">
        <v>1696</v>
      </c>
      <c r="I102" s="236" t="s">
        <v>1022</v>
      </c>
      <c r="J102" s="236" t="s">
        <v>2660</v>
      </c>
      <c r="K102" s="236" t="s">
        <v>2661</v>
      </c>
      <c r="L102" s="236">
        <v>5</v>
      </c>
      <c r="M102" s="236" t="s">
        <v>42</v>
      </c>
      <c r="N102" s="243">
        <v>4</v>
      </c>
      <c r="O102" s="244">
        <f t="shared" si="2"/>
        <v>240</v>
      </c>
      <c r="P102" s="236" t="s">
        <v>25</v>
      </c>
      <c r="Q102" s="245" t="s">
        <v>1892</v>
      </c>
      <c r="R102" s="236" t="s">
        <v>2437</v>
      </c>
      <c r="S102" s="243" t="s">
        <v>26</v>
      </c>
      <c r="T102" s="243">
        <v>7373</v>
      </c>
      <c r="U102" s="249"/>
      <c r="V102" s="251"/>
      <c r="W102" s="250" t="s">
        <v>2662</v>
      </c>
    </row>
    <row r="103" spans="1:44" ht="132" hidden="1">
      <c r="A103" s="236" t="s">
        <v>2663</v>
      </c>
      <c r="B103" s="236" t="s">
        <v>2664</v>
      </c>
      <c r="C103" s="236" t="s">
        <v>2665</v>
      </c>
      <c r="D103" s="242" t="s">
        <v>437</v>
      </c>
      <c r="E103" s="242"/>
      <c r="F103" s="236" t="s">
        <v>1443</v>
      </c>
      <c r="G103" s="236"/>
      <c r="H103" s="236" t="s">
        <v>1986</v>
      </c>
      <c r="I103" s="236" t="s">
        <v>2603</v>
      </c>
      <c r="J103" s="236" t="s">
        <v>2666</v>
      </c>
      <c r="K103" s="236">
        <v>7425</v>
      </c>
      <c r="L103" s="236">
        <v>5</v>
      </c>
      <c r="M103" s="236"/>
      <c r="N103" s="243">
        <v>16</v>
      </c>
      <c r="O103" s="244">
        <f t="shared" si="2"/>
        <v>960</v>
      </c>
      <c r="P103" s="236" t="s">
        <v>25</v>
      </c>
      <c r="Q103" s="245"/>
      <c r="R103" s="236"/>
      <c r="S103" s="243" t="s">
        <v>26</v>
      </c>
      <c r="T103" s="243" t="s">
        <v>2667</v>
      </c>
      <c r="U103" s="249" t="s">
        <v>2668</v>
      </c>
      <c r="V103" s="251"/>
      <c r="W103" s="250" t="s">
        <v>2669</v>
      </c>
    </row>
    <row r="104" spans="1:44" ht="67.5" hidden="1" customHeight="1">
      <c r="A104" s="251" t="s">
        <v>2670</v>
      </c>
      <c r="B104" s="251" t="s">
        <v>2671</v>
      </c>
      <c r="C104" s="269" t="s">
        <v>2672</v>
      </c>
      <c r="D104" s="242"/>
      <c r="E104" s="242"/>
      <c r="F104" s="269" t="s">
        <v>2673</v>
      </c>
      <c r="G104" s="261"/>
      <c r="H104" s="261"/>
      <c r="I104" s="251" t="s">
        <v>2603</v>
      </c>
      <c r="J104" s="236" t="s">
        <v>2674</v>
      </c>
      <c r="K104" s="236" t="s">
        <v>2675</v>
      </c>
      <c r="L104" s="262">
        <v>4</v>
      </c>
      <c r="M104" s="251" t="s">
        <v>42</v>
      </c>
      <c r="N104" s="251">
        <v>12</v>
      </c>
      <c r="O104" s="244">
        <f t="shared" si="2"/>
        <v>720</v>
      </c>
      <c r="P104" s="251" t="s">
        <v>25</v>
      </c>
      <c r="Q104" s="245" t="s">
        <v>1892</v>
      </c>
      <c r="R104" s="251"/>
      <c r="S104" s="243" t="s">
        <v>1547</v>
      </c>
      <c r="T104" s="243">
        <v>7375</v>
      </c>
      <c r="U104" s="251" t="s">
        <v>2676</v>
      </c>
      <c r="V104" s="251"/>
      <c r="W104" s="248" t="s">
        <v>2677</v>
      </c>
      <c r="Y104" s="128"/>
      <c r="Z104" s="127"/>
      <c r="AA104" s="128"/>
      <c r="AB104" s="128"/>
      <c r="AC104" s="128"/>
      <c r="AE104" s="41"/>
      <c r="AF104" s="41"/>
      <c r="AG104" s="8"/>
      <c r="AJ104" s="141"/>
      <c r="AL104" s="43"/>
      <c r="AN104" s="7"/>
      <c r="AO104" s="7"/>
      <c r="AR104" s="39" t="s">
        <v>2677</v>
      </c>
    </row>
    <row r="105" spans="1:44" ht="145.15" hidden="1">
      <c r="A105" s="236" t="s">
        <v>2678</v>
      </c>
      <c r="B105" s="236" t="s">
        <v>2679</v>
      </c>
      <c r="C105" s="236" t="s">
        <v>489</v>
      </c>
      <c r="D105" s="236"/>
      <c r="E105" s="236"/>
      <c r="F105" s="236" t="s">
        <v>2617</v>
      </c>
      <c r="G105" s="236"/>
      <c r="H105" s="236"/>
      <c r="I105" s="236" t="s">
        <v>1022</v>
      </c>
      <c r="J105" s="236" t="s">
        <v>2680</v>
      </c>
      <c r="K105" s="236" t="s">
        <v>2681</v>
      </c>
      <c r="L105" s="236">
        <v>5</v>
      </c>
      <c r="M105" s="236" t="s">
        <v>42</v>
      </c>
      <c r="N105" s="243">
        <v>4</v>
      </c>
      <c r="O105" s="244">
        <f t="shared" si="2"/>
        <v>240</v>
      </c>
      <c r="P105" s="236" t="s">
        <v>130</v>
      </c>
      <c r="Q105" s="245"/>
      <c r="R105" s="236"/>
      <c r="S105" s="243" t="s">
        <v>19</v>
      </c>
      <c r="T105" s="243"/>
      <c r="U105" s="249" t="s">
        <v>2682</v>
      </c>
      <c r="V105" s="251"/>
      <c r="W105" s="250" t="s">
        <v>2683</v>
      </c>
    </row>
    <row r="106" spans="1:44" ht="39.6" hidden="1">
      <c r="A106" s="236" t="s">
        <v>2684</v>
      </c>
      <c r="B106" s="236" t="s">
        <v>2685</v>
      </c>
      <c r="C106" s="236"/>
      <c r="D106" s="242" t="s">
        <v>437</v>
      </c>
      <c r="E106" s="242"/>
      <c r="F106" s="236" t="s">
        <v>2342</v>
      </c>
      <c r="G106" s="236"/>
      <c r="H106" s="236" t="s">
        <v>1696</v>
      </c>
      <c r="I106" s="236" t="s">
        <v>1395</v>
      </c>
      <c r="J106" s="236" t="s">
        <v>2686</v>
      </c>
      <c r="K106" s="236" t="s">
        <v>2687</v>
      </c>
      <c r="L106" s="236">
        <v>4</v>
      </c>
      <c r="M106" s="236" t="s">
        <v>42</v>
      </c>
      <c r="N106" s="243">
        <v>2</v>
      </c>
      <c r="O106" s="244">
        <f t="shared" si="2"/>
        <v>120</v>
      </c>
      <c r="P106" s="236" t="s">
        <v>25</v>
      </c>
      <c r="Q106" s="245" t="s">
        <v>1892</v>
      </c>
      <c r="R106" s="236" t="s">
        <v>2581</v>
      </c>
      <c r="S106" s="243" t="s">
        <v>26</v>
      </c>
      <c r="T106" s="243">
        <v>7377</v>
      </c>
      <c r="U106" s="249" t="s">
        <v>2688</v>
      </c>
      <c r="V106" s="251"/>
      <c r="W106" s="250" t="s">
        <v>2689</v>
      </c>
    </row>
    <row r="107" spans="1:44" ht="73.5" hidden="1" customHeight="1">
      <c r="A107" s="236" t="s">
        <v>2690</v>
      </c>
      <c r="B107" s="236" t="s">
        <v>2593</v>
      </c>
      <c r="C107" s="236"/>
      <c r="D107" s="236"/>
      <c r="E107" s="236"/>
      <c r="F107" s="236"/>
      <c r="G107" s="236"/>
      <c r="H107" s="236"/>
      <c r="I107" s="236" t="s">
        <v>1022</v>
      </c>
      <c r="J107" s="236" t="s">
        <v>2691</v>
      </c>
      <c r="K107" s="236" t="s">
        <v>2692</v>
      </c>
      <c r="L107" s="236">
        <v>3</v>
      </c>
      <c r="M107" s="236" t="s">
        <v>42</v>
      </c>
      <c r="N107" s="243">
        <v>8</v>
      </c>
      <c r="O107" s="244">
        <f t="shared" si="2"/>
        <v>480</v>
      </c>
      <c r="P107" s="236" t="s">
        <v>130</v>
      </c>
      <c r="Q107" s="245"/>
      <c r="R107" s="236"/>
      <c r="S107" s="243" t="s">
        <v>19</v>
      </c>
      <c r="T107" s="243"/>
      <c r="U107" s="249" t="s">
        <v>2693</v>
      </c>
      <c r="V107" s="251"/>
      <c r="W107" s="250" t="s">
        <v>2694</v>
      </c>
    </row>
    <row r="108" spans="1:44" ht="343.15" hidden="1">
      <c r="A108" s="235" t="s">
        <v>2690</v>
      </c>
      <c r="B108" s="236" t="s">
        <v>2593</v>
      </c>
      <c r="C108" s="236"/>
      <c r="D108" s="236"/>
      <c r="E108" s="236"/>
      <c r="F108" s="236" t="s">
        <v>1809</v>
      </c>
      <c r="G108" s="236"/>
      <c r="H108" s="236" t="s">
        <v>1995</v>
      </c>
      <c r="I108" s="236" t="s">
        <v>1022</v>
      </c>
      <c r="J108" s="236" t="s">
        <v>2695</v>
      </c>
      <c r="K108" s="236"/>
      <c r="L108" s="236">
        <v>5</v>
      </c>
      <c r="M108" s="236" t="s">
        <v>42</v>
      </c>
      <c r="N108" s="243">
        <v>40</v>
      </c>
      <c r="O108" s="244">
        <f t="shared" si="2"/>
        <v>2400</v>
      </c>
      <c r="P108" s="236" t="s">
        <v>25</v>
      </c>
      <c r="Q108" s="245"/>
      <c r="R108" s="236"/>
      <c r="S108" s="243" t="s">
        <v>26</v>
      </c>
      <c r="T108" s="243" t="s">
        <v>2696</v>
      </c>
      <c r="U108" s="249" t="s">
        <v>2697</v>
      </c>
      <c r="V108" s="251"/>
      <c r="W108" s="250" t="s">
        <v>2698</v>
      </c>
    </row>
    <row r="109" spans="1:44" ht="184.9" hidden="1">
      <c r="A109" s="236" t="s">
        <v>2690</v>
      </c>
      <c r="B109" s="236" t="s">
        <v>2699</v>
      </c>
      <c r="C109" s="236"/>
      <c r="D109" s="242" t="s">
        <v>437</v>
      </c>
      <c r="E109" s="242"/>
      <c r="F109" s="236" t="s">
        <v>2700</v>
      </c>
      <c r="G109" s="236"/>
      <c r="H109" s="236" t="s">
        <v>1986</v>
      </c>
      <c r="I109" s="236" t="s">
        <v>1022</v>
      </c>
      <c r="J109" s="236" t="s">
        <v>2701</v>
      </c>
      <c r="K109" s="236" t="s">
        <v>2702</v>
      </c>
      <c r="L109" s="236">
        <v>3</v>
      </c>
      <c r="M109" s="236" t="s">
        <v>42</v>
      </c>
      <c r="N109" s="243">
        <v>2</v>
      </c>
      <c r="O109" s="244">
        <f t="shared" si="2"/>
        <v>120</v>
      </c>
      <c r="P109" s="236" t="s">
        <v>25</v>
      </c>
      <c r="Q109" s="245"/>
      <c r="R109" s="236"/>
      <c r="S109" s="243" t="s">
        <v>26</v>
      </c>
      <c r="T109" s="243">
        <v>7432</v>
      </c>
      <c r="U109" s="249" t="s">
        <v>2703</v>
      </c>
      <c r="V109" s="251"/>
      <c r="W109" s="250" t="s">
        <v>2704</v>
      </c>
    </row>
    <row r="110" spans="1:44" ht="66" hidden="1">
      <c r="A110" s="236" t="s">
        <v>2690</v>
      </c>
      <c r="B110" s="236" t="s">
        <v>2593</v>
      </c>
      <c r="C110" s="236"/>
      <c r="D110" s="236"/>
      <c r="E110" s="236"/>
      <c r="F110" s="236"/>
      <c r="G110" s="236"/>
      <c r="H110" s="236"/>
      <c r="I110" s="236" t="s">
        <v>1022</v>
      </c>
      <c r="J110" s="236" t="s">
        <v>2705</v>
      </c>
      <c r="K110" s="236" t="s">
        <v>2706</v>
      </c>
      <c r="L110" s="236">
        <v>4</v>
      </c>
      <c r="M110" s="236" t="s">
        <v>42</v>
      </c>
      <c r="N110" s="243">
        <v>1</v>
      </c>
      <c r="O110" s="244">
        <f t="shared" si="2"/>
        <v>60</v>
      </c>
      <c r="P110" s="236" t="s">
        <v>130</v>
      </c>
      <c r="Q110" s="245"/>
      <c r="R110" s="236"/>
      <c r="S110" s="243" t="s">
        <v>19</v>
      </c>
      <c r="T110" s="243"/>
      <c r="U110" s="249" t="s">
        <v>2707</v>
      </c>
      <c r="V110" s="251"/>
      <c r="W110" s="250" t="s">
        <v>2708</v>
      </c>
    </row>
    <row r="111" spans="1:44" ht="39.6" hidden="1">
      <c r="A111" s="236" t="s">
        <v>2709</v>
      </c>
      <c r="B111" s="236" t="s">
        <v>2710</v>
      </c>
      <c r="C111" s="236"/>
      <c r="D111" s="242" t="s">
        <v>437</v>
      </c>
      <c r="E111" s="242"/>
      <c r="F111" s="236" t="s">
        <v>2711</v>
      </c>
      <c r="G111" s="236"/>
      <c r="H111" s="236"/>
      <c r="I111" s="236" t="s">
        <v>1022</v>
      </c>
      <c r="J111" s="236" t="s">
        <v>2712</v>
      </c>
      <c r="K111" s="236"/>
      <c r="L111" s="236">
        <v>5</v>
      </c>
      <c r="M111" s="236" t="s">
        <v>42</v>
      </c>
      <c r="N111" s="243">
        <v>8</v>
      </c>
      <c r="O111" s="244">
        <f t="shared" si="2"/>
        <v>480</v>
      </c>
      <c r="P111" s="236" t="s">
        <v>25</v>
      </c>
      <c r="Q111" s="245"/>
      <c r="R111" s="236"/>
      <c r="S111" s="243" t="s">
        <v>26</v>
      </c>
      <c r="T111" s="243">
        <v>7435</v>
      </c>
      <c r="U111" s="249" t="s">
        <v>2713</v>
      </c>
      <c r="V111" s="251"/>
      <c r="W111" s="250" t="s">
        <v>2714</v>
      </c>
    </row>
    <row r="112" spans="1:44" ht="92.45" hidden="1">
      <c r="A112" s="235" t="s">
        <v>2715</v>
      </c>
      <c r="B112" s="236" t="s">
        <v>2716</v>
      </c>
      <c r="C112" s="236"/>
      <c r="D112" s="242" t="s">
        <v>437</v>
      </c>
      <c r="E112" s="242"/>
      <c r="F112" s="236" t="s">
        <v>1921</v>
      </c>
      <c r="G112" s="236"/>
      <c r="H112" s="236"/>
      <c r="I112" s="236" t="s">
        <v>1395</v>
      </c>
      <c r="J112" s="236" t="s">
        <v>2717</v>
      </c>
      <c r="K112" s="236" t="s">
        <v>2718</v>
      </c>
      <c r="L112" s="236">
        <v>4</v>
      </c>
      <c r="M112" s="236" t="s">
        <v>42</v>
      </c>
      <c r="N112" s="243">
        <v>4</v>
      </c>
      <c r="O112" s="244">
        <f t="shared" si="2"/>
        <v>240</v>
      </c>
      <c r="P112" s="236" t="s">
        <v>25</v>
      </c>
      <c r="Q112" s="245" t="s">
        <v>2627</v>
      </c>
      <c r="R112" s="236"/>
      <c r="S112" s="243" t="s">
        <v>26</v>
      </c>
      <c r="T112" s="243">
        <v>7465</v>
      </c>
      <c r="U112" s="249" t="s">
        <v>2719</v>
      </c>
      <c r="V112" s="251"/>
      <c r="W112" s="250" t="s">
        <v>2720</v>
      </c>
    </row>
    <row r="113" spans="1:23" ht="92.25" hidden="1" customHeight="1">
      <c r="A113" s="236" t="s">
        <v>2715</v>
      </c>
      <c r="B113" s="236" t="s">
        <v>2721</v>
      </c>
      <c r="C113" s="236"/>
      <c r="D113" s="242" t="s">
        <v>437</v>
      </c>
      <c r="E113" s="242"/>
      <c r="F113" s="236" t="s">
        <v>2722</v>
      </c>
      <c r="G113" s="236"/>
      <c r="H113" s="236" t="s">
        <v>1986</v>
      </c>
      <c r="I113" s="236" t="s">
        <v>1063</v>
      </c>
      <c r="J113" s="236" t="s">
        <v>2723</v>
      </c>
      <c r="K113" s="236" t="s">
        <v>2724</v>
      </c>
      <c r="L113" s="236">
        <v>5</v>
      </c>
      <c r="M113" s="236" t="s">
        <v>42</v>
      </c>
      <c r="N113" s="243">
        <v>4</v>
      </c>
      <c r="O113" s="244">
        <f t="shared" si="2"/>
        <v>240</v>
      </c>
      <c r="P113" s="236" t="s">
        <v>25</v>
      </c>
      <c r="Q113" s="245"/>
      <c r="R113" s="236"/>
      <c r="S113" s="243" t="s">
        <v>26</v>
      </c>
      <c r="T113" s="243">
        <v>7428</v>
      </c>
      <c r="U113" s="249"/>
      <c r="V113" s="251"/>
      <c r="W113" s="250" t="s">
        <v>2725</v>
      </c>
    </row>
    <row r="114" spans="1:23" ht="92.25" hidden="1" customHeight="1">
      <c r="A114" s="236" t="s">
        <v>2726</v>
      </c>
      <c r="B114" s="236" t="s">
        <v>2593</v>
      </c>
      <c r="C114" s="236"/>
      <c r="D114" s="242" t="s">
        <v>437</v>
      </c>
      <c r="E114" s="242"/>
      <c r="F114" s="236" t="s">
        <v>1809</v>
      </c>
      <c r="G114" s="236"/>
      <c r="H114" s="236" t="s">
        <v>1986</v>
      </c>
      <c r="I114" s="236" t="s">
        <v>1022</v>
      </c>
      <c r="J114" s="236" t="s">
        <v>2727</v>
      </c>
      <c r="K114" s="236" t="s">
        <v>2728</v>
      </c>
      <c r="L114" s="236">
        <v>4</v>
      </c>
      <c r="M114" s="236" t="s">
        <v>42</v>
      </c>
      <c r="N114" s="243">
        <v>1</v>
      </c>
      <c r="O114" s="244">
        <f t="shared" si="2"/>
        <v>60</v>
      </c>
      <c r="P114" s="236" t="s">
        <v>25</v>
      </c>
      <c r="Q114" s="245"/>
      <c r="R114" s="236"/>
      <c r="S114" s="243" t="s">
        <v>26</v>
      </c>
      <c r="T114" s="243">
        <v>7426</v>
      </c>
      <c r="U114" s="249"/>
      <c r="V114" s="251"/>
      <c r="W114" s="250" t="s">
        <v>2729</v>
      </c>
    </row>
    <row r="115" spans="1:23" ht="92.25" hidden="1" customHeight="1">
      <c r="A115" s="236" t="s">
        <v>2730</v>
      </c>
      <c r="B115" s="236" t="s">
        <v>2731</v>
      </c>
      <c r="C115" s="236"/>
      <c r="D115" s="242" t="s">
        <v>437</v>
      </c>
      <c r="E115" s="242"/>
      <c r="F115" s="236" t="s">
        <v>2700</v>
      </c>
      <c r="G115" s="236"/>
      <c r="H115" s="236" t="s">
        <v>1986</v>
      </c>
      <c r="I115" s="236" t="s">
        <v>1022</v>
      </c>
      <c r="J115" s="236" t="s">
        <v>2732</v>
      </c>
      <c r="K115" s="236" t="s">
        <v>2733</v>
      </c>
      <c r="L115" s="236">
        <v>4</v>
      </c>
      <c r="M115" s="236" t="s">
        <v>42</v>
      </c>
      <c r="N115" s="243">
        <v>4</v>
      </c>
      <c r="O115" s="244">
        <f t="shared" si="2"/>
        <v>240</v>
      </c>
      <c r="P115" s="236" t="s">
        <v>25</v>
      </c>
      <c r="Q115" s="245"/>
      <c r="R115" s="236"/>
      <c r="S115" s="243" t="s">
        <v>26</v>
      </c>
      <c r="T115" s="243">
        <v>7427</v>
      </c>
      <c r="U115" s="249" t="s">
        <v>2734</v>
      </c>
      <c r="V115" s="251"/>
      <c r="W115" s="250" t="s">
        <v>2735</v>
      </c>
    </row>
    <row r="116" spans="1:23" ht="92.25" hidden="1" customHeight="1">
      <c r="A116" s="236" t="s">
        <v>2736</v>
      </c>
      <c r="B116" s="236" t="s">
        <v>2737</v>
      </c>
      <c r="C116" s="236"/>
      <c r="D116" s="242" t="s">
        <v>437</v>
      </c>
      <c r="E116" s="242"/>
      <c r="F116" s="236" t="s">
        <v>1209</v>
      </c>
      <c r="G116" s="236"/>
      <c r="H116" s="236" t="s">
        <v>1986</v>
      </c>
      <c r="I116" s="236" t="s">
        <v>1022</v>
      </c>
      <c r="J116" s="236" t="s">
        <v>2738</v>
      </c>
      <c r="K116" s="236"/>
      <c r="L116" s="236">
        <v>5</v>
      </c>
      <c r="M116" s="236" t="s">
        <v>42</v>
      </c>
      <c r="N116" s="243">
        <v>20</v>
      </c>
      <c r="O116" s="244">
        <f t="shared" si="2"/>
        <v>1200</v>
      </c>
      <c r="P116" s="236" t="s">
        <v>25</v>
      </c>
      <c r="Q116" s="245"/>
      <c r="R116" s="236"/>
      <c r="S116" s="243" t="s">
        <v>26</v>
      </c>
      <c r="T116" s="243">
        <v>7429</v>
      </c>
      <c r="U116" s="249" t="s">
        <v>2739</v>
      </c>
      <c r="V116" s="251"/>
      <c r="W116" s="250" t="s">
        <v>2740</v>
      </c>
    </row>
    <row r="117" spans="1:23" ht="92.25" hidden="1" customHeight="1">
      <c r="A117" s="236" t="s">
        <v>2736</v>
      </c>
      <c r="B117" s="236" t="s">
        <v>2539</v>
      </c>
      <c r="C117" s="236"/>
      <c r="D117" s="242" t="s">
        <v>437</v>
      </c>
      <c r="E117" s="242"/>
      <c r="F117" s="236" t="s">
        <v>1785</v>
      </c>
      <c r="G117" s="236"/>
      <c r="H117" s="236" t="s">
        <v>1986</v>
      </c>
      <c r="I117" s="236" t="s">
        <v>2603</v>
      </c>
      <c r="J117" s="236" t="s">
        <v>2741</v>
      </c>
      <c r="K117" s="236" t="s">
        <v>2742</v>
      </c>
      <c r="L117" s="236">
        <v>5</v>
      </c>
      <c r="M117" s="236" t="s">
        <v>42</v>
      </c>
      <c r="N117" s="243"/>
      <c r="O117" s="244">
        <f t="shared" si="2"/>
        <v>0</v>
      </c>
      <c r="P117" s="236"/>
      <c r="Q117" s="245"/>
      <c r="R117" s="236"/>
      <c r="S117" s="243" t="s">
        <v>26</v>
      </c>
      <c r="T117" s="243" t="s">
        <v>2743</v>
      </c>
      <c r="U117" s="249"/>
      <c r="V117" s="251"/>
      <c r="W117" s="250" t="s">
        <v>2744</v>
      </c>
    </row>
    <row r="118" spans="1:23" ht="158.44999999999999" hidden="1">
      <c r="A118" s="236" t="s">
        <v>2736</v>
      </c>
      <c r="B118" s="236" t="s">
        <v>2745</v>
      </c>
      <c r="C118" s="236"/>
      <c r="D118" s="236"/>
      <c r="E118" s="236"/>
      <c r="F118" s="236" t="s">
        <v>1184</v>
      </c>
      <c r="G118" s="236"/>
      <c r="H118" s="236" t="s">
        <v>1292</v>
      </c>
      <c r="I118" s="236" t="s">
        <v>1395</v>
      </c>
      <c r="J118" s="236" t="s">
        <v>2746</v>
      </c>
      <c r="K118" s="236" t="s">
        <v>2626</v>
      </c>
      <c r="L118" s="236">
        <v>5</v>
      </c>
      <c r="M118" s="236" t="s">
        <v>42</v>
      </c>
      <c r="N118" s="243">
        <v>2</v>
      </c>
      <c r="O118" s="244">
        <f t="shared" si="2"/>
        <v>120</v>
      </c>
      <c r="P118" s="236" t="s">
        <v>25</v>
      </c>
      <c r="Q118" s="245" t="s">
        <v>2627</v>
      </c>
      <c r="R118" s="236"/>
      <c r="S118" s="243" t="s">
        <v>26</v>
      </c>
      <c r="T118" s="243">
        <v>7490</v>
      </c>
      <c r="U118" s="249" t="s">
        <v>2747</v>
      </c>
      <c r="V118" s="251"/>
      <c r="W118" s="250" t="s">
        <v>2748</v>
      </c>
    </row>
    <row r="119" spans="1:23" ht="52.9" hidden="1">
      <c r="A119" s="235" t="s">
        <v>2749</v>
      </c>
      <c r="B119" s="236" t="s">
        <v>2750</v>
      </c>
      <c r="C119" s="236"/>
      <c r="D119" s="236"/>
      <c r="E119" s="236"/>
      <c r="F119" s="236"/>
      <c r="G119" s="236"/>
      <c r="H119" s="236"/>
      <c r="I119" s="236" t="s">
        <v>1022</v>
      </c>
      <c r="J119" s="236" t="s">
        <v>2751</v>
      </c>
      <c r="K119" s="236"/>
      <c r="L119" s="236">
        <v>4</v>
      </c>
      <c r="M119" s="236" t="s">
        <v>42</v>
      </c>
      <c r="N119" s="243">
        <v>8</v>
      </c>
      <c r="O119" s="244">
        <f t="shared" si="2"/>
        <v>480</v>
      </c>
      <c r="P119" s="236"/>
      <c r="Q119" s="245"/>
      <c r="R119" s="236"/>
      <c r="S119" s="243" t="s">
        <v>19</v>
      </c>
      <c r="T119" s="243"/>
      <c r="U119" s="249" t="s">
        <v>2752</v>
      </c>
      <c r="V119" s="251"/>
      <c r="W119" s="250" t="s">
        <v>2753</v>
      </c>
    </row>
    <row r="120" spans="1:23" ht="66" hidden="1">
      <c r="A120" s="235" t="s">
        <v>2749</v>
      </c>
      <c r="B120" s="236" t="s">
        <v>2750</v>
      </c>
      <c r="C120" s="236"/>
      <c r="D120" s="236"/>
      <c r="E120" s="236"/>
      <c r="F120" s="236"/>
      <c r="G120" s="236"/>
      <c r="H120" s="236"/>
      <c r="I120" s="236" t="s">
        <v>1022</v>
      </c>
      <c r="J120" s="236" t="s">
        <v>2754</v>
      </c>
      <c r="K120" s="236"/>
      <c r="L120" s="236">
        <v>4</v>
      </c>
      <c r="M120" s="236" t="s">
        <v>42</v>
      </c>
      <c r="N120" s="243">
        <v>6</v>
      </c>
      <c r="O120" s="244">
        <f t="shared" si="2"/>
        <v>360</v>
      </c>
      <c r="P120" s="236"/>
      <c r="Q120" s="245"/>
      <c r="R120" s="236"/>
      <c r="S120" s="243" t="s">
        <v>19</v>
      </c>
      <c r="T120" s="243"/>
      <c r="U120" s="249" t="s">
        <v>2755</v>
      </c>
      <c r="V120" s="251"/>
      <c r="W120" s="250" t="s">
        <v>2753</v>
      </c>
    </row>
    <row r="121" spans="1:23" ht="92.45" hidden="1">
      <c r="A121" s="236" t="s">
        <v>2756</v>
      </c>
      <c r="B121" s="236" t="s">
        <v>2593</v>
      </c>
      <c r="C121" s="236"/>
      <c r="D121" s="242" t="s">
        <v>437</v>
      </c>
      <c r="E121" s="242"/>
      <c r="F121" s="236"/>
      <c r="G121" s="236" t="s">
        <v>1143</v>
      </c>
      <c r="H121" s="236" t="s">
        <v>1948</v>
      </c>
      <c r="I121" s="236" t="s">
        <v>1022</v>
      </c>
      <c r="J121" s="236" t="s">
        <v>2757</v>
      </c>
      <c r="K121" s="236"/>
      <c r="L121" s="236">
        <v>4</v>
      </c>
      <c r="M121" s="236" t="s">
        <v>2758</v>
      </c>
      <c r="N121" s="243">
        <v>16</v>
      </c>
      <c r="O121" s="244">
        <v>960</v>
      </c>
      <c r="P121" s="236" t="s">
        <v>25</v>
      </c>
      <c r="Q121" s="245" t="s">
        <v>1991</v>
      </c>
      <c r="R121" s="236"/>
      <c r="S121" s="243" t="s">
        <v>26</v>
      </c>
      <c r="T121" s="243">
        <v>7466</v>
      </c>
      <c r="U121" s="249" t="s">
        <v>2759</v>
      </c>
      <c r="V121" s="250" t="s">
        <v>2760</v>
      </c>
      <c r="W121" s="251"/>
    </row>
    <row r="122" spans="1:23" ht="52.9" hidden="1">
      <c r="A122" s="235" t="s">
        <v>2761</v>
      </c>
      <c r="B122" s="236" t="s">
        <v>2593</v>
      </c>
      <c r="C122" s="236"/>
      <c r="D122" s="236"/>
      <c r="E122" s="236"/>
      <c r="F122" s="236" t="s">
        <v>1809</v>
      </c>
      <c r="G122" s="236"/>
      <c r="H122" s="236"/>
      <c r="I122" s="236" t="s">
        <v>1022</v>
      </c>
      <c r="J122" s="236" t="s">
        <v>2762</v>
      </c>
      <c r="K122" s="236" t="s">
        <v>2763</v>
      </c>
      <c r="L122" s="236">
        <v>5</v>
      </c>
      <c r="M122" s="236" t="s">
        <v>2650</v>
      </c>
      <c r="N122" s="236">
        <v>8</v>
      </c>
      <c r="O122" s="271">
        <f t="shared" ref="O122:O153" si="3">N122*30*2</f>
        <v>480</v>
      </c>
      <c r="P122" s="236" t="s">
        <v>25</v>
      </c>
      <c r="Q122" s="245" t="s">
        <v>2764</v>
      </c>
      <c r="R122" s="236"/>
      <c r="S122" s="236" t="s">
        <v>1277</v>
      </c>
      <c r="T122" s="236">
        <v>8015</v>
      </c>
      <c r="U122" s="249" t="s">
        <v>2765</v>
      </c>
      <c r="V122" s="266"/>
      <c r="W122" s="250" t="s">
        <v>2766</v>
      </c>
    </row>
    <row r="123" spans="1:23" ht="92.45" hidden="1">
      <c r="A123" s="235" t="s">
        <v>2767</v>
      </c>
      <c r="B123" s="236" t="s">
        <v>2304</v>
      </c>
      <c r="C123" s="236"/>
      <c r="D123" s="242" t="s">
        <v>437</v>
      </c>
      <c r="E123" s="242"/>
      <c r="F123" s="236" t="s">
        <v>1209</v>
      </c>
      <c r="G123" s="236"/>
      <c r="H123" s="236"/>
      <c r="I123" s="236" t="s">
        <v>1022</v>
      </c>
      <c r="J123" s="236" t="s">
        <v>2768</v>
      </c>
      <c r="K123" s="236" t="s">
        <v>2769</v>
      </c>
      <c r="L123" s="236">
        <v>5</v>
      </c>
      <c r="M123" s="236" t="s">
        <v>42</v>
      </c>
      <c r="N123" s="243">
        <v>8</v>
      </c>
      <c r="O123" s="244">
        <f t="shared" si="3"/>
        <v>480</v>
      </c>
      <c r="P123" s="236" t="s">
        <v>25</v>
      </c>
      <c r="Q123" s="245" t="s">
        <v>2627</v>
      </c>
      <c r="R123" s="236"/>
      <c r="S123" s="243" t="s">
        <v>26</v>
      </c>
      <c r="T123" s="243">
        <v>7467</v>
      </c>
      <c r="U123" s="249" t="s">
        <v>2770</v>
      </c>
      <c r="V123" s="251"/>
      <c r="W123" s="250" t="s">
        <v>2771</v>
      </c>
    </row>
    <row r="124" spans="1:23" ht="26.45" hidden="1">
      <c r="A124" s="235" t="s">
        <v>2772</v>
      </c>
      <c r="B124" s="236" t="s">
        <v>2521</v>
      </c>
      <c r="C124" s="236"/>
      <c r="D124" s="242" t="s">
        <v>437</v>
      </c>
      <c r="E124" s="242"/>
      <c r="F124" s="236" t="s">
        <v>2632</v>
      </c>
      <c r="G124" s="236"/>
      <c r="H124" s="236" t="s">
        <v>1986</v>
      </c>
      <c r="I124" s="236" t="s">
        <v>1063</v>
      </c>
      <c r="J124" s="236" t="s">
        <v>2773</v>
      </c>
      <c r="K124" s="236" t="s">
        <v>2774</v>
      </c>
      <c r="L124" s="236">
        <v>5</v>
      </c>
      <c r="M124" s="236" t="s">
        <v>42</v>
      </c>
      <c r="N124" s="243">
        <v>16</v>
      </c>
      <c r="O124" s="244">
        <f t="shared" si="3"/>
        <v>960</v>
      </c>
      <c r="P124" s="236" t="s">
        <v>25</v>
      </c>
      <c r="Q124" s="245" t="s">
        <v>1991</v>
      </c>
      <c r="R124" s="282">
        <v>43574</v>
      </c>
      <c r="S124" s="243" t="s">
        <v>26</v>
      </c>
      <c r="T124" s="243">
        <v>7450</v>
      </c>
      <c r="U124" s="249" t="s">
        <v>2775</v>
      </c>
      <c r="V124" s="251"/>
      <c r="W124" s="250" t="s">
        <v>2776</v>
      </c>
    </row>
    <row r="125" spans="1:23" ht="145.15" hidden="1">
      <c r="A125" s="235" t="s">
        <v>2777</v>
      </c>
      <c r="B125" s="236" t="s">
        <v>2404</v>
      </c>
      <c r="C125" s="236"/>
      <c r="D125" s="242" t="s">
        <v>437</v>
      </c>
      <c r="E125" s="242"/>
      <c r="F125" s="236" t="s">
        <v>1921</v>
      </c>
      <c r="G125" s="236"/>
      <c r="H125" s="236" t="s">
        <v>1986</v>
      </c>
      <c r="I125" s="236" t="s">
        <v>1022</v>
      </c>
      <c r="J125" s="236" t="s">
        <v>2778</v>
      </c>
      <c r="K125" s="236" t="s">
        <v>2779</v>
      </c>
      <c r="L125" s="236">
        <v>5</v>
      </c>
      <c r="M125" s="236" t="s">
        <v>42</v>
      </c>
      <c r="N125" s="243">
        <v>8</v>
      </c>
      <c r="O125" s="244">
        <f t="shared" si="3"/>
        <v>480</v>
      </c>
      <c r="P125" s="236"/>
      <c r="Q125" s="245"/>
      <c r="R125" s="236"/>
      <c r="S125" s="243" t="s">
        <v>26</v>
      </c>
      <c r="T125" s="243">
        <v>7456</v>
      </c>
      <c r="U125" s="249"/>
      <c r="V125" s="251"/>
      <c r="W125" s="250" t="s">
        <v>2780</v>
      </c>
    </row>
    <row r="126" spans="1:23" ht="132" hidden="1">
      <c r="A126" s="235" t="s">
        <v>2781</v>
      </c>
      <c r="B126" s="236" t="s">
        <v>2664</v>
      </c>
      <c r="C126" s="236"/>
      <c r="D126" s="242" t="s">
        <v>437</v>
      </c>
      <c r="E126" s="242"/>
      <c r="F126" s="236" t="s">
        <v>1443</v>
      </c>
      <c r="G126" s="236"/>
      <c r="H126" s="236" t="s">
        <v>1986</v>
      </c>
      <c r="I126" s="236" t="s">
        <v>1022</v>
      </c>
      <c r="J126" s="236" t="s">
        <v>2782</v>
      </c>
      <c r="K126" s="236" t="s">
        <v>2783</v>
      </c>
      <c r="L126" s="236">
        <v>5</v>
      </c>
      <c r="M126" s="236" t="s">
        <v>42</v>
      </c>
      <c r="N126" s="243">
        <v>4</v>
      </c>
      <c r="O126" s="244">
        <f t="shared" si="3"/>
        <v>240</v>
      </c>
      <c r="P126" s="236"/>
      <c r="Q126" s="245"/>
      <c r="R126" s="236"/>
      <c r="S126" s="243" t="s">
        <v>26</v>
      </c>
      <c r="T126" s="243">
        <v>7461</v>
      </c>
      <c r="U126" s="249"/>
      <c r="V126" s="251"/>
      <c r="W126" s="250" t="s">
        <v>2784</v>
      </c>
    </row>
    <row r="127" spans="1:23" ht="79.150000000000006" hidden="1">
      <c r="A127" s="236"/>
      <c r="B127" s="236"/>
      <c r="C127" s="236"/>
      <c r="D127" s="242" t="s">
        <v>437</v>
      </c>
      <c r="E127" s="242"/>
      <c r="F127" s="236" t="s">
        <v>1281</v>
      </c>
      <c r="G127" s="236"/>
      <c r="H127" s="236" t="s">
        <v>1986</v>
      </c>
      <c r="I127" s="236" t="s">
        <v>1022</v>
      </c>
      <c r="J127" s="236" t="s">
        <v>2785</v>
      </c>
      <c r="K127" s="236" t="s">
        <v>2786</v>
      </c>
      <c r="L127" s="236">
        <v>5</v>
      </c>
      <c r="M127" s="236" t="s">
        <v>42</v>
      </c>
      <c r="N127" s="243">
        <v>8</v>
      </c>
      <c r="O127" s="244">
        <f t="shared" si="3"/>
        <v>480</v>
      </c>
      <c r="P127" s="236" t="s">
        <v>25</v>
      </c>
      <c r="Q127" s="245"/>
      <c r="R127" s="236"/>
      <c r="S127" s="243" t="s">
        <v>26</v>
      </c>
      <c r="T127" s="243">
        <v>7444</v>
      </c>
      <c r="U127" s="249"/>
      <c r="V127" s="251"/>
      <c r="W127" s="249" t="s">
        <v>2787</v>
      </c>
    </row>
    <row r="128" spans="1:23" ht="26.45" hidden="1">
      <c r="A128" s="236"/>
      <c r="B128" s="236"/>
      <c r="C128" s="236"/>
      <c r="D128" s="242" t="s">
        <v>437</v>
      </c>
      <c r="E128" s="242"/>
      <c r="F128" s="236" t="s">
        <v>1281</v>
      </c>
      <c r="G128" s="236"/>
      <c r="H128" s="236" t="s">
        <v>1986</v>
      </c>
      <c r="I128" s="236" t="s">
        <v>1022</v>
      </c>
      <c r="J128" s="236" t="s">
        <v>2788</v>
      </c>
      <c r="K128" s="236" t="s">
        <v>2789</v>
      </c>
      <c r="L128" s="236">
        <v>5</v>
      </c>
      <c r="M128" s="236" t="s">
        <v>42</v>
      </c>
      <c r="N128" s="243">
        <v>10</v>
      </c>
      <c r="O128" s="244">
        <f t="shared" si="3"/>
        <v>600</v>
      </c>
      <c r="P128" s="236" t="s">
        <v>25</v>
      </c>
      <c r="Q128" s="245"/>
      <c r="R128" s="236"/>
      <c r="S128" s="243" t="s">
        <v>26</v>
      </c>
      <c r="T128" s="243">
        <v>7375</v>
      </c>
      <c r="U128" s="249"/>
      <c r="V128" s="251"/>
      <c r="W128" s="249" t="s">
        <v>2787</v>
      </c>
    </row>
    <row r="129" spans="1:23" ht="26.45" hidden="1">
      <c r="A129" s="236"/>
      <c r="B129" s="236"/>
      <c r="C129" s="236"/>
      <c r="D129" s="242" t="s">
        <v>437</v>
      </c>
      <c r="E129" s="242"/>
      <c r="F129" s="236" t="s">
        <v>1281</v>
      </c>
      <c r="G129" s="236"/>
      <c r="H129" s="236" t="s">
        <v>1986</v>
      </c>
      <c r="I129" s="236" t="s">
        <v>1022</v>
      </c>
      <c r="J129" s="236" t="s">
        <v>2790</v>
      </c>
      <c r="K129" s="236"/>
      <c r="L129" s="236">
        <v>5</v>
      </c>
      <c r="M129" s="236" t="s">
        <v>42</v>
      </c>
      <c r="N129" s="243">
        <v>12</v>
      </c>
      <c r="O129" s="244">
        <f t="shared" si="3"/>
        <v>720</v>
      </c>
      <c r="P129" s="236" t="s">
        <v>25</v>
      </c>
      <c r="Q129" s="245"/>
      <c r="R129" s="236"/>
      <c r="S129" s="243" t="s">
        <v>26</v>
      </c>
      <c r="T129" s="243">
        <v>7350</v>
      </c>
      <c r="U129" s="249"/>
      <c r="V129" s="251"/>
      <c r="W129" s="249" t="s">
        <v>2787</v>
      </c>
    </row>
    <row r="130" spans="1:23" ht="66" hidden="1">
      <c r="A130" s="235" t="s">
        <v>2791</v>
      </c>
      <c r="B130" s="236" t="s">
        <v>2285</v>
      </c>
      <c r="C130" s="236"/>
      <c r="D130" s="236"/>
      <c r="E130" s="236"/>
      <c r="F130" s="242" t="s">
        <v>1209</v>
      </c>
      <c r="G130" s="236"/>
      <c r="H130" s="236" t="s">
        <v>2792</v>
      </c>
      <c r="I130" s="236" t="s">
        <v>1022</v>
      </c>
      <c r="J130" s="236" t="s">
        <v>2793</v>
      </c>
      <c r="K130" s="236" t="s">
        <v>2794</v>
      </c>
      <c r="L130" s="236">
        <v>4</v>
      </c>
      <c r="M130" s="236" t="s">
        <v>42</v>
      </c>
      <c r="N130" s="243">
        <v>16</v>
      </c>
      <c r="O130" s="244">
        <f t="shared" si="3"/>
        <v>960</v>
      </c>
      <c r="P130" s="236" t="s">
        <v>25</v>
      </c>
      <c r="Q130" s="245" t="s">
        <v>2627</v>
      </c>
      <c r="R130" s="236"/>
      <c r="S130" s="243" t="s">
        <v>26</v>
      </c>
      <c r="T130" s="243">
        <v>7468</v>
      </c>
      <c r="U130" s="249" t="s">
        <v>2770</v>
      </c>
      <c r="V130" s="251"/>
      <c r="W130" s="250" t="s">
        <v>2795</v>
      </c>
    </row>
    <row r="131" spans="1:23" ht="26.45" hidden="1">
      <c r="A131" s="235" t="s">
        <v>2796</v>
      </c>
      <c r="B131" s="236" t="s">
        <v>2521</v>
      </c>
      <c r="C131" s="236"/>
      <c r="D131" s="242" t="s">
        <v>437</v>
      </c>
      <c r="E131" s="242"/>
      <c r="F131" s="236" t="s">
        <v>2632</v>
      </c>
      <c r="G131" s="236"/>
      <c r="H131" s="236" t="s">
        <v>1948</v>
      </c>
      <c r="I131" s="236" t="s">
        <v>1063</v>
      </c>
      <c r="J131" s="236" t="s">
        <v>2797</v>
      </c>
      <c r="K131" s="236" t="s">
        <v>547</v>
      </c>
      <c r="L131" s="236">
        <v>5</v>
      </c>
      <c r="M131" s="236" t="s">
        <v>42</v>
      </c>
      <c r="N131" s="236">
        <v>6</v>
      </c>
      <c r="O131" s="252">
        <f t="shared" si="3"/>
        <v>360</v>
      </c>
      <c r="P131" s="236" t="s">
        <v>25</v>
      </c>
      <c r="Q131" s="245" t="s">
        <v>1385</v>
      </c>
      <c r="R131" s="236"/>
      <c r="S131" s="243" t="s">
        <v>26</v>
      </c>
      <c r="T131" s="243">
        <v>7511</v>
      </c>
      <c r="U131" s="249"/>
      <c r="V131" s="251"/>
      <c r="W131" s="250" t="s">
        <v>2798</v>
      </c>
    </row>
    <row r="132" spans="1:23" ht="79.150000000000006" hidden="1">
      <c r="A132" s="235" t="s">
        <v>2799</v>
      </c>
      <c r="B132" s="236" t="s">
        <v>2800</v>
      </c>
      <c r="C132" s="236"/>
      <c r="D132" s="242" t="s">
        <v>437</v>
      </c>
      <c r="E132" s="242"/>
      <c r="F132" s="236" t="s">
        <v>2624</v>
      </c>
      <c r="G132" s="236"/>
      <c r="H132" s="236" t="s">
        <v>2378</v>
      </c>
      <c r="I132" s="236" t="s">
        <v>1063</v>
      </c>
      <c r="J132" s="236" t="s">
        <v>2801</v>
      </c>
      <c r="K132" s="236" t="s">
        <v>2802</v>
      </c>
      <c r="L132" s="236">
        <v>5</v>
      </c>
      <c r="M132" s="236" t="s">
        <v>42</v>
      </c>
      <c r="N132" s="236">
        <v>6</v>
      </c>
      <c r="O132" s="252">
        <f t="shared" si="3"/>
        <v>360</v>
      </c>
      <c r="P132" s="236" t="s">
        <v>25</v>
      </c>
      <c r="Q132" s="245" t="s">
        <v>2803</v>
      </c>
      <c r="R132" s="236"/>
      <c r="S132" s="243" t="s">
        <v>26</v>
      </c>
      <c r="T132" s="243">
        <v>7500</v>
      </c>
      <c r="U132" s="249" t="s">
        <v>2804</v>
      </c>
      <c r="V132" s="251"/>
      <c r="W132" s="250" t="s">
        <v>2805</v>
      </c>
    </row>
    <row r="133" spans="1:23" ht="39.6" hidden="1">
      <c r="A133" s="235" t="s">
        <v>2806</v>
      </c>
      <c r="B133" s="236" t="s">
        <v>2807</v>
      </c>
      <c r="C133" s="236"/>
      <c r="D133" s="236"/>
      <c r="E133" s="236"/>
      <c r="F133" s="236" t="s">
        <v>2711</v>
      </c>
      <c r="G133" s="236"/>
      <c r="H133" s="236" t="s">
        <v>1292</v>
      </c>
      <c r="I133" s="236" t="s">
        <v>1022</v>
      </c>
      <c r="J133" s="236" t="s">
        <v>2808</v>
      </c>
      <c r="K133" s="236" t="s">
        <v>2809</v>
      </c>
      <c r="L133" s="236">
        <v>4</v>
      </c>
      <c r="M133" s="236" t="s">
        <v>42</v>
      </c>
      <c r="N133" s="236">
        <v>10</v>
      </c>
      <c r="O133" s="252">
        <f t="shared" si="3"/>
        <v>600</v>
      </c>
      <c r="P133" s="236" t="s">
        <v>25</v>
      </c>
      <c r="Q133" s="245" t="s">
        <v>2042</v>
      </c>
      <c r="R133" s="236"/>
      <c r="S133" s="243" t="s">
        <v>26</v>
      </c>
      <c r="T133" s="243">
        <v>7551</v>
      </c>
      <c r="U133" s="249" t="s">
        <v>2810</v>
      </c>
      <c r="V133" s="251"/>
      <c r="W133" s="250" t="s">
        <v>2811</v>
      </c>
    </row>
    <row r="134" spans="1:23" ht="105.6" hidden="1">
      <c r="A134" s="235" t="s">
        <v>2812</v>
      </c>
      <c r="B134" s="236" t="s">
        <v>2813</v>
      </c>
      <c r="C134" s="236"/>
      <c r="D134" s="236"/>
      <c r="E134" s="236"/>
      <c r="F134" s="236" t="s">
        <v>1921</v>
      </c>
      <c r="G134" s="236"/>
      <c r="H134" s="236" t="s">
        <v>1948</v>
      </c>
      <c r="I134" s="236" t="s">
        <v>1022</v>
      </c>
      <c r="J134" s="236">
        <v>7580</v>
      </c>
      <c r="K134" s="236" t="s">
        <v>2814</v>
      </c>
      <c r="L134" s="236">
        <v>5</v>
      </c>
      <c r="M134" s="236" t="s">
        <v>963</v>
      </c>
      <c r="N134" s="236">
        <v>5</v>
      </c>
      <c r="O134" s="252">
        <f t="shared" si="3"/>
        <v>300</v>
      </c>
      <c r="P134" s="236"/>
      <c r="Q134" s="245"/>
      <c r="R134" s="236"/>
      <c r="S134" s="243" t="s">
        <v>26</v>
      </c>
      <c r="T134" s="243">
        <v>7245</v>
      </c>
      <c r="U134" s="249" t="s">
        <v>2815</v>
      </c>
      <c r="V134" s="251"/>
      <c r="W134" s="250" t="s">
        <v>2816</v>
      </c>
    </row>
    <row r="135" spans="1:23" ht="52.9" hidden="1">
      <c r="A135" s="235" t="s">
        <v>2817</v>
      </c>
      <c r="B135" s="236" t="s">
        <v>2341</v>
      </c>
      <c r="C135" s="236"/>
      <c r="D135" s="236"/>
      <c r="E135" s="236"/>
      <c r="F135" s="236" t="s">
        <v>1209</v>
      </c>
      <c r="G135" s="236"/>
      <c r="H135" s="236" t="s">
        <v>2792</v>
      </c>
      <c r="I135" s="236" t="s">
        <v>1022</v>
      </c>
      <c r="J135" s="236" t="s">
        <v>2818</v>
      </c>
      <c r="K135" s="236" t="s">
        <v>2819</v>
      </c>
      <c r="L135" s="236">
        <v>5</v>
      </c>
      <c r="M135" s="236" t="s">
        <v>2345</v>
      </c>
      <c r="N135" s="236">
        <v>24</v>
      </c>
      <c r="O135" s="252">
        <f t="shared" si="3"/>
        <v>1440</v>
      </c>
      <c r="P135" s="236" t="s">
        <v>25</v>
      </c>
      <c r="Q135" s="245" t="s">
        <v>1385</v>
      </c>
      <c r="R135" s="236"/>
      <c r="S135" s="243" t="s">
        <v>26</v>
      </c>
      <c r="T135" s="243">
        <v>7512</v>
      </c>
      <c r="U135" s="249" t="s">
        <v>2820</v>
      </c>
      <c r="V135" s="251"/>
      <c r="W135" s="250" t="s">
        <v>2821</v>
      </c>
    </row>
    <row r="136" spans="1:23" ht="26.45" hidden="1">
      <c r="A136" s="236" t="s">
        <v>2822</v>
      </c>
      <c r="B136" s="236" t="s">
        <v>2291</v>
      </c>
      <c r="C136" s="236"/>
      <c r="D136" s="236" t="s">
        <v>1173</v>
      </c>
      <c r="E136" s="236"/>
      <c r="F136" s="236" t="s">
        <v>2617</v>
      </c>
      <c r="G136" s="236"/>
      <c r="H136" s="236" t="s">
        <v>2792</v>
      </c>
      <c r="I136" s="236" t="s">
        <v>1022</v>
      </c>
      <c r="J136" s="236" t="s">
        <v>2823</v>
      </c>
      <c r="K136" s="236" t="s">
        <v>2824</v>
      </c>
      <c r="L136" s="236">
        <v>5</v>
      </c>
      <c r="M136" s="236" t="s">
        <v>42</v>
      </c>
      <c r="N136" s="243">
        <v>6</v>
      </c>
      <c r="O136" s="244">
        <f t="shared" si="3"/>
        <v>360</v>
      </c>
      <c r="P136" s="236" t="s">
        <v>25</v>
      </c>
      <c r="Q136" s="245"/>
      <c r="R136" s="236"/>
      <c r="S136" s="243" t="s">
        <v>26</v>
      </c>
      <c r="T136" s="243">
        <v>7534</v>
      </c>
      <c r="U136" s="249"/>
      <c r="V136" s="251"/>
      <c r="W136" s="250" t="s">
        <v>2825</v>
      </c>
    </row>
    <row r="137" spans="1:23" ht="66" hidden="1">
      <c r="A137" s="236" t="s">
        <v>2826</v>
      </c>
      <c r="B137" s="236" t="s">
        <v>2827</v>
      </c>
      <c r="C137" s="236" t="s">
        <v>2828</v>
      </c>
      <c r="D137" s="242" t="s">
        <v>437</v>
      </c>
      <c r="E137" s="242"/>
      <c r="F137" s="236"/>
      <c r="G137" s="236" t="s">
        <v>1143</v>
      </c>
      <c r="H137" s="236" t="s">
        <v>1948</v>
      </c>
      <c r="I137" s="236" t="s">
        <v>1022</v>
      </c>
      <c r="J137" s="236" t="s">
        <v>2829</v>
      </c>
      <c r="K137" s="236" t="s">
        <v>2830</v>
      </c>
      <c r="L137" s="236">
        <v>5</v>
      </c>
      <c r="M137" s="236" t="s">
        <v>42</v>
      </c>
      <c r="N137" s="236">
        <v>8</v>
      </c>
      <c r="O137" s="252">
        <f t="shared" si="3"/>
        <v>480</v>
      </c>
      <c r="P137" s="236" t="s">
        <v>25</v>
      </c>
      <c r="Q137" s="245" t="s">
        <v>2831</v>
      </c>
      <c r="R137" s="236"/>
      <c r="S137" s="243" t="s">
        <v>26</v>
      </c>
      <c r="T137" s="243">
        <v>7522</v>
      </c>
      <c r="U137" s="249"/>
      <c r="V137" s="251"/>
      <c r="W137" s="250" t="s">
        <v>2832</v>
      </c>
    </row>
    <row r="138" spans="1:23" ht="132" hidden="1">
      <c r="A138" s="235" t="s">
        <v>2833</v>
      </c>
      <c r="B138" s="236" t="s">
        <v>1389</v>
      </c>
      <c r="C138" s="236"/>
      <c r="D138" s="236"/>
      <c r="E138" s="236"/>
      <c r="F138" s="236"/>
      <c r="G138" s="236"/>
      <c r="H138" s="236"/>
      <c r="I138" s="236" t="s">
        <v>1063</v>
      </c>
      <c r="J138" s="236" t="s">
        <v>2834</v>
      </c>
      <c r="K138" s="255" t="s">
        <v>1391</v>
      </c>
      <c r="L138" s="236">
        <v>5</v>
      </c>
      <c r="M138" s="236" t="s">
        <v>574</v>
      </c>
      <c r="N138" s="236">
        <v>40</v>
      </c>
      <c r="O138" s="252">
        <f t="shared" si="3"/>
        <v>2400</v>
      </c>
      <c r="P138" s="236"/>
      <c r="Q138" s="245"/>
      <c r="R138" s="236"/>
      <c r="S138" s="243" t="s">
        <v>1547</v>
      </c>
      <c r="T138" s="243"/>
      <c r="U138" s="270" t="s">
        <v>2835</v>
      </c>
      <c r="V138" s="251"/>
      <c r="W138" s="249" t="s">
        <v>2836</v>
      </c>
    </row>
    <row r="139" spans="1:23" ht="92.45" hidden="1">
      <c r="A139" s="235" t="s">
        <v>2837</v>
      </c>
      <c r="B139" s="236" t="s">
        <v>2838</v>
      </c>
      <c r="C139" s="236"/>
      <c r="D139" s="236" t="s">
        <v>1173</v>
      </c>
      <c r="E139" s="236"/>
      <c r="F139" s="236" t="s">
        <v>1281</v>
      </c>
      <c r="G139" s="236"/>
      <c r="H139" s="236" t="s">
        <v>1292</v>
      </c>
      <c r="I139" s="236" t="s">
        <v>1022</v>
      </c>
      <c r="J139" s="236" t="s">
        <v>2839</v>
      </c>
      <c r="K139" s="236" t="s">
        <v>2840</v>
      </c>
      <c r="L139" s="236">
        <v>4</v>
      </c>
      <c r="M139" s="236" t="s">
        <v>42</v>
      </c>
      <c r="N139" s="236">
        <v>2</v>
      </c>
      <c r="O139" s="252">
        <f t="shared" si="3"/>
        <v>120</v>
      </c>
      <c r="P139" s="236" t="s">
        <v>25</v>
      </c>
      <c r="Q139" s="245" t="s">
        <v>2042</v>
      </c>
      <c r="R139" s="236"/>
      <c r="S139" s="243" t="s">
        <v>26</v>
      </c>
      <c r="T139" s="243">
        <v>7550</v>
      </c>
      <c r="U139" s="249" t="s">
        <v>2841</v>
      </c>
      <c r="V139" s="251"/>
      <c r="W139" s="250" t="s">
        <v>2842</v>
      </c>
    </row>
    <row r="140" spans="1:23" ht="26.45" hidden="1">
      <c r="A140" s="236" t="s">
        <v>2843</v>
      </c>
      <c r="B140" s="236" t="s">
        <v>2844</v>
      </c>
      <c r="C140" s="236"/>
      <c r="D140" s="242" t="s">
        <v>437</v>
      </c>
      <c r="E140" s="242"/>
      <c r="F140" s="236"/>
      <c r="G140" s="236"/>
      <c r="H140" s="236" t="s">
        <v>1948</v>
      </c>
      <c r="I140" s="236" t="s">
        <v>1063</v>
      </c>
      <c r="J140" s="236" t="s">
        <v>2845</v>
      </c>
      <c r="K140" s="236" t="s">
        <v>2846</v>
      </c>
      <c r="L140" s="236">
        <v>5</v>
      </c>
      <c r="M140" s="236" t="s">
        <v>42</v>
      </c>
      <c r="N140" s="236">
        <v>6</v>
      </c>
      <c r="O140" s="252">
        <f t="shared" si="3"/>
        <v>360</v>
      </c>
      <c r="P140" s="236" t="s">
        <v>25</v>
      </c>
      <c r="Q140" s="245" t="s">
        <v>2847</v>
      </c>
      <c r="R140" s="236"/>
      <c r="S140" s="243" t="s">
        <v>26</v>
      </c>
      <c r="T140" s="243">
        <v>7553</v>
      </c>
      <c r="U140" s="249"/>
      <c r="V140" s="251"/>
      <c r="W140" s="250" t="s">
        <v>2848</v>
      </c>
    </row>
    <row r="141" spans="1:23" ht="24.75" hidden="1" customHeight="1">
      <c r="A141" s="235" t="s">
        <v>2849</v>
      </c>
      <c r="B141" s="236" t="s">
        <v>2850</v>
      </c>
      <c r="C141" s="236"/>
      <c r="D141" s="236"/>
      <c r="E141" s="236"/>
      <c r="F141" s="236" t="s">
        <v>1809</v>
      </c>
      <c r="G141" s="236"/>
      <c r="H141" s="236" t="s">
        <v>1292</v>
      </c>
      <c r="I141" s="236" t="s">
        <v>1022</v>
      </c>
      <c r="J141" s="236" t="s">
        <v>2851</v>
      </c>
      <c r="K141" s="236"/>
      <c r="L141" s="236">
        <v>4</v>
      </c>
      <c r="M141" s="236" t="s">
        <v>42</v>
      </c>
      <c r="N141" s="236">
        <v>2</v>
      </c>
      <c r="O141" s="252">
        <f t="shared" si="3"/>
        <v>120</v>
      </c>
      <c r="P141" s="236" t="s">
        <v>25</v>
      </c>
      <c r="Q141" s="245" t="s">
        <v>2852</v>
      </c>
      <c r="R141" s="236"/>
      <c r="S141" s="243" t="s">
        <v>26</v>
      </c>
      <c r="T141" s="236">
        <v>7580</v>
      </c>
      <c r="U141" s="249"/>
      <c r="V141" s="251"/>
      <c r="W141" s="250" t="s">
        <v>2853</v>
      </c>
    </row>
    <row r="142" spans="1:23" ht="184.9" hidden="1">
      <c r="A142" s="235" t="s">
        <v>2854</v>
      </c>
      <c r="B142" s="236" t="s">
        <v>2855</v>
      </c>
      <c r="C142" s="236"/>
      <c r="D142" s="236"/>
      <c r="E142" s="236"/>
      <c r="F142" s="236"/>
      <c r="G142" s="236"/>
      <c r="H142" s="236"/>
      <c r="I142" s="236" t="s">
        <v>1395</v>
      </c>
      <c r="J142" s="236" t="s">
        <v>2856</v>
      </c>
      <c r="K142" s="236" t="s">
        <v>2857</v>
      </c>
      <c r="L142" s="236">
        <v>4</v>
      </c>
      <c r="M142" s="236" t="s">
        <v>42</v>
      </c>
      <c r="N142" s="236">
        <v>40</v>
      </c>
      <c r="O142" s="252">
        <f t="shared" si="3"/>
        <v>2400</v>
      </c>
      <c r="P142" s="236"/>
      <c r="Q142" s="245"/>
      <c r="R142" s="236"/>
      <c r="S142" s="243" t="s">
        <v>19</v>
      </c>
      <c r="T142" s="243">
        <v>7632</v>
      </c>
      <c r="U142" s="249" t="s">
        <v>2858</v>
      </c>
      <c r="V142" s="251"/>
      <c r="W142" s="250" t="s">
        <v>2859</v>
      </c>
    </row>
    <row r="143" spans="1:23" ht="39.6" hidden="1">
      <c r="A143" s="235" t="s">
        <v>2860</v>
      </c>
      <c r="B143" s="236" t="s">
        <v>2404</v>
      </c>
      <c r="C143" s="236"/>
      <c r="D143" s="236"/>
      <c r="E143" s="236"/>
      <c r="F143" s="236" t="s">
        <v>1921</v>
      </c>
      <c r="G143" s="236"/>
      <c r="H143" s="236" t="s">
        <v>1306</v>
      </c>
      <c r="I143" s="236" t="s">
        <v>1022</v>
      </c>
      <c r="J143" s="236" t="s">
        <v>2861</v>
      </c>
      <c r="K143" s="236" t="s">
        <v>2862</v>
      </c>
      <c r="L143" s="236">
        <v>4</v>
      </c>
      <c r="M143" s="236" t="s">
        <v>42</v>
      </c>
      <c r="N143" s="236">
        <v>6</v>
      </c>
      <c r="O143" s="252">
        <f t="shared" si="3"/>
        <v>360</v>
      </c>
      <c r="P143" s="236" t="s">
        <v>25</v>
      </c>
      <c r="Q143" s="245" t="s">
        <v>2852</v>
      </c>
      <c r="R143" s="236"/>
      <c r="S143" s="243" t="s">
        <v>26</v>
      </c>
      <c r="T143" s="236">
        <v>7581</v>
      </c>
      <c r="U143" s="249" t="s">
        <v>2863</v>
      </c>
      <c r="V143" s="251"/>
      <c r="W143" s="250" t="s">
        <v>2864</v>
      </c>
    </row>
    <row r="144" spans="1:23" ht="52.9" hidden="1">
      <c r="A144" s="235" t="s">
        <v>2865</v>
      </c>
      <c r="B144" s="236" t="s">
        <v>2549</v>
      </c>
      <c r="C144" s="236"/>
      <c r="D144" s="236"/>
      <c r="E144" s="236"/>
      <c r="F144" s="236"/>
      <c r="G144" s="236" t="s">
        <v>1185</v>
      </c>
      <c r="H144" s="236" t="s">
        <v>1306</v>
      </c>
      <c r="I144" s="236" t="s">
        <v>1022</v>
      </c>
      <c r="J144" s="236" t="s">
        <v>2866</v>
      </c>
      <c r="K144" s="236" t="s">
        <v>2867</v>
      </c>
      <c r="L144" s="236">
        <v>5</v>
      </c>
      <c r="M144" s="236" t="s">
        <v>42</v>
      </c>
      <c r="N144" s="236">
        <v>4</v>
      </c>
      <c r="O144" s="252">
        <f t="shared" si="3"/>
        <v>240</v>
      </c>
      <c r="P144" s="236" t="s">
        <v>25</v>
      </c>
      <c r="Q144" s="245" t="s">
        <v>2852</v>
      </c>
      <c r="R144" s="236"/>
      <c r="S144" s="243" t="s">
        <v>26</v>
      </c>
      <c r="T144" s="236">
        <v>7583</v>
      </c>
      <c r="U144" s="249" t="s">
        <v>2868</v>
      </c>
      <c r="V144" s="251"/>
      <c r="W144" s="250" t="s">
        <v>2869</v>
      </c>
    </row>
    <row r="145" spans="1:23" ht="39.6" hidden="1">
      <c r="A145" s="235" t="s">
        <v>2870</v>
      </c>
      <c r="B145" s="236" t="s">
        <v>2871</v>
      </c>
      <c r="C145" s="236"/>
      <c r="D145" s="236"/>
      <c r="E145" s="236"/>
      <c r="F145" s="236" t="s">
        <v>2872</v>
      </c>
      <c r="G145" s="236"/>
      <c r="H145" s="236" t="s">
        <v>1306</v>
      </c>
      <c r="I145" s="236" t="s">
        <v>1022</v>
      </c>
      <c r="J145" s="236" t="s">
        <v>2873</v>
      </c>
      <c r="K145" s="236" t="s">
        <v>2874</v>
      </c>
      <c r="L145" s="236">
        <v>5</v>
      </c>
      <c r="M145" s="236" t="s">
        <v>42</v>
      </c>
      <c r="N145" s="236">
        <v>6</v>
      </c>
      <c r="O145" s="252">
        <f t="shared" si="3"/>
        <v>360</v>
      </c>
      <c r="P145" s="236" t="s">
        <v>25</v>
      </c>
      <c r="Q145" s="245" t="s">
        <v>2852</v>
      </c>
      <c r="R145" s="236"/>
      <c r="S145" s="243" t="s">
        <v>26</v>
      </c>
      <c r="T145" s="236">
        <v>7579</v>
      </c>
      <c r="U145" s="249" t="s">
        <v>2875</v>
      </c>
      <c r="V145" s="251"/>
      <c r="W145" s="250" t="s">
        <v>2876</v>
      </c>
    </row>
    <row r="146" spans="1:23" ht="316.89999999999998" hidden="1">
      <c r="A146" s="235" t="s">
        <v>2877</v>
      </c>
      <c r="B146" s="236" t="s">
        <v>2878</v>
      </c>
      <c r="C146" s="236"/>
      <c r="D146" s="236"/>
      <c r="E146" s="236"/>
      <c r="F146" s="236"/>
      <c r="G146" s="236"/>
      <c r="H146" s="236"/>
      <c r="I146" s="236" t="s">
        <v>1395</v>
      </c>
      <c r="J146" s="236" t="s">
        <v>2879</v>
      </c>
      <c r="K146" s="236" t="s">
        <v>2880</v>
      </c>
      <c r="L146" s="236">
        <v>4</v>
      </c>
      <c r="M146" s="236" t="s">
        <v>42</v>
      </c>
      <c r="N146" s="236">
        <v>40</v>
      </c>
      <c r="O146" s="271">
        <f t="shared" si="3"/>
        <v>2400</v>
      </c>
      <c r="P146" s="236"/>
      <c r="Q146" s="245"/>
      <c r="R146" s="236"/>
      <c r="S146" s="236" t="s">
        <v>492</v>
      </c>
      <c r="T146" s="236"/>
      <c r="U146" s="249" t="s">
        <v>2881</v>
      </c>
      <c r="V146" s="266"/>
      <c r="W146" s="250" t="s">
        <v>2882</v>
      </c>
    </row>
    <row r="147" spans="1:23" ht="39.6" hidden="1">
      <c r="A147" s="237" t="s">
        <v>2883</v>
      </c>
      <c r="B147" s="236" t="s">
        <v>2884</v>
      </c>
      <c r="C147" s="236"/>
      <c r="D147" s="236"/>
      <c r="E147" s="236"/>
      <c r="F147" s="236" t="s">
        <v>1607</v>
      </c>
      <c r="G147" s="236"/>
      <c r="H147" s="236" t="s">
        <v>1306</v>
      </c>
      <c r="I147" s="236" t="s">
        <v>1022</v>
      </c>
      <c r="J147" s="236" t="s">
        <v>2885</v>
      </c>
      <c r="K147" s="236" t="s">
        <v>2886</v>
      </c>
      <c r="L147" s="236">
        <v>4</v>
      </c>
      <c r="M147" s="236" t="s">
        <v>42</v>
      </c>
      <c r="N147" s="236">
        <v>6</v>
      </c>
      <c r="O147" s="252">
        <f t="shared" si="3"/>
        <v>360</v>
      </c>
      <c r="P147" s="236" t="s">
        <v>25</v>
      </c>
      <c r="Q147" s="245" t="s">
        <v>2887</v>
      </c>
      <c r="R147" s="236"/>
      <c r="S147" s="243" t="s">
        <v>26</v>
      </c>
      <c r="T147" s="243">
        <v>7618</v>
      </c>
      <c r="U147" s="249" t="s">
        <v>2888</v>
      </c>
      <c r="V147" s="251"/>
      <c r="W147" s="250" t="s">
        <v>2889</v>
      </c>
    </row>
    <row r="148" spans="1:23" ht="39.6" hidden="1">
      <c r="A148" s="235" t="s">
        <v>2890</v>
      </c>
      <c r="B148" s="236" t="s">
        <v>1044</v>
      </c>
      <c r="C148" s="236"/>
      <c r="D148" s="236"/>
      <c r="E148" s="236"/>
      <c r="F148" s="236" t="s">
        <v>1443</v>
      </c>
      <c r="G148" s="236"/>
      <c r="H148" s="236"/>
      <c r="I148" s="236" t="s">
        <v>1022</v>
      </c>
      <c r="J148" s="236" t="s">
        <v>2891</v>
      </c>
      <c r="K148" s="236" t="s">
        <v>2892</v>
      </c>
      <c r="L148" s="236">
        <v>4</v>
      </c>
      <c r="M148" s="236" t="s">
        <v>42</v>
      </c>
      <c r="N148" s="236">
        <v>6</v>
      </c>
      <c r="O148" s="271">
        <f t="shared" si="3"/>
        <v>360</v>
      </c>
      <c r="P148" s="236" t="s">
        <v>25</v>
      </c>
      <c r="Q148" s="245" t="s">
        <v>2893</v>
      </c>
      <c r="R148" s="236"/>
      <c r="S148" s="236" t="s">
        <v>2118</v>
      </c>
      <c r="T148" s="236">
        <v>7845</v>
      </c>
      <c r="U148" s="249"/>
      <c r="V148" s="266"/>
      <c r="W148" s="250" t="s">
        <v>2894</v>
      </c>
    </row>
    <row r="149" spans="1:23" ht="26.45" hidden="1">
      <c r="A149" s="237" t="s">
        <v>2895</v>
      </c>
      <c r="B149" s="236" t="s">
        <v>2593</v>
      </c>
      <c r="C149" s="236"/>
      <c r="D149" s="236"/>
      <c r="E149" s="236"/>
      <c r="F149" s="236" t="s">
        <v>1809</v>
      </c>
      <c r="G149" s="236"/>
      <c r="H149" s="236" t="s">
        <v>1238</v>
      </c>
      <c r="I149" s="236" t="s">
        <v>1022</v>
      </c>
      <c r="J149" s="236" t="s">
        <v>2896</v>
      </c>
      <c r="K149" s="236"/>
      <c r="L149" s="236">
        <v>5</v>
      </c>
      <c r="M149" s="236" t="s">
        <v>42</v>
      </c>
      <c r="N149" s="236">
        <v>4</v>
      </c>
      <c r="O149" s="252">
        <f t="shared" si="3"/>
        <v>240</v>
      </c>
      <c r="P149" s="236" t="s">
        <v>25</v>
      </c>
      <c r="Q149" s="245" t="s">
        <v>2887</v>
      </c>
      <c r="R149" s="236"/>
      <c r="S149" s="243" t="s">
        <v>26</v>
      </c>
      <c r="T149" s="243">
        <v>7617</v>
      </c>
      <c r="U149" s="249"/>
      <c r="V149" s="251"/>
      <c r="W149" s="250" t="s">
        <v>2897</v>
      </c>
    </row>
    <row r="150" spans="1:23" ht="39.6" hidden="1">
      <c r="A150" s="237" t="s">
        <v>2898</v>
      </c>
      <c r="B150" s="236" t="s">
        <v>1044</v>
      </c>
      <c r="C150" s="236"/>
      <c r="D150" s="236"/>
      <c r="E150" s="236"/>
      <c r="F150" s="236" t="s">
        <v>1443</v>
      </c>
      <c r="G150" s="236"/>
      <c r="H150" s="236" t="s">
        <v>1238</v>
      </c>
      <c r="I150" s="236" t="s">
        <v>1022</v>
      </c>
      <c r="J150" s="236" t="s">
        <v>2899</v>
      </c>
      <c r="K150" s="236"/>
      <c r="L150" s="236">
        <v>5</v>
      </c>
      <c r="M150" s="236" t="s">
        <v>42</v>
      </c>
      <c r="N150" s="236">
        <v>6</v>
      </c>
      <c r="O150" s="252">
        <f t="shared" si="3"/>
        <v>360</v>
      </c>
      <c r="P150" s="236" t="s">
        <v>25</v>
      </c>
      <c r="Q150" s="245" t="s">
        <v>2887</v>
      </c>
      <c r="R150" s="236"/>
      <c r="S150" s="243" t="s">
        <v>26</v>
      </c>
      <c r="T150" s="243">
        <v>7616</v>
      </c>
      <c r="U150" s="249"/>
      <c r="V150" s="251"/>
      <c r="W150" s="250" t="s">
        <v>2900</v>
      </c>
    </row>
    <row r="151" spans="1:23" ht="39.6" hidden="1">
      <c r="A151" s="236" t="s">
        <v>2837</v>
      </c>
      <c r="B151" s="236" t="s">
        <v>197</v>
      </c>
      <c r="C151" s="236"/>
      <c r="D151" s="236"/>
      <c r="E151" s="236"/>
      <c r="F151" s="236"/>
      <c r="G151" s="236"/>
      <c r="H151" s="236"/>
      <c r="I151" s="236" t="s">
        <v>1022</v>
      </c>
      <c r="J151" s="235" t="s">
        <v>2901</v>
      </c>
      <c r="K151" s="236"/>
      <c r="L151" s="236"/>
      <c r="M151" s="236" t="s">
        <v>42</v>
      </c>
      <c r="N151" s="236"/>
      <c r="O151" s="252">
        <f t="shared" si="3"/>
        <v>0</v>
      </c>
      <c r="P151" s="236"/>
      <c r="Q151" s="245"/>
      <c r="R151" s="236"/>
      <c r="S151" s="243" t="s">
        <v>26</v>
      </c>
      <c r="T151" s="243"/>
      <c r="U151" s="249" t="s">
        <v>2902</v>
      </c>
      <c r="V151" s="251"/>
      <c r="W151" s="266"/>
    </row>
    <row r="152" spans="1:23" s="41" customFormat="1" ht="266.25" hidden="1" customHeight="1">
      <c r="A152" s="238" t="s">
        <v>2071</v>
      </c>
      <c r="B152" s="239" t="s">
        <v>688</v>
      </c>
      <c r="C152" s="235" t="s">
        <v>559</v>
      </c>
      <c r="D152" s="235"/>
      <c r="E152" s="235"/>
      <c r="F152" s="235" t="s">
        <v>1588</v>
      </c>
      <c r="G152" s="235"/>
      <c r="H152" s="235"/>
      <c r="I152" s="239" t="s">
        <v>1022</v>
      </c>
      <c r="J152" s="239" t="s">
        <v>2072</v>
      </c>
      <c r="K152" s="239" t="s">
        <v>2073</v>
      </c>
      <c r="L152" s="239">
        <v>3</v>
      </c>
      <c r="M152" s="239" t="s">
        <v>963</v>
      </c>
      <c r="N152" s="239">
        <v>16</v>
      </c>
      <c r="O152" s="253">
        <f t="shared" si="3"/>
        <v>960</v>
      </c>
      <c r="P152" s="239" t="s">
        <v>1205</v>
      </c>
      <c r="Q152" s="254" t="s">
        <v>1819</v>
      </c>
      <c r="R152" s="239"/>
      <c r="S152" s="255" t="s">
        <v>26</v>
      </c>
      <c r="T152" s="235"/>
      <c r="U152" s="239" t="s">
        <v>2903</v>
      </c>
      <c r="V152" s="283"/>
      <c r="W152" s="256" t="s">
        <v>2076</v>
      </c>
    </row>
    <row r="153" spans="1:23" s="41" customFormat="1" ht="66" hidden="1">
      <c r="A153" s="238" t="s">
        <v>2904</v>
      </c>
      <c r="B153" s="239" t="s">
        <v>197</v>
      </c>
      <c r="C153" s="235"/>
      <c r="D153" s="235"/>
      <c r="E153" s="235"/>
      <c r="F153" s="235"/>
      <c r="G153" s="235"/>
      <c r="H153" s="235"/>
      <c r="I153" s="239" t="s">
        <v>1022</v>
      </c>
      <c r="J153" s="239" t="s">
        <v>2905</v>
      </c>
      <c r="K153" s="239"/>
      <c r="L153" s="239">
        <v>4</v>
      </c>
      <c r="M153" s="239" t="s">
        <v>42</v>
      </c>
      <c r="N153" s="239"/>
      <c r="O153" s="253">
        <f t="shared" si="3"/>
        <v>0</v>
      </c>
      <c r="P153" s="239"/>
      <c r="Q153" s="254"/>
      <c r="R153" s="239"/>
      <c r="S153" s="255" t="s">
        <v>26</v>
      </c>
      <c r="T153" s="235"/>
      <c r="U153" s="239"/>
      <c r="V153" s="283"/>
      <c r="W153" s="256"/>
    </row>
    <row r="154" spans="1:23" ht="140.25" hidden="1" customHeight="1">
      <c r="A154" s="237" t="s">
        <v>2904</v>
      </c>
      <c r="B154" s="236" t="s">
        <v>2593</v>
      </c>
      <c r="C154" s="236"/>
      <c r="D154" s="236"/>
      <c r="E154" s="236"/>
      <c r="F154" s="236" t="s">
        <v>1209</v>
      </c>
      <c r="G154" s="236"/>
      <c r="H154" s="236" t="s">
        <v>1238</v>
      </c>
      <c r="I154" s="236" t="s">
        <v>1022</v>
      </c>
      <c r="J154" s="236" t="s">
        <v>2906</v>
      </c>
      <c r="K154" s="236" t="s">
        <v>2907</v>
      </c>
      <c r="L154" s="236">
        <v>4</v>
      </c>
      <c r="M154" s="236" t="s">
        <v>42</v>
      </c>
      <c r="N154" s="236">
        <v>12</v>
      </c>
      <c r="O154" s="271">
        <f t="shared" ref="O154:O185" si="4">N154*30*2</f>
        <v>720</v>
      </c>
      <c r="P154" s="236" t="s">
        <v>25</v>
      </c>
      <c r="Q154" s="245" t="s">
        <v>2887</v>
      </c>
      <c r="R154" s="236"/>
      <c r="S154" s="236" t="s">
        <v>26</v>
      </c>
      <c r="T154" s="236">
        <v>7615</v>
      </c>
      <c r="U154" s="249" t="s">
        <v>2908</v>
      </c>
      <c r="V154" s="251"/>
      <c r="W154" s="250" t="s">
        <v>2909</v>
      </c>
    </row>
    <row r="155" spans="1:23" ht="52.9" hidden="1">
      <c r="A155" s="236" t="s">
        <v>2910</v>
      </c>
      <c r="B155" s="236" t="s">
        <v>2911</v>
      </c>
      <c r="C155" s="236"/>
      <c r="D155" s="236"/>
      <c r="E155" s="236"/>
      <c r="F155" s="236" t="s">
        <v>2912</v>
      </c>
      <c r="G155" s="236"/>
      <c r="H155" s="236" t="s">
        <v>1306</v>
      </c>
      <c r="I155" s="236" t="s">
        <v>1063</v>
      </c>
      <c r="J155" s="236" t="s">
        <v>2913</v>
      </c>
      <c r="K155" s="236" t="s">
        <v>2914</v>
      </c>
      <c r="L155" s="236">
        <v>5</v>
      </c>
      <c r="M155" s="236" t="s">
        <v>42</v>
      </c>
      <c r="N155" s="236">
        <v>2</v>
      </c>
      <c r="O155" s="271">
        <f t="shared" si="4"/>
        <v>120</v>
      </c>
      <c r="P155" s="236" t="s">
        <v>25</v>
      </c>
      <c r="Q155" s="245" t="s">
        <v>1267</v>
      </c>
      <c r="R155" s="236"/>
      <c r="S155" s="236" t="s">
        <v>26</v>
      </c>
      <c r="T155" s="236">
        <v>7624</v>
      </c>
      <c r="U155" s="249"/>
      <c r="V155" s="251"/>
      <c r="W155" s="250" t="s">
        <v>2915</v>
      </c>
    </row>
    <row r="156" spans="1:23" ht="39.6" hidden="1">
      <c r="A156" s="236" t="s">
        <v>2916</v>
      </c>
      <c r="B156" s="236" t="s">
        <v>2539</v>
      </c>
      <c r="C156" s="236"/>
      <c r="D156" s="236"/>
      <c r="E156" s="236"/>
      <c r="F156" s="236" t="s">
        <v>1785</v>
      </c>
      <c r="G156" s="236"/>
      <c r="H156" s="236" t="s">
        <v>1238</v>
      </c>
      <c r="I156" s="236" t="s">
        <v>2515</v>
      </c>
      <c r="J156" s="236" t="s">
        <v>2917</v>
      </c>
      <c r="K156" s="236" t="s">
        <v>2918</v>
      </c>
      <c r="L156" s="236">
        <v>5</v>
      </c>
      <c r="M156" s="236" t="s">
        <v>42</v>
      </c>
      <c r="N156" s="236">
        <v>10</v>
      </c>
      <c r="O156" s="271">
        <f t="shared" si="4"/>
        <v>600</v>
      </c>
      <c r="P156" s="236" t="s">
        <v>25</v>
      </c>
      <c r="Q156" s="245" t="s">
        <v>2919</v>
      </c>
      <c r="R156" s="236"/>
      <c r="S156" s="236" t="s">
        <v>26</v>
      </c>
      <c r="T156" s="236">
        <v>7629</v>
      </c>
      <c r="U156" s="249"/>
      <c r="V156" s="251"/>
      <c r="W156" s="250" t="s">
        <v>2920</v>
      </c>
    </row>
    <row r="157" spans="1:23" ht="145.15" hidden="1">
      <c r="A157" s="235" t="s">
        <v>2921</v>
      </c>
      <c r="B157" s="236" t="s">
        <v>2922</v>
      </c>
      <c r="C157" s="236"/>
      <c r="D157" s="236"/>
      <c r="E157" s="236"/>
      <c r="F157" s="236" t="s">
        <v>1588</v>
      </c>
      <c r="G157" s="236"/>
      <c r="H157" s="236" t="s">
        <v>1246</v>
      </c>
      <c r="I157" s="236" t="s">
        <v>1395</v>
      </c>
      <c r="J157" s="236" t="s">
        <v>2923</v>
      </c>
      <c r="K157" s="236" t="s">
        <v>2924</v>
      </c>
      <c r="L157" s="236">
        <v>4</v>
      </c>
      <c r="M157" s="236" t="s">
        <v>42</v>
      </c>
      <c r="N157" s="236">
        <v>6</v>
      </c>
      <c r="O157" s="271">
        <f t="shared" si="4"/>
        <v>360</v>
      </c>
      <c r="P157" s="236" t="s">
        <v>25</v>
      </c>
      <c r="Q157" s="245" t="s">
        <v>2925</v>
      </c>
      <c r="R157" s="236"/>
      <c r="S157" s="236" t="s">
        <v>26</v>
      </c>
      <c r="T157" s="236">
        <v>7642</v>
      </c>
      <c r="U157" s="249"/>
      <c r="V157" s="251"/>
      <c r="W157" s="250" t="s">
        <v>2926</v>
      </c>
    </row>
    <row r="158" spans="1:23" ht="343.15" hidden="1">
      <c r="A158" s="235" t="s">
        <v>2927</v>
      </c>
      <c r="B158" s="236" t="s">
        <v>2549</v>
      </c>
      <c r="C158" s="236"/>
      <c r="D158" s="236"/>
      <c r="E158" s="236"/>
      <c r="F158" s="236"/>
      <c r="G158" s="236"/>
      <c r="H158" s="236"/>
      <c r="I158" s="236" t="s">
        <v>1022</v>
      </c>
      <c r="J158" s="236" t="s">
        <v>2928</v>
      </c>
      <c r="K158" s="236" t="s">
        <v>2929</v>
      </c>
      <c r="L158" s="236">
        <v>4</v>
      </c>
      <c r="M158" s="236" t="s">
        <v>42</v>
      </c>
      <c r="N158" s="236">
        <v>16</v>
      </c>
      <c r="O158" s="271">
        <f t="shared" si="4"/>
        <v>960</v>
      </c>
      <c r="P158" s="236"/>
      <c r="Q158" s="245"/>
      <c r="R158" s="236"/>
      <c r="S158" s="236" t="s">
        <v>19</v>
      </c>
      <c r="T158" s="236"/>
      <c r="U158" s="249" t="s">
        <v>2930</v>
      </c>
      <c r="V158" s="251"/>
      <c r="W158" s="250" t="s">
        <v>2931</v>
      </c>
    </row>
    <row r="159" spans="1:23" ht="202.5" hidden="1" customHeight="1">
      <c r="A159" s="235" t="s">
        <v>2932</v>
      </c>
      <c r="B159" s="236" t="s">
        <v>2549</v>
      </c>
      <c r="C159" s="236"/>
      <c r="D159" s="236"/>
      <c r="E159" s="236"/>
      <c r="F159" s="236"/>
      <c r="G159" s="236"/>
      <c r="H159" s="236"/>
      <c r="I159" s="236" t="s">
        <v>1022</v>
      </c>
      <c r="J159" s="236" t="s">
        <v>2933</v>
      </c>
      <c r="K159" s="236"/>
      <c r="L159" s="236">
        <v>5</v>
      </c>
      <c r="M159" s="236" t="s">
        <v>42</v>
      </c>
      <c r="N159" s="236">
        <v>18</v>
      </c>
      <c r="O159" s="271">
        <f t="shared" si="4"/>
        <v>1080</v>
      </c>
      <c r="P159" s="236"/>
      <c r="Q159" s="245"/>
      <c r="R159" s="236"/>
      <c r="S159" s="236" t="s">
        <v>19</v>
      </c>
      <c r="T159" s="236"/>
      <c r="U159" s="249" t="s">
        <v>2934</v>
      </c>
      <c r="V159" s="251"/>
      <c r="W159" s="250" t="s">
        <v>2935</v>
      </c>
    </row>
    <row r="160" spans="1:23" ht="171.6" hidden="1">
      <c r="A160" s="235" t="s">
        <v>2927</v>
      </c>
      <c r="B160" s="236" t="s">
        <v>2936</v>
      </c>
      <c r="C160" s="236"/>
      <c r="D160" s="236"/>
      <c r="E160" s="236"/>
      <c r="F160" s="236" t="s">
        <v>1184</v>
      </c>
      <c r="G160" s="236"/>
      <c r="H160" s="236" t="s">
        <v>1238</v>
      </c>
      <c r="I160" s="236" t="s">
        <v>1395</v>
      </c>
      <c r="J160" s="236" t="s">
        <v>2937</v>
      </c>
      <c r="K160" s="236" t="s">
        <v>2938</v>
      </c>
      <c r="L160" s="236">
        <v>5</v>
      </c>
      <c r="M160" s="236" t="s">
        <v>42</v>
      </c>
      <c r="N160" s="236">
        <v>4</v>
      </c>
      <c r="O160" s="271">
        <f t="shared" si="4"/>
        <v>240</v>
      </c>
      <c r="P160" s="236" t="s">
        <v>25</v>
      </c>
      <c r="Q160" s="245" t="s">
        <v>2925</v>
      </c>
      <c r="R160" s="236"/>
      <c r="S160" s="236" t="s">
        <v>26</v>
      </c>
      <c r="T160" s="236">
        <v>7641</v>
      </c>
      <c r="U160" s="249"/>
      <c r="V160" s="251"/>
      <c r="W160" s="250" t="s">
        <v>2939</v>
      </c>
    </row>
    <row r="161" spans="1:23" ht="105.6" hidden="1">
      <c r="A161" s="235" t="s">
        <v>2927</v>
      </c>
      <c r="B161" s="236" t="s">
        <v>2940</v>
      </c>
      <c r="C161" s="236"/>
      <c r="D161" s="236"/>
      <c r="E161" s="236"/>
      <c r="F161" s="236"/>
      <c r="G161" s="236"/>
      <c r="H161" s="236"/>
      <c r="I161" s="236" t="s">
        <v>1022</v>
      </c>
      <c r="J161" s="236" t="s">
        <v>2941</v>
      </c>
      <c r="K161" s="236"/>
      <c r="L161" s="236"/>
      <c r="M161" s="236"/>
      <c r="N161" s="236"/>
      <c r="O161" s="271">
        <f t="shared" si="4"/>
        <v>0</v>
      </c>
      <c r="P161" s="236"/>
      <c r="Q161" s="245"/>
      <c r="R161" s="236"/>
      <c r="S161" s="236" t="s">
        <v>19</v>
      </c>
      <c r="T161" s="236"/>
      <c r="U161" s="295" t="s">
        <v>2942</v>
      </c>
      <c r="V161" s="251"/>
      <c r="W161" s="266"/>
    </row>
    <row r="162" spans="1:23" ht="250.9" hidden="1">
      <c r="A162" s="235" t="s">
        <v>2883</v>
      </c>
      <c r="B162" s="236" t="s">
        <v>2549</v>
      </c>
      <c r="C162" s="236"/>
      <c r="D162" s="236"/>
      <c r="E162" s="236"/>
      <c r="F162" s="236" t="s">
        <v>1209</v>
      </c>
      <c r="G162" s="236"/>
      <c r="H162" s="236"/>
      <c r="I162" s="236" t="s">
        <v>1022</v>
      </c>
      <c r="J162" s="236" t="s">
        <v>2943</v>
      </c>
      <c r="K162" s="236" t="s">
        <v>2944</v>
      </c>
      <c r="L162" s="236">
        <v>4</v>
      </c>
      <c r="M162" s="236" t="s">
        <v>42</v>
      </c>
      <c r="N162" s="236">
        <v>8</v>
      </c>
      <c r="O162" s="252">
        <f t="shared" si="4"/>
        <v>480</v>
      </c>
      <c r="P162" s="236" t="s">
        <v>25</v>
      </c>
      <c r="Q162" s="245"/>
      <c r="R162" s="236"/>
      <c r="S162" s="243" t="s">
        <v>1277</v>
      </c>
      <c r="T162" s="243"/>
      <c r="U162" s="249" t="s">
        <v>2945</v>
      </c>
      <c r="V162" s="251"/>
      <c r="W162" s="250" t="s">
        <v>2946</v>
      </c>
    </row>
    <row r="163" spans="1:23" ht="105.6" hidden="1">
      <c r="A163" s="236" t="s">
        <v>2947</v>
      </c>
      <c r="B163" s="236" t="s">
        <v>2549</v>
      </c>
      <c r="C163" s="236"/>
      <c r="D163" s="236"/>
      <c r="E163" s="236"/>
      <c r="F163" s="236" t="s">
        <v>2342</v>
      </c>
      <c r="G163" s="236" t="s">
        <v>1786</v>
      </c>
      <c r="H163" s="236" t="s">
        <v>1432</v>
      </c>
      <c r="I163" s="236" t="s">
        <v>1022</v>
      </c>
      <c r="J163" s="236" t="s">
        <v>2948</v>
      </c>
      <c r="K163" s="236" t="s">
        <v>2949</v>
      </c>
      <c r="L163" s="236">
        <v>4</v>
      </c>
      <c r="M163" s="236" t="s">
        <v>42</v>
      </c>
      <c r="N163" s="236">
        <v>32</v>
      </c>
      <c r="O163" s="271">
        <f t="shared" si="4"/>
        <v>1920</v>
      </c>
      <c r="P163" s="236" t="s">
        <v>25</v>
      </c>
      <c r="Q163" s="245" t="s">
        <v>2131</v>
      </c>
      <c r="R163" s="236" t="s">
        <v>2950</v>
      </c>
      <c r="S163" s="236" t="s">
        <v>26</v>
      </c>
      <c r="T163" s="236" t="s">
        <v>2951</v>
      </c>
      <c r="U163" s="249" t="s">
        <v>2952</v>
      </c>
      <c r="V163" s="251"/>
      <c r="W163" s="250" t="s">
        <v>2953</v>
      </c>
    </row>
    <row r="164" spans="1:23" ht="39.6" hidden="1">
      <c r="A164" s="236" t="s">
        <v>2954</v>
      </c>
      <c r="B164" s="236" t="s">
        <v>2955</v>
      </c>
      <c r="C164" s="236"/>
      <c r="D164" s="236"/>
      <c r="E164" s="236"/>
      <c r="F164" s="236" t="s">
        <v>1443</v>
      </c>
      <c r="G164" s="236"/>
      <c r="H164" s="236" t="s">
        <v>1246</v>
      </c>
      <c r="I164" s="236" t="s">
        <v>2515</v>
      </c>
      <c r="J164" s="236" t="s">
        <v>2956</v>
      </c>
      <c r="K164" s="236" t="s">
        <v>2957</v>
      </c>
      <c r="L164" s="236">
        <v>5</v>
      </c>
      <c r="M164" s="236" t="s">
        <v>42</v>
      </c>
      <c r="N164" s="236">
        <v>12</v>
      </c>
      <c r="O164" s="271">
        <f t="shared" si="4"/>
        <v>720</v>
      </c>
      <c r="P164" s="236" t="s">
        <v>25</v>
      </c>
      <c r="Q164" s="245" t="s">
        <v>2131</v>
      </c>
      <c r="R164" s="236"/>
      <c r="S164" s="236" t="s">
        <v>26</v>
      </c>
      <c r="T164" s="236">
        <v>7669</v>
      </c>
      <c r="U164" s="249"/>
      <c r="V164" s="266"/>
      <c r="W164" s="250" t="s">
        <v>2958</v>
      </c>
    </row>
    <row r="165" spans="1:23" ht="39.6" hidden="1">
      <c r="A165" s="235" t="s">
        <v>2959</v>
      </c>
      <c r="B165" s="236" t="s">
        <v>2955</v>
      </c>
      <c r="C165" s="236"/>
      <c r="D165" s="236"/>
      <c r="E165" s="236"/>
      <c r="F165" s="236"/>
      <c r="G165" s="236"/>
      <c r="H165" s="236"/>
      <c r="I165" s="236" t="s">
        <v>2960</v>
      </c>
      <c r="J165" s="236" t="s">
        <v>2961</v>
      </c>
      <c r="K165" s="236"/>
      <c r="L165" s="236">
        <v>5</v>
      </c>
      <c r="M165" s="236" t="s">
        <v>42</v>
      </c>
      <c r="N165" s="236">
        <v>10</v>
      </c>
      <c r="O165" s="271">
        <f t="shared" si="4"/>
        <v>600</v>
      </c>
      <c r="P165" s="236"/>
      <c r="Q165" s="245"/>
      <c r="R165" s="236"/>
      <c r="S165" s="236" t="s">
        <v>26</v>
      </c>
      <c r="T165" s="236"/>
      <c r="U165" s="249" t="s">
        <v>2962</v>
      </c>
      <c r="V165" s="266"/>
      <c r="W165" s="250" t="s">
        <v>2963</v>
      </c>
    </row>
    <row r="166" spans="1:23" ht="39.6" hidden="1">
      <c r="A166" s="236" t="s">
        <v>2964</v>
      </c>
      <c r="B166" s="236" t="s">
        <v>2539</v>
      </c>
      <c r="C166" s="236"/>
      <c r="D166" s="236"/>
      <c r="E166" s="236"/>
      <c r="F166" s="236"/>
      <c r="G166" s="236"/>
      <c r="H166" s="236" t="s">
        <v>1238</v>
      </c>
      <c r="I166" s="236" t="s">
        <v>2515</v>
      </c>
      <c r="J166" s="236" t="s">
        <v>2965</v>
      </c>
      <c r="K166" s="236" t="s">
        <v>2966</v>
      </c>
      <c r="L166" s="236">
        <v>5</v>
      </c>
      <c r="M166" s="236" t="s">
        <v>42</v>
      </c>
      <c r="N166" s="236">
        <v>10</v>
      </c>
      <c r="O166" s="271">
        <f t="shared" si="4"/>
        <v>600</v>
      </c>
      <c r="P166" s="236"/>
      <c r="Q166" s="245"/>
      <c r="R166" s="236"/>
      <c r="S166" s="236" t="s">
        <v>26</v>
      </c>
      <c r="T166" s="236">
        <v>7622</v>
      </c>
      <c r="U166" s="249"/>
      <c r="V166" s="266"/>
      <c r="W166" s="266" t="s">
        <v>2967</v>
      </c>
    </row>
    <row r="167" spans="1:23" ht="39.6" hidden="1">
      <c r="A167" s="236" t="s">
        <v>2968</v>
      </c>
      <c r="B167" s="236" t="s">
        <v>1044</v>
      </c>
      <c r="C167" s="236"/>
      <c r="D167" s="236"/>
      <c r="E167" s="236"/>
      <c r="F167" s="236" t="s">
        <v>1443</v>
      </c>
      <c r="G167" s="236"/>
      <c r="H167" s="236" t="s">
        <v>1995</v>
      </c>
      <c r="I167" s="236" t="s">
        <v>1022</v>
      </c>
      <c r="J167" s="236" t="s">
        <v>2969</v>
      </c>
      <c r="K167" s="236" t="s">
        <v>547</v>
      </c>
      <c r="L167" s="236">
        <v>5</v>
      </c>
      <c r="M167" s="236" t="s">
        <v>42</v>
      </c>
      <c r="N167" s="236">
        <f>20+20</f>
        <v>40</v>
      </c>
      <c r="O167" s="271">
        <f t="shared" si="4"/>
        <v>2400</v>
      </c>
      <c r="P167" s="236" t="s">
        <v>25</v>
      </c>
      <c r="Q167" s="245" t="s">
        <v>2142</v>
      </c>
      <c r="R167" s="236"/>
      <c r="S167" s="236" t="s">
        <v>26</v>
      </c>
      <c r="T167" s="236" t="s">
        <v>2970</v>
      </c>
      <c r="U167" s="249"/>
      <c r="V167" s="266"/>
      <c r="W167" s="250" t="s">
        <v>2971</v>
      </c>
    </row>
    <row r="168" spans="1:23" ht="39.6" hidden="1">
      <c r="A168" s="235" t="s">
        <v>2972</v>
      </c>
      <c r="B168" s="236" t="s">
        <v>2955</v>
      </c>
      <c r="C168" s="236"/>
      <c r="D168" s="236"/>
      <c r="E168" s="236"/>
      <c r="F168" s="236" t="s">
        <v>1209</v>
      </c>
      <c r="G168" s="236"/>
      <c r="H168" s="236"/>
      <c r="I168" s="236" t="s">
        <v>1022</v>
      </c>
      <c r="J168" s="236" t="s">
        <v>2973</v>
      </c>
      <c r="K168" s="236" t="s">
        <v>2974</v>
      </c>
      <c r="L168" s="236">
        <v>4</v>
      </c>
      <c r="M168" s="236" t="s">
        <v>42</v>
      </c>
      <c r="N168" s="236">
        <v>20</v>
      </c>
      <c r="O168" s="271">
        <f t="shared" si="4"/>
        <v>1200</v>
      </c>
      <c r="P168" s="236" t="s">
        <v>25</v>
      </c>
      <c r="Q168" s="245" t="s">
        <v>2010</v>
      </c>
      <c r="R168" s="236"/>
      <c r="S168" s="236" t="s">
        <v>19</v>
      </c>
      <c r="T168" s="236">
        <v>7719</v>
      </c>
      <c r="U168" s="249" t="s">
        <v>2975</v>
      </c>
      <c r="V168" s="266"/>
      <c r="W168" s="250" t="s">
        <v>2976</v>
      </c>
    </row>
    <row r="169" spans="1:23" ht="52.9" hidden="1">
      <c r="A169" s="235" t="s">
        <v>2972</v>
      </c>
      <c r="B169" s="236" t="s">
        <v>2955</v>
      </c>
      <c r="C169" s="236"/>
      <c r="D169" s="236"/>
      <c r="E169" s="236"/>
      <c r="F169" s="236" t="s">
        <v>1209</v>
      </c>
      <c r="G169" s="236"/>
      <c r="H169" s="236" t="s">
        <v>1995</v>
      </c>
      <c r="I169" s="236" t="s">
        <v>2977</v>
      </c>
      <c r="J169" s="236" t="s">
        <v>2978</v>
      </c>
      <c r="K169" s="236" t="s">
        <v>2979</v>
      </c>
      <c r="L169" s="236">
        <v>5</v>
      </c>
      <c r="M169" s="236" t="s">
        <v>42</v>
      </c>
      <c r="N169" s="236">
        <v>28</v>
      </c>
      <c r="O169" s="271">
        <f t="shared" si="4"/>
        <v>1680</v>
      </c>
      <c r="P169" s="236" t="s">
        <v>25</v>
      </c>
      <c r="Q169" s="245" t="s">
        <v>2010</v>
      </c>
      <c r="R169" s="236"/>
      <c r="S169" s="236" t="s">
        <v>26</v>
      </c>
      <c r="T169" s="236" t="s">
        <v>2980</v>
      </c>
      <c r="U169" s="249" t="s">
        <v>2981</v>
      </c>
      <c r="V169" s="266"/>
      <c r="W169" s="250" t="s">
        <v>2982</v>
      </c>
    </row>
    <row r="170" spans="1:23" ht="316.89999999999998" hidden="1">
      <c r="A170" s="235" t="s">
        <v>2756</v>
      </c>
      <c r="B170" s="236" t="s">
        <v>2593</v>
      </c>
      <c r="C170" s="236"/>
      <c r="D170" s="236"/>
      <c r="E170" s="236"/>
      <c r="F170" s="236"/>
      <c r="G170" s="236" t="s">
        <v>1143</v>
      </c>
      <c r="H170" s="236"/>
      <c r="I170" s="236" t="s">
        <v>1022</v>
      </c>
      <c r="J170" s="236" t="s">
        <v>2983</v>
      </c>
      <c r="K170" s="236"/>
      <c r="L170" s="236">
        <v>4</v>
      </c>
      <c r="M170" s="236" t="s">
        <v>2758</v>
      </c>
      <c r="N170" s="243">
        <v>12</v>
      </c>
      <c r="O170" s="244">
        <f t="shared" si="4"/>
        <v>720</v>
      </c>
      <c r="P170" s="343" t="s">
        <v>25</v>
      </c>
      <c r="Q170" s="245"/>
      <c r="R170" s="236"/>
      <c r="S170" s="243" t="s">
        <v>2118</v>
      </c>
      <c r="T170" s="353" t="s">
        <v>2984</v>
      </c>
      <c r="U170" s="249" t="s">
        <v>2985</v>
      </c>
      <c r="V170" s="250" t="s">
        <v>2760</v>
      </c>
      <c r="W170" s="251"/>
    </row>
    <row r="171" spans="1:23" ht="79.150000000000006" hidden="1">
      <c r="A171" s="235" t="s">
        <v>2986</v>
      </c>
      <c r="B171" s="236" t="s">
        <v>2987</v>
      </c>
      <c r="C171" s="236"/>
      <c r="D171" s="236"/>
      <c r="E171" s="236"/>
      <c r="F171" s="236" t="s">
        <v>1142</v>
      </c>
      <c r="G171" s="236"/>
      <c r="H171" s="236" t="s">
        <v>1432</v>
      </c>
      <c r="I171" s="236" t="s">
        <v>1022</v>
      </c>
      <c r="J171" s="236" t="s">
        <v>2988</v>
      </c>
      <c r="K171" s="236" t="s">
        <v>2989</v>
      </c>
      <c r="L171" s="236">
        <v>5</v>
      </c>
      <c r="M171" s="236" t="s">
        <v>42</v>
      </c>
      <c r="N171" s="236">
        <v>6</v>
      </c>
      <c r="O171" s="271">
        <f t="shared" si="4"/>
        <v>360</v>
      </c>
      <c r="P171" s="236" t="s">
        <v>25</v>
      </c>
      <c r="Q171" s="245" t="s">
        <v>2191</v>
      </c>
      <c r="R171" s="236"/>
      <c r="S171" s="236" t="s">
        <v>26</v>
      </c>
      <c r="T171" s="236">
        <v>7732</v>
      </c>
      <c r="U171" s="249" t="s">
        <v>2990</v>
      </c>
      <c r="V171" s="266"/>
      <c r="W171" s="250" t="s">
        <v>2991</v>
      </c>
    </row>
    <row r="172" spans="1:23" ht="184.5" hidden="1" customHeight="1">
      <c r="A172" s="235" t="s">
        <v>2992</v>
      </c>
      <c r="B172" s="236" t="s">
        <v>2549</v>
      </c>
      <c r="C172" s="236"/>
      <c r="D172" s="236"/>
      <c r="E172" s="236"/>
      <c r="F172" s="236" t="s">
        <v>1209</v>
      </c>
      <c r="G172" s="236"/>
      <c r="H172" s="236"/>
      <c r="I172" s="236" t="s">
        <v>1022</v>
      </c>
      <c r="J172" s="236" t="s">
        <v>2993</v>
      </c>
      <c r="K172" s="236" t="s">
        <v>2994</v>
      </c>
      <c r="L172" s="236">
        <v>4</v>
      </c>
      <c r="M172" s="236" t="s">
        <v>42</v>
      </c>
      <c r="N172" s="236">
        <v>8</v>
      </c>
      <c r="O172" s="271">
        <f t="shared" si="4"/>
        <v>480</v>
      </c>
      <c r="P172" s="236" t="s">
        <v>25</v>
      </c>
      <c r="Q172" s="245"/>
      <c r="R172" s="236"/>
      <c r="S172" s="236" t="s">
        <v>2118</v>
      </c>
      <c r="T172" s="236"/>
      <c r="U172" s="249" t="s">
        <v>2995</v>
      </c>
      <c r="V172" s="266"/>
      <c r="W172" s="250" t="s">
        <v>2996</v>
      </c>
    </row>
    <row r="173" spans="1:23" ht="39.6" hidden="1">
      <c r="A173" s="235" t="s">
        <v>2997</v>
      </c>
      <c r="B173" s="236" t="s">
        <v>2998</v>
      </c>
      <c r="C173" s="236"/>
      <c r="D173" s="236"/>
      <c r="E173" s="236"/>
      <c r="F173" s="236" t="s">
        <v>1281</v>
      </c>
      <c r="G173" s="236"/>
      <c r="H173" s="236" t="s">
        <v>2077</v>
      </c>
      <c r="I173" s="236" t="s">
        <v>1022</v>
      </c>
      <c r="J173" s="236" t="s">
        <v>2999</v>
      </c>
      <c r="K173" s="236" t="s">
        <v>3000</v>
      </c>
      <c r="L173" s="236">
        <v>4</v>
      </c>
      <c r="M173" s="236" t="s">
        <v>42</v>
      </c>
      <c r="N173" s="236">
        <v>2</v>
      </c>
      <c r="O173" s="271">
        <f t="shared" si="4"/>
        <v>120</v>
      </c>
      <c r="P173" s="236" t="s">
        <v>25</v>
      </c>
      <c r="Q173" s="245" t="s">
        <v>2191</v>
      </c>
      <c r="R173" s="236"/>
      <c r="S173" s="236" t="s">
        <v>26</v>
      </c>
      <c r="T173" s="236">
        <v>7754</v>
      </c>
      <c r="U173" s="249"/>
      <c r="V173" s="266"/>
      <c r="W173" s="250" t="s">
        <v>3001</v>
      </c>
    </row>
    <row r="174" spans="1:23" ht="26.45" hidden="1">
      <c r="A174" s="235" t="s">
        <v>3002</v>
      </c>
      <c r="B174" s="236" t="s">
        <v>3003</v>
      </c>
      <c r="C174" s="236"/>
      <c r="D174" s="236"/>
      <c r="E174" s="236"/>
      <c r="F174" s="236" t="s">
        <v>3004</v>
      </c>
      <c r="G174" s="236"/>
      <c r="H174" s="236" t="s">
        <v>1432</v>
      </c>
      <c r="I174" s="236" t="s">
        <v>1022</v>
      </c>
      <c r="J174" s="236" t="s">
        <v>3005</v>
      </c>
      <c r="K174" s="236" t="s">
        <v>547</v>
      </c>
      <c r="L174" s="236">
        <v>5</v>
      </c>
      <c r="M174" s="236" t="s">
        <v>42</v>
      </c>
      <c r="N174" s="236">
        <v>12</v>
      </c>
      <c r="O174" s="271">
        <f t="shared" si="4"/>
        <v>720</v>
      </c>
      <c r="P174" s="236" t="s">
        <v>25</v>
      </c>
      <c r="Q174" s="245" t="s">
        <v>3006</v>
      </c>
      <c r="R174" s="236"/>
      <c r="S174" s="236" t="s">
        <v>26</v>
      </c>
      <c r="T174" s="236" t="s">
        <v>3007</v>
      </c>
      <c r="U174" s="249"/>
      <c r="V174" s="266"/>
      <c r="W174" s="250" t="s">
        <v>3008</v>
      </c>
    </row>
    <row r="175" spans="1:23" ht="39.6" hidden="1">
      <c r="A175" s="235" t="s">
        <v>3009</v>
      </c>
      <c r="B175" s="236" t="s">
        <v>2549</v>
      </c>
      <c r="C175" s="236"/>
      <c r="D175" s="236"/>
      <c r="E175" s="236"/>
      <c r="F175" s="236" t="s">
        <v>1281</v>
      </c>
      <c r="G175" s="236"/>
      <c r="H175" s="236"/>
      <c r="I175" s="236" t="s">
        <v>1022</v>
      </c>
      <c r="J175" s="236" t="s">
        <v>3010</v>
      </c>
      <c r="K175" s="236" t="s">
        <v>3011</v>
      </c>
      <c r="L175" s="236">
        <v>4</v>
      </c>
      <c r="M175" s="236" t="s">
        <v>42</v>
      </c>
      <c r="N175" s="236">
        <v>6</v>
      </c>
      <c r="O175" s="271">
        <f t="shared" si="4"/>
        <v>360</v>
      </c>
      <c r="P175" s="236" t="s">
        <v>25</v>
      </c>
      <c r="Q175" s="245" t="s">
        <v>2191</v>
      </c>
      <c r="R175" s="236"/>
      <c r="S175" s="236" t="s">
        <v>26</v>
      </c>
      <c r="T175" s="236">
        <v>7764</v>
      </c>
      <c r="U175" s="249"/>
      <c r="V175" s="266"/>
      <c r="W175" s="250" t="s">
        <v>3012</v>
      </c>
    </row>
    <row r="176" spans="1:23" ht="79.150000000000006" hidden="1">
      <c r="A176" s="235" t="s">
        <v>3009</v>
      </c>
      <c r="B176" s="236" t="s">
        <v>2955</v>
      </c>
      <c r="C176" s="236"/>
      <c r="D176" s="236"/>
      <c r="E176" s="236"/>
      <c r="F176" s="236" t="s">
        <v>1209</v>
      </c>
      <c r="G176" s="236"/>
      <c r="H176" s="236" t="s">
        <v>2077</v>
      </c>
      <c r="I176" s="236" t="s">
        <v>2515</v>
      </c>
      <c r="J176" s="236" t="s">
        <v>3013</v>
      </c>
      <c r="K176" s="236"/>
      <c r="L176" s="236">
        <v>5</v>
      </c>
      <c r="M176" s="236" t="s">
        <v>42</v>
      </c>
      <c r="N176" s="236">
        <v>12</v>
      </c>
      <c r="O176" s="271">
        <f t="shared" si="4"/>
        <v>720</v>
      </c>
      <c r="P176" s="236" t="s">
        <v>25</v>
      </c>
      <c r="Q176" s="245" t="s">
        <v>1439</v>
      </c>
      <c r="R176" s="236"/>
      <c r="S176" s="236" t="s">
        <v>26</v>
      </c>
      <c r="T176" s="236">
        <v>7766</v>
      </c>
      <c r="U176" s="249" t="s">
        <v>3014</v>
      </c>
      <c r="V176" s="266"/>
      <c r="W176" s="250" t="s">
        <v>3015</v>
      </c>
    </row>
    <row r="177" spans="1:23" ht="39.6" hidden="1">
      <c r="A177" s="236" t="s">
        <v>3016</v>
      </c>
      <c r="B177" s="236" t="s">
        <v>3017</v>
      </c>
      <c r="C177" s="236"/>
      <c r="D177" s="236"/>
      <c r="E177" s="236"/>
      <c r="F177" s="236" t="s">
        <v>2700</v>
      </c>
      <c r="G177" s="236"/>
      <c r="H177" s="236" t="s">
        <v>1432</v>
      </c>
      <c r="I177" s="236" t="s">
        <v>1395</v>
      </c>
      <c r="J177" s="236" t="s">
        <v>3018</v>
      </c>
      <c r="K177" s="236" t="s">
        <v>3019</v>
      </c>
      <c r="L177" s="236">
        <v>5</v>
      </c>
      <c r="M177" s="236" t="s">
        <v>42</v>
      </c>
      <c r="N177" s="236">
        <v>20</v>
      </c>
      <c r="O177" s="271">
        <f t="shared" si="4"/>
        <v>1200</v>
      </c>
      <c r="P177" s="236" t="s">
        <v>25</v>
      </c>
      <c r="Q177" s="245" t="s">
        <v>2191</v>
      </c>
      <c r="R177" s="236"/>
      <c r="S177" s="236" t="s">
        <v>26</v>
      </c>
      <c r="T177" s="236">
        <v>7748</v>
      </c>
      <c r="U177" s="249" t="s">
        <v>3020</v>
      </c>
      <c r="V177" s="266"/>
      <c r="W177" s="250" t="s">
        <v>3021</v>
      </c>
    </row>
    <row r="178" spans="1:23" ht="26.45" hidden="1">
      <c r="A178" s="236" t="s">
        <v>3022</v>
      </c>
      <c r="B178" s="236" t="s">
        <v>2539</v>
      </c>
      <c r="C178" s="236"/>
      <c r="D178" s="236"/>
      <c r="E178" s="236"/>
      <c r="F178" s="236" t="s">
        <v>1785</v>
      </c>
      <c r="G178" s="236"/>
      <c r="H178" s="236" t="s">
        <v>1246</v>
      </c>
      <c r="I178" s="236" t="s">
        <v>1395</v>
      </c>
      <c r="J178" s="236" t="s">
        <v>3023</v>
      </c>
      <c r="K178" s="236" t="s">
        <v>3024</v>
      </c>
      <c r="L178" s="236">
        <v>5</v>
      </c>
      <c r="M178" s="236" t="s">
        <v>42</v>
      </c>
      <c r="N178" s="236">
        <v>2</v>
      </c>
      <c r="O178" s="271">
        <f t="shared" si="4"/>
        <v>120</v>
      </c>
      <c r="P178" s="236" t="s">
        <v>25</v>
      </c>
      <c r="Q178" s="245"/>
      <c r="R178" s="236"/>
      <c r="S178" s="236" t="s">
        <v>26</v>
      </c>
      <c r="T178" s="236">
        <v>7676</v>
      </c>
      <c r="U178" s="249"/>
      <c r="V178" s="266"/>
      <c r="W178" s="266"/>
    </row>
    <row r="179" spans="1:23" ht="52.9" hidden="1">
      <c r="A179" s="235" t="s">
        <v>3025</v>
      </c>
      <c r="B179" s="236" t="s">
        <v>2593</v>
      </c>
      <c r="C179" s="236"/>
      <c r="D179" s="236"/>
      <c r="E179" s="236"/>
      <c r="F179" s="236" t="s">
        <v>2711</v>
      </c>
      <c r="G179" s="236"/>
      <c r="H179" s="236" t="s">
        <v>1432</v>
      </c>
      <c r="I179" s="236" t="s">
        <v>1022</v>
      </c>
      <c r="J179" s="236" t="s">
        <v>3026</v>
      </c>
      <c r="K179" s="236" t="s">
        <v>3027</v>
      </c>
      <c r="L179" s="236">
        <v>4</v>
      </c>
      <c r="M179" s="236" t="s">
        <v>42</v>
      </c>
      <c r="N179" s="236">
        <v>2</v>
      </c>
      <c r="O179" s="271">
        <f t="shared" si="4"/>
        <v>120</v>
      </c>
      <c r="P179" s="236" t="s">
        <v>25</v>
      </c>
      <c r="Q179" s="245" t="s">
        <v>2191</v>
      </c>
      <c r="R179" s="236"/>
      <c r="S179" s="236" t="s">
        <v>26</v>
      </c>
      <c r="T179" s="236">
        <v>7755</v>
      </c>
      <c r="U179" s="249"/>
      <c r="V179" s="266"/>
      <c r="W179" s="250" t="s">
        <v>3028</v>
      </c>
    </row>
    <row r="180" spans="1:23" ht="105.6" hidden="1">
      <c r="A180" s="235" t="s">
        <v>3029</v>
      </c>
      <c r="B180" s="236" t="s">
        <v>2553</v>
      </c>
      <c r="C180" s="236"/>
      <c r="D180" s="236" t="s">
        <v>1173</v>
      </c>
      <c r="E180" s="236"/>
      <c r="F180" s="236" t="s">
        <v>1871</v>
      </c>
      <c r="G180" s="236"/>
      <c r="H180" s="236"/>
      <c r="I180" s="236" t="s">
        <v>1022</v>
      </c>
      <c r="J180" s="236" t="s">
        <v>3030</v>
      </c>
      <c r="K180" s="236" t="s">
        <v>3031</v>
      </c>
      <c r="L180" s="236">
        <v>5</v>
      </c>
      <c r="M180" s="236" t="s">
        <v>2650</v>
      </c>
      <c r="N180" s="236">
        <v>2</v>
      </c>
      <c r="O180" s="271">
        <f t="shared" si="4"/>
        <v>120</v>
      </c>
      <c r="P180" s="236" t="s">
        <v>25</v>
      </c>
      <c r="Q180" s="245" t="s">
        <v>3032</v>
      </c>
      <c r="R180" s="236"/>
      <c r="S180" s="236" t="s">
        <v>26</v>
      </c>
      <c r="T180" s="236">
        <v>7955</v>
      </c>
      <c r="U180" s="249"/>
      <c r="V180" s="266"/>
      <c r="W180" s="250" t="s">
        <v>3033</v>
      </c>
    </row>
    <row r="181" spans="1:23" ht="79.150000000000006" hidden="1">
      <c r="A181" s="235" t="s">
        <v>3034</v>
      </c>
      <c r="B181" s="236" t="s">
        <v>3035</v>
      </c>
      <c r="C181" s="236"/>
      <c r="D181" s="236"/>
      <c r="E181" s="236"/>
      <c r="F181" s="236" t="s">
        <v>2673</v>
      </c>
      <c r="G181" s="236"/>
      <c r="H181" s="236" t="s">
        <v>2077</v>
      </c>
      <c r="I181" s="236" t="s">
        <v>2603</v>
      </c>
      <c r="J181" s="236" t="s">
        <v>3036</v>
      </c>
      <c r="K181" s="236" t="s">
        <v>3037</v>
      </c>
      <c r="L181" s="236">
        <v>4</v>
      </c>
      <c r="M181" s="236" t="s">
        <v>42</v>
      </c>
      <c r="N181" s="236">
        <v>4</v>
      </c>
      <c r="O181" s="271">
        <f t="shared" si="4"/>
        <v>240</v>
      </c>
      <c r="P181" s="236" t="s">
        <v>25</v>
      </c>
      <c r="Q181" s="245" t="s">
        <v>1439</v>
      </c>
      <c r="R181" s="236"/>
      <c r="S181" s="236" t="s">
        <v>26</v>
      </c>
      <c r="T181" s="236">
        <v>7798</v>
      </c>
      <c r="U181" s="249" t="s">
        <v>3038</v>
      </c>
      <c r="V181" s="266"/>
      <c r="W181" s="250" t="s">
        <v>3039</v>
      </c>
    </row>
    <row r="182" spans="1:23" ht="39.6" hidden="1">
      <c r="A182" s="312" t="s">
        <v>3040</v>
      </c>
      <c r="B182" s="312" t="s">
        <v>3041</v>
      </c>
      <c r="C182" s="312"/>
      <c r="D182" s="312"/>
      <c r="E182" s="312"/>
      <c r="F182" s="312"/>
      <c r="G182" s="312"/>
      <c r="H182" s="312"/>
      <c r="I182" s="312" t="s">
        <v>1022</v>
      </c>
      <c r="J182" s="312" t="s">
        <v>3042</v>
      </c>
      <c r="K182" s="312"/>
      <c r="L182" s="312"/>
      <c r="M182" s="312" t="s">
        <v>42</v>
      </c>
      <c r="N182" s="312"/>
      <c r="O182" s="313">
        <f t="shared" si="4"/>
        <v>0</v>
      </c>
      <c r="P182" s="312"/>
      <c r="Q182" s="314"/>
      <c r="R182" s="312"/>
      <c r="S182" s="312" t="s">
        <v>19</v>
      </c>
      <c r="T182" s="312"/>
      <c r="U182" s="315"/>
      <c r="V182" s="266"/>
      <c r="W182" s="266"/>
    </row>
    <row r="183" spans="1:23" s="352" customFormat="1" ht="52.9" hidden="1">
      <c r="A183" s="235" t="s">
        <v>3043</v>
      </c>
      <c r="B183" s="236" t="s">
        <v>3044</v>
      </c>
      <c r="C183" s="236"/>
      <c r="D183" s="236"/>
      <c r="E183" s="236"/>
      <c r="F183" s="236"/>
      <c r="G183" s="236"/>
      <c r="H183" s="236"/>
      <c r="I183" s="236" t="s">
        <v>2603</v>
      </c>
      <c r="J183" s="236" t="s">
        <v>3045</v>
      </c>
      <c r="K183" s="236" t="s">
        <v>3046</v>
      </c>
      <c r="L183" s="236">
        <v>5</v>
      </c>
      <c r="M183" s="236" t="s">
        <v>3047</v>
      </c>
      <c r="N183" s="236">
        <v>40</v>
      </c>
      <c r="O183" s="271">
        <f t="shared" si="4"/>
        <v>2400</v>
      </c>
      <c r="P183" s="236"/>
      <c r="Q183" s="245"/>
      <c r="R183" s="236"/>
      <c r="S183" s="236" t="s">
        <v>492</v>
      </c>
      <c r="T183" s="236"/>
      <c r="U183" s="249" t="s">
        <v>3048</v>
      </c>
      <c r="V183" s="354"/>
      <c r="W183" s="354"/>
    </row>
    <row r="184" spans="1:23" ht="118.9" hidden="1">
      <c r="A184" s="345" t="s">
        <v>2377</v>
      </c>
      <c r="B184" s="345" t="s">
        <v>2317</v>
      </c>
      <c r="C184" s="356"/>
      <c r="D184" s="356" t="s">
        <v>437</v>
      </c>
      <c r="E184" s="356"/>
      <c r="F184" s="356"/>
      <c r="G184" s="356"/>
      <c r="H184" s="356"/>
      <c r="I184" s="345" t="s">
        <v>2284</v>
      </c>
      <c r="J184" s="345" t="s">
        <v>3049</v>
      </c>
      <c r="K184" s="345" t="s">
        <v>3050</v>
      </c>
      <c r="L184" s="345">
        <v>3</v>
      </c>
      <c r="M184" s="345" t="s">
        <v>42</v>
      </c>
      <c r="N184" s="345">
        <v>16</v>
      </c>
      <c r="O184" s="346">
        <f t="shared" si="4"/>
        <v>960</v>
      </c>
      <c r="P184" s="243"/>
      <c r="Q184" s="245"/>
      <c r="R184" s="345"/>
      <c r="S184" s="357" t="s">
        <v>492</v>
      </c>
      <c r="T184" s="357"/>
      <c r="U184" s="358" t="s">
        <v>3051</v>
      </c>
      <c r="V184" s="243"/>
      <c r="W184" s="250" t="s">
        <v>3052</v>
      </c>
    </row>
    <row r="185" spans="1:23" ht="26.45" hidden="1">
      <c r="A185" s="235" t="s">
        <v>3053</v>
      </c>
      <c r="B185" s="236" t="s">
        <v>3054</v>
      </c>
      <c r="C185" s="236" t="s">
        <v>1173</v>
      </c>
      <c r="D185" s="236"/>
      <c r="E185" s="236"/>
      <c r="F185" s="236" t="s">
        <v>3004</v>
      </c>
      <c r="G185" s="236"/>
      <c r="H185" s="236" t="s">
        <v>1432</v>
      </c>
      <c r="I185" s="236" t="s">
        <v>1022</v>
      </c>
      <c r="J185" s="236" t="s">
        <v>3055</v>
      </c>
      <c r="K185" s="236" t="s">
        <v>3056</v>
      </c>
      <c r="L185" s="236">
        <v>5</v>
      </c>
      <c r="M185" s="236" t="s">
        <v>42</v>
      </c>
      <c r="N185" s="236">
        <v>4</v>
      </c>
      <c r="O185" s="271">
        <f t="shared" si="4"/>
        <v>240</v>
      </c>
      <c r="P185" s="318" t="s">
        <v>25</v>
      </c>
      <c r="Q185" s="245" t="s">
        <v>1439</v>
      </c>
      <c r="R185" s="236"/>
      <c r="S185" s="236" t="s">
        <v>26</v>
      </c>
      <c r="T185" s="236">
        <v>7782</v>
      </c>
      <c r="U185" s="249"/>
      <c r="V185" s="266"/>
      <c r="W185" s="250" t="s">
        <v>3057</v>
      </c>
    </row>
    <row r="186" spans="1:23" ht="79.150000000000006" hidden="1">
      <c r="A186" s="236" t="s">
        <v>3058</v>
      </c>
      <c r="B186" s="236" t="s">
        <v>2352</v>
      </c>
      <c r="C186" s="236"/>
      <c r="D186" s="236"/>
      <c r="E186" s="236"/>
      <c r="F186" s="236" t="s">
        <v>3059</v>
      </c>
      <c r="G186" s="236"/>
      <c r="H186" s="236"/>
      <c r="I186" s="236" t="s">
        <v>1022</v>
      </c>
      <c r="J186" s="236" t="s">
        <v>3060</v>
      </c>
      <c r="K186" s="236" t="s">
        <v>3061</v>
      </c>
      <c r="L186" s="236">
        <v>5</v>
      </c>
      <c r="M186" s="236" t="s">
        <v>42</v>
      </c>
      <c r="N186" s="243">
        <v>12</v>
      </c>
      <c r="O186" s="244">
        <f t="shared" ref="O186:O207" si="5">N186*30*2</f>
        <v>720</v>
      </c>
      <c r="P186" s="236" t="s">
        <v>25</v>
      </c>
      <c r="Q186" s="245"/>
      <c r="R186" s="236"/>
      <c r="S186" s="243" t="s">
        <v>492</v>
      </c>
      <c r="T186" s="243">
        <v>7335</v>
      </c>
      <c r="U186" s="249" t="s">
        <v>3062</v>
      </c>
      <c r="V186" s="251"/>
      <c r="W186" s="250" t="s">
        <v>3063</v>
      </c>
    </row>
    <row r="187" spans="1:23" ht="39.6" hidden="1">
      <c r="A187" s="235" t="s">
        <v>3064</v>
      </c>
      <c r="B187" s="236" t="s">
        <v>3065</v>
      </c>
      <c r="C187" s="236"/>
      <c r="D187" s="236"/>
      <c r="E187" s="236"/>
      <c r="F187" s="236" t="s">
        <v>2711</v>
      </c>
      <c r="G187" s="236"/>
      <c r="H187" s="236" t="s">
        <v>2222</v>
      </c>
      <c r="I187" s="236" t="s">
        <v>1022</v>
      </c>
      <c r="J187" s="236" t="s">
        <v>3066</v>
      </c>
      <c r="K187" s="236" t="s">
        <v>3067</v>
      </c>
      <c r="L187" s="236">
        <v>5</v>
      </c>
      <c r="M187" s="236" t="s">
        <v>42</v>
      </c>
      <c r="N187" s="236">
        <v>8</v>
      </c>
      <c r="O187" s="271">
        <f t="shared" si="5"/>
        <v>480</v>
      </c>
      <c r="P187" s="236" t="s">
        <v>25</v>
      </c>
      <c r="Q187" s="245" t="s">
        <v>2893</v>
      </c>
      <c r="R187" s="236"/>
      <c r="S187" s="236" t="s">
        <v>26</v>
      </c>
      <c r="T187" s="236">
        <v>7848</v>
      </c>
      <c r="U187" s="249"/>
      <c r="V187" s="266"/>
      <c r="W187" s="250" t="s">
        <v>3068</v>
      </c>
    </row>
    <row r="188" spans="1:23" ht="145.15" hidden="1">
      <c r="A188" s="235" t="s">
        <v>3069</v>
      </c>
      <c r="B188" s="236" t="s">
        <v>3044</v>
      </c>
      <c r="C188" s="236"/>
      <c r="D188" s="236"/>
      <c r="E188" s="236"/>
      <c r="F188" s="236" t="s">
        <v>1921</v>
      </c>
      <c r="G188" s="236"/>
      <c r="H188" s="236"/>
      <c r="I188" s="236" t="s">
        <v>2603</v>
      </c>
      <c r="J188" s="236" t="s">
        <v>3070</v>
      </c>
      <c r="K188" s="316" t="s">
        <v>3071</v>
      </c>
      <c r="L188" s="236">
        <v>5</v>
      </c>
      <c r="M188" s="236" t="s">
        <v>3047</v>
      </c>
      <c r="N188" s="236">
        <v>36</v>
      </c>
      <c r="O188" s="271">
        <f t="shared" si="5"/>
        <v>2160</v>
      </c>
      <c r="P188" s="236"/>
      <c r="Q188" s="245"/>
      <c r="R188" s="236"/>
      <c r="S188" s="236" t="s">
        <v>1547</v>
      </c>
      <c r="T188" s="236"/>
      <c r="U188" s="319" t="s">
        <v>3072</v>
      </c>
      <c r="V188" s="266"/>
      <c r="W188" s="266"/>
    </row>
    <row r="189" spans="1:23" ht="52.9" hidden="1">
      <c r="A189" s="235" t="s">
        <v>3069</v>
      </c>
      <c r="B189" s="236" t="s">
        <v>2745</v>
      </c>
      <c r="C189" s="236"/>
      <c r="D189" s="236"/>
      <c r="E189" s="236"/>
      <c r="F189" s="236" t="s">
        <v>2617</v>
      </c>
      <c r="G189" s="236"/>
      <c r="H189" s="236" t="s">
        <v>2222</v>
      </c>
      <c r="I189" s="236" t="s">
        <v>1395</v>
      </c>
      <c r="J189" s="236" t="s">
        <v>3073</v>
      </c>
      <c r="K189" s="236" t="s">
        <v>3074</v>
      </c>
      <c r="L189" s="236">
        <v>4</v>
      </c>
      <c r="M189" s="236" t="s">
        <v>42</v>
      </c>
      <c r="N189" s="236">
        <v>2</v>
      </c>
      <c r="O189" s="271">
        <f t="shared" si="5"/>
        <v>120</v>
      </c>
      <c r="P189" s="236" t="s">
        <v>25</v>
      </c>
      <c r="Q189" s="245" t="s">
        <v>3075</v>
      </c>
      <c r="R189" s="236"/>
      <c r="S189" s="236" t="s">
        <v>26</v>
      </c>
      <c r="T189" s="236">
        <v>7852</v>
      </c>
      <c r="U189" s="249" t="s">
        <v>3076</v>
      </c>
      <c r="V189" s="266"/>
      <c r="W189" s="250" t="s">
        <v>3077</v>
      </c>
    </row>
    <row r="190" spans="1:23" ht="105.6" hidden="1">
      <c r="A190" s="235" t="s">
        <v>3078</v>
      </c>
      <c r="B190" s="236" t="s">
        <v>2716</v>
      </c>
      <c r="C190" s="236"/>
      <c r="D190" s="236"/>
      <c r="E190" s="236"/>
      <c r="F190" s="236" t="s">
        <v>1921</v>
      </c>
      <c r="G190" s="236"/>
      <c r="H190" s="236"/>
      <c r="I190" s="236" t="s">
        <v>2603</v>
      </c>
      <c r="J190" s="236" t="s">
        <v>3079</v>
      </c>
      <c r="K190" s="236" t="s">
        <v>3071</v>
      </c>
      <c r="L190" s="236">
        <v>5</v>
      </c>
      <c r="M190" s="236" t="s">
        <v>42</v>
      </c>
      <c r="N190" s="236">
        <v>32</v>
      </c>
      <c r="O190" s="271">
        <f t="shared" si="5"/>
        <v>1920</v>
      </c>
      <c r="P190" s="236" t="s">
        <v>25</v>
      </c>
      <c r="Q190" s="245" t="s">
        <v>3075</v>
      </c>
      <c r="R190" s="236"/>
      <c r="S190" s="236" t="s">
        <v>2118</v>
      </c>
      <c r="T190" s="236">
        <v>7882</v>
      </c>
      <c r="U190" s="249" t="s">
        <v>3080</v>
      </c>
      <c r="V190" s="266"/>
      <c r="W190" s="250" t="s">
        <v>3081</v>
      </c>
    </row>
    <row r="191" spans="1:23" ht="92.45" hidden="1">
      <c r="A191" s="235" t="s">
        <v>3082</v>
      </c>
      <c r="B191" s="236" t="s">
        <v>1109</v>
      </c>
      <c r="C191" s="236"/>
      <c r="D191" s="236"/>
      <c r="E191" s="236"/>
      <c r="F191" s="236" t="s">
        <v>1443</v>
      </c>
      <c r="G191" s="236"/>
      <c r="H191" s="236"/>
      <c r="I191" s="236" t="s">
        <v>1022</v>
      </c>
      <c r="J191" s="236" t="s">
        <v>3083</v>
      </c>
      <c r="K191" s="236" t="s">
        <v>3084</v>
      </c>
      <c r="L191" s="236">
        <v>4</v>
      </c>
      <c r="M191" s="236" t="s">
        <v>2650</v>
      </c>
      <c r="N191" s="236">
        <v>1</v>
      </c>
      <c r="O191" s="271">
        <f t="shared" si="5"/>
        <v>60</v>
      </c>
      <c r="P191" s="236" t="s">
        <v>25</v>
      </c>
      <c r="Q191" s="245"/>
      <c r="R191" s="236"/>
      <c r="S191" s="236" t="s">
        <v>26</v>
      </c>
      <c r="T191" s="236">
        <v>8058</v>
      </c>
      <c r="U191" s="249" t="s">
        <v>3085</v>
      </c>
      <c r="V191" s="266"/>
      <c r="W191" s="266"/>
    </row>
    <row r="192" spans="1:23" s="213" customFormat="1" ht="39.6" hidden="1">
      <c r="A192" s="235" t="s">
        <v>3086</v>
      </c>
      <c r="B192" s="236" t="s">
        <v>2716</v>
      </c>
      <c r="C192" s="236"/>
      <c r="D192" s="236"/>
      <c r="E192" s="236"/>
      <c r="F192" s="236" t="s">
        <v>1921</v>
      </c>
      <c r="G192" s="236"/>
      <c r="H192" s="236"/>
      <c r="I192" s="236" t="s">
        <v>2603</v>
      </c>
      <c r="J192" s="236" t="s">
        <v>3087</v>
      </c>
      <c r="K192" s="236" t="s">
        <v>3071</v>
      </c>
      <c r="L192" s="236">
        <v>5</v>
      </c>
      <c r="M192" s="236" t="s">
        <v>42</v>
      </c>
      <c r="N192" s="236">
        <v>32</v>
      </c>
      <c r="O192" s="271">
        <f t="shared" si="5"/>
        <v>1920</v>
      </c>
      <c r="P192" s="351" t="s">
        <v>25</v>
      </c>
      <c r="Q192" s="245" t="s">
        <v>1439</v>
      </c>
      <c r="R192" s="236"/>
      <c r="S192" s="236" t="s">
        <v>99</v>
      </c>
      <c r="T192" s="236">
        <v>7801.7833000000001</v>
      </c>
      <c r="U192" s="249" t="s">
        <v>3088</v>
      </c>
      <c r="V192" s="354"/>
      <c r="W192" s="250" t="s">
        <v>3089</v>
      </c>
    </row>
    <row r="193" spans="1:23" ht="118.9" hidden="1">
      <c r="A193" s="317" t="s">
        <v>1454</v>
      </c>
      <c r="B193" s="321" t="s">
        <v>437</v>
      </c>
      <c r="C193" s="236"/>
      <c r="D193" s="236"/>
      <c r="E193" s="236"/>
      <c r="F193" s="236" t="s">
        <v>1209</v>
      </c>
      <c r="G193" s="236"/>
      <c r="H193" s="236"/>
      <c r="I193" s="321" t="s">
        <v>1022</v>
      </c>
      <c r="J193" s="236" t="s">
        <v>2200</v>
      </c>
      <c r="K193" s="236" t="s">
        <v>2201</v>
      </c>
      <c r="L193" s="321">
        <v>4</v>
      </c>
      <c r="M193" s="321" t="s">
        <v>963</v>
      </c>
      <c r="N193" s="321">
        <v>16</v>
      </c>
      <c r="O193" s="271">
        <f t="shared" si="5"/>
        <v>960</v>
      </c>
      <c r="P193" s="236" t="s">
        <v>25</v>
      </c>
      <c r="Q193" s="245" t="s">
        <v>2893</v>
      </c>
      <c r="R193" s="321"/>
      <c r="S193" s="321" t="s">
        <v>2118</v>
      </c>
      <c r="T193" s="236">
        <v>7871</v>
      </c>
      <c r="U193" s="236" t="s">
        <v>3090</v>
      </c>
      <c r="V193" s="283"/>
      <c r="W193" s="256" t="s">
        <v>2204</v>
      </c>
    </row>
    <row r="194" spans="1:23" ht="39.6" hidden="1">
      <c r="A194" s="235" t="s">
        <v>3091</v>
      </c>
      <c r="B194" s="236" t="s">
        <v>1044</v>
      </c>
      <c r="C194" s="236"/>
      <c r="D194" s="236" t="s">
        <v>1173</v>
      </c>
      <c r="E194" s="236"/>
      <c r="F194" s="236" t="s">
        <v>1443</v>
      </c>
      <c r="G194" s="236"/>
      <c r="H194" s="236" t="s">
        <v>2222</v>
      </c>
      <c r="I194" s="236" t="s">
        <v>1022</v>
      </c>
      <c r="J194" s="236" t="s">
        <v>3092</v>
      </c>
      <c r="K194" s="236" t="s">
        <v>3093</v>
      </c>
      <c r="L194" s="236">
        <v>5</v>
      </c>
      <c r="M194" s="236" t="s">
        <v>42</v>
      </c>
      <c r="N194" s="236">
        <v>4</v>
      </c>
      <c r="O194" s="271">
        <f t="shared" si="5"/>
        <v>240</v>
      </c>
      <c r="P194" s="236" t="s">
        <v>25</v>
      </c>
      <c r="Q194" s="245" t="s">
        <v>2893</v>
      </c>
      <c r="R194" s="236"/>
      <c r="S194" s="236" t="s">
        <v>26</v>
      </c>
      <c r="T194" s="236">
        <v>7846</v>
      </c>
      <c r="U194" s="249"/>
      <c r="V194" s="266"/>
      <c r="W194" s="250" t="s">
        <v>3094</v>
      </c>
    </row>
    <row r="195" spans="1:23" ht="79.150000000000006" hidden="1">
      <c r="A195" s="317" t="s">
        <v>2181</v>
      </c>
      <c r="B195" s="317" t="s">
        <v>2182</v>
      </c>
      <c r="C195" s="235" t="s">
        <v>1173</v>
      </c>
      <c r="D195" s="235"/>
      <c r="E195" s="235"/>
      <c r="F195" s="235" t="s">
        <v>1809</v>
      </c>
      <c r="G195" s="235"/>
      <c r="H195" s="235"/>
      <c r="I195" s="317" t="s">
        <v>1022</v>
      </c>
      <c r="J195" s="235" t="s">
        <v>2183</v>
      </c>
      <c r="K195" s="235" t="s">
        <v>2184</v>
      </c>
      <c r="L195" s="317">
        <v>5</v>
      </c>
      <c r="M195" s="317" t="s">
        <v>963</v>
      </c>
      <c r="N195" s="317">
        <v>8</v>
      </c>
      <c r="O195" s="350">
        <f t="shared" si="5"/>
        <v>480</v>
      </c>
      <c r="P195" s="351" t="s">
        <v>25</v>
      </c>
      <c r="Q195" s="245" t="s">
        <v>1439</v>
      </c>
      <c r="R195" s="317"/>
      <c r="S195" s="317" t="s">
        <v>2118</v>
      </c>
      <c r="T195" s="235">
        <v>7797</v>
      </c>
      <c r="U195" s="235" t="s">
        <v>3095</v>
      </c>
      <c r="V195" s="283"/>
      <c r="W195" s="355" t="s">
        <v>2187</v>
      </c>
    </row>
    <row r="196" spans="1:23" ht="52.9" hidden="1">
      <c r="A196" s="235" t="s">
        <v>2890</v>
      </c>
      <c r="B196" s="236" t="s">
        <v>2955</v>
      </c>
      <c r="C196" s="236"/>
      <c r="D196" s="236" t="s">
        <v>1389</v>
      </c>
      <c r="E196" s="236"/>
      <c r="F196" s="236"/>
      <c r="G196" s="236" t="s">
        <v>1185</v>
      </c>
      <c r="H196" s="236" t="s">
        <v>2077</v>
      </c>
      <c r="I196" s="236" t="s">
        <v>2977</v>
      </c>
      <c r="J196" s="236" t="s">
        <v>3096</v>
      </c>
      <c r="K196" s="236"/>
      <c r="L196" s="236">
        <v>5</v>
      </c>
      <c r="M196" s="236" t="s">
        <v>42</v>
      </c>
      <c r="N196" s="236">
        <v>2</v>
      </c>
      <c r="O196" s="271">
        <f t="shared" si="5"/>
        <v>120</v>
      </c>
      <c r="P196" s="236" t="s">
        <v>25</v>
      </c>
      <c r="Q196" s="245" t="s">
        <v>3075</v>
      </c>
      <c r="R196" s="236"/>
      <c r="S196" s="236" t="s">
        <v>26</v>
      </c>
      <c r="T196" s="236">
        <v>7842</v>
      </c>
      <c r="U196" s="249" t="s">
        <v>3097</v>
      </c>
      <c r="V196" s="266"/>
      <c r="W196" s="266"/>
    </row>
    <row r="197" spans="1:23" ht="330" hidden="1">
      <c r="A197" s="344" t="s">
        <v>1617</v>
      </c>
      <c r="B197" s="243" t="s">
        <v>3098</v>
      </c>
      <c r="C197" s="242"/>
      <c r="D197" s="242" t="s">
        <v>437</v>
      </c>
      <c r="E197" s="242"/>
      <c r="F197" s="242" t="s">
        <v>1209</v>
      </c>
      <c r="G197" s="242"/>
      <c r="H197" s="242"/>
      <c r="I197" s="243" t="s">
        <v>1022</v>
      </c>
      <c r="J197" s="243" t="s">
        <v>3099</v>
      </c>
      <c r="K197" s="243"/>
      <c r="L197" s="243">
        <v>3</v>
      </c>
      <c r="M197" s="243" t="s">
        <v>798</v>
      </c>
      <c r="N197" s="243">
        <v>8</v>
      </c>
      <c r="O197" s="244">
        <f t="shared" si="5"/>
        <v>480</v>
      </c>
      <c r="P197" s="243" t="s">
        <v>25</v>
      </c>
      <c r="Q197" s="245" t="s">
        <v>3100</v>
      </c>
      <c r="R197" s="243"/>
      <c r="S197" s="243" t="s">
        <v>2118</v>
      </c>
      <c r="T197" s="243">
        <v>7996</v>
      </c>
      <c r="U197" s="247" t="s">
        <v>3101</v>
      </c>
      <c r="V197" s="243"/>
      <c r="W197" s="250" t="s">
        <v>3102</v>
      </c>
    </row>
    <row r="198" spans="1:23" ht="39.6" hidden="1">
      <c r="A198" s="235" t="s">
        <v>3103</v>
      </c>
      <c r="B198" s="236" t="s">
        <v>2593</v>
      </c>
      <c r="C198" s="236"/>
      <c r="D198" s="236"/>
      <c r="E198" s="236"/>
      <c r="F198" s="236" t="s">
        <v>1209</v>
      </c>
      <c r="G198" s="236"/>
      <c r="H198" s="236"/>
      <c r="I198" s="236" t="s">
        <v>1022</v>
      </c>
      <c r="J198" s="236" t="s">
        <v>3104</v>
      </c>
      <c r="K198" s="236" t="s">
        <v>3105</v>
      </c>
      <c r="L198" s="236">
        <v>5</v>
      </c>
      <c r="M198" s="236" t="s">
        <v>2650</v>
      </c>
      <c r="N198" s="236">
        <v>2</v>
      </c>
      <c r="O198" s="271">
        <f t="shared" si="5"/>
        <v>120</v>
      </c>
      <c r="P198" s="236" t="s">
        <v>25</v>
      </c>
      <c r="Q198" s="245" t="s">
        <v>3106</v>
      </c>
      <c r="R198" s="236"/>
      <c r="S198" s="236" t="s">
        <v>26</v>
      </c>
      <c r="T198" s="236">
        <v>7961</v>
      </c>
      <c r="U198" s="249" t="s">
        <v>3107</v>
      </c>
      <c r="V198" s="266"/>
      <c r="W198" s="250" t="s">
        <v>3108</v>
      </c>
    </row>
    <row r="199" spans="1:23" ht="26.45" hidden="1">
      <c r="A199" s="235" t="s">
        <v>3109</v>
      </c>
      <c r="B199" s="236" t="s">
        <v>2539</v>
      </c>
      <c r="C199" s="236"/>
      <c r="D199" s="236"/>
      <c r="E199" s="236"/>
      <c r="F199" s="236" t="s">
        <v>1785</v>
      </c>
      <c r="G199" s="236"/>
      <c r="H199" s="236"/>
      <c r="I199" s="236" t="s">
        <v>2603</v>
      </c>
      <c r="J199" s="236" t="s">
        <v>3110</v>
      </c>
      <c r="K199" s="236" t="s">
        <v>3111</v>
      </c>
      <c r="L199" s="236">
        <v>5</v>
      </c>
      <c r="M199" s="236" t="s">
        <v>42</v>
      </c>
      <c r="N199" s="236">
        <v>12</v>
      </c>
      <c r="O199" s="271">
        <f t="shared" si="5"/>
        <v>720</v>
      </c>
      <c r="P199" s="236" t="s">
        <v>25</v>
      </c>
      <c r="Q199" s="245" t="s">
        <v>2384</v>
      </c>
      <c r="R199" s="236"/>
      <c r="S199" s="236" t="s">
        <v>99</v>
      </c>
      <c r="T199" s="236">
        <v>7753</v>
      </c>
      <c r="U199" s="249"/>
      <c r="V199" s="266"/>
      <c r="W199" s="266"/>
    </row>
    <row r="200" spans="1:23" s="327" customFormat="1" ht="66" hidden="1">
      <c r="A200" s="235" t="s">
        <v>3109</v>
      </c>
      <c r="B200" s="236" t="s">
        <v>2539</v>
      </c>
      <c r="C200" s="236"/>
      <c r="D200" s="236"/>
      <c r="E200" s="236"/>
      <c r="F200" s="236" t="s">
        <v>1785</v>
      </c>
      <c r="G200" s="236"/>
      <c r="H200" s="236"/>
      <c r="I200" s="236" t="s">
        <v>2603</v>
      </c>
      <c r="J200" s="236" t="s">
        <v>3112</v>
      </c>
      <c r="K200" s="236" t="s">
        <v>3111</v>
      </c>
      <c r="L200" s="236">
        <v>5</v>
      </c>
      <c r="M200" s="236" t="s">
        <v>42</v>
      </c>
      <c r="N200" s="236">
        <v>12</v>
      </c>
      <c r="O200" s="271">
        <f t="shared" si="5"/>
        <v>720</v>
      </c>
      <c r="P200" s="236" t="s">
        <v>25</v>
      </c>
      <c r="Q200" s="245" t="s">
        <v>2384</v>
      </c>
      <c r="R200" s="236"/>
      <c r="S200" s="236" t="s">
        <v>99</v>
      </c>
      <c r="T200" s="236">
        <v>7677</v>
      </c>
      <c r="U200" s="249" t="s">
        <v>3113</v>
      </c>
      <c r="V200" s="266"/>
      <c r="W200" s="266"/>
    </row>
    <row r="201" spans="1:23" ht="39.6" hidden="1">
      <c r="A201" s="235" t="s">
        <v>3114</v>
      </c>
      <c r="B201" s="236" t="s">
        <v>1044</v>
      </c>
      <c r="C201" s="236"/>
      <c r="D201" s="236"/>
      <c r="E201" s="236"/>
      <c r="F201" s="236" t="s">
        <v>1443</v>
      </c>
      <c r="G201" s="236"/>
      <c r="H201" s="236"/>
      <c r="I201" s="236" t="s">
        <v>1022</v>
      </c>
      <c r="J201" s="236" t="s">
        <v>3115</v>
      </c>
      <c r="K201" s="236" t="s">
        <v>3116</v>
      </c>
      <c r="L201" s="236">
        <v>5</v>
      </c>
      <c r="M201" s="236" t="s">
        <v>42</v>
      </c>
      <c r="N201" s="236">
        <v>8</v>
      </c>
      <c r="O201" s="271">
        <f t="shared" si="5"/>
        <v>480</v>
      </c>
      <c r="P201" s="236" t="s">
        <v>25</v>
      </c>
      <c r="Q201" s="245" t="s">
        <v>2384</v>
      </c>
      <c r="R201" s="236"/>
      <c r="S201" s="236" t="s">
        <v>2118</v>
      </c>
      <c r="T201" s="236">
        <v>7921</v>
      </c>
      <c r="U201" s="349"/>
      <c r="V201" s="266"/>
      <c r="W201" s="248" t="s">
        <v>3117</v>
      </c>
    </row>
    <row r="202" spans="1:23" ht="132" hidden="1">
      <c r="A202" s="235" t="s">
        <v>3118</v>
      </c>
      <c r="B202" s="236" t="s">
        <v>1044</v>
      </c>
      <c r="C202" s="236"/>
      <c r="D202" s="236"/>
      <c r="E202" s="236"/>
      <c r="F202" s="236" t="s">
        <v>1209</v>
      </c>
      <c r="G202" s="236" t="s">
        <v>1245</v>
      </c>
      <c r="H202" s="236"/>
      <c r="I202" s="236" t="s">
        <v>1022</v>
      </c>
      <c r="J202" s="236" t="s">
        <v>3119</v>
      </c>
      <c r="K202" s="236" t="s">
        <v>3120</v>
      </c>
      <c r="L202" s="236">
        <v>4</v>
      </c>
      <c r="M202" s="236" t="s">
        <v>42</v>
      </c>
      <c r="N202" s="236">
        <v>6</v>
      </c>
      <c r="O202" s="271">
        <f t="shared" si="5"/>
        <v>360</v>
      </c>
      <c r="P202" s="343" t="s">
        <v>25</v>
      </c>
      <c r="Q202" s="245"/>
      <c r="R202" s="236"/>
      <c r="S202" s="236" t="s">
        <v>1277</v>
      </c>
      <c r="T202" s="236"/>
      <c r="U202" s="249" t="s">
        <v>3121</v>
      </c>
      <c r="V202" s="266"/>
      <c r="W202" s="250" t="s">
        <v>3122</v>
      </c>
    </row>
    <row r="203" spans="1:23" ht="137.25" hidden="1" customHeight="1">
      <c r="A203" s="235" t="s">
        <v>3118</v>
      </c>
      <c r="B203" s="236" t="s">
        <v>1044</v>
      </c>
      <c r="C203" s="236"/>
      <c r="D203" s="236"/>
      <c r="E203" s="236"/>
      <c r="F203" s="236"/>
      <c r="G203" s="236" t="s">
        <v>1245</v>
      </c>
      <c r="H203" s="236"/>
      <c r="I203" s="236" t="s">
        <v>1022</v>
      </c>
      <c r="J203" s="236" t="s">
        <v>3123</v>
      </c>
      <c r="K203" s="236" t="s">
        <v>3120</v>
      </c>
      <c r="L203" s="236">
        <v>4</v>
      </c>
      <c r="M203" s="236" t="s">
        <v>42</v>
      </c>
      <c r="N203" s="236">
        <v>8</v>
      </c>
      <c r="O203" s="271">
        <f t="shared" si="5"/>
        <v>480</v>
      </c>
      <c r="P203" s="236" t="s">
        <v>25</v>
      </c>
      <c r="Q203" s="245"/>
      <c r="R203" s="236"/>
      <c r="S203" s="236" t="s">
        <v>1277</v>
      </c>
      <c r="T203" s="236"/>
      <c r="U203" s="249" t="s">
        <v>3124</v>
      </c>
      <c r="V203" s="266"/>
      <c r="W203" s="250" t="s">
        <v>3125</v>
      </c>
    </row>
    <row r="204" spans="1:23" ht="86.25" hidden="1" customHeight="1">
      <c r="A204" s="235" t="s">
        <v>3118</v>
      </c>
      <c r="B204" s="236" t="s">
        <v>1044</v>
      </c>
      <c r="C204" s="236"/>
      <c r="D204" s="236"/>
      <c r="E204" s="236"/>
      <c r="F204" s="236"/>
      <c r="G204" s="236"/>
      <c r="H204" s="236"/>
      <c r="I204" s="236" t="s">
        <v>1022</v>
      </c>
      <c r="J204" s="236" t="s">
        <v>3126</v>
      </c>
      <c r="K204" s="236" t="s">
        <v>3120</v>
      </c>
      <c r="L204" s="236">
        <v>4</v>
      </c>
      <c r="M204" s="236" t="s">
        <v>42</v>
      </c>
      <c r="N204" s="236"/>
      <c r="O204" s="271">
        <f t="shared" si="5"/>
        <v>0</v>
      </c>
      <c r="P204" s="236"/>
      <c r="Q204" s="245"/>
      <c r="R204" s="236"/>
      <c r="S204" s="236" t="s">
        <v>492</v>
      </c>
      <c r="T204" s="236"/>
      <c r="U204" s="249" t="s">
        <v>3127</v>
      </c>
      <c r="V204" s="266"/>
      <c r="W204" s="250" t="s">
        <v>3128</v>
      </c>
    </row>
    <row r="205" spans="1:23" ht="102.75" hidden="1" customHeight="1">
      <c r="A205" s="235" t="s">
        <v>3118</v>
      </c>
      <c r="B205" s="236" t="s">
        <v>1044</v>
      </c>
      <c r="C205" s="236"/>
      <c r="D205" s="236"/>
      <c r="E205" s="236"/>
      <c r="F205" s="236" t="s">
        <v>1209</v>
      </c>
      <c r="G205" s="236"/>
      <c r="H205" s="236"/>
      <c r="I205" s="236" t="s">
        <v>1022</v>
      </c>
      <c r="J205" s="236" t="s">
        <v>3129</v>
      </c>
      <c r="K205" s="236" t="s">
        <v>3120</v>
      </c>
      <c r="L205" s="236">
        <v>4</v>
      </c>
      <c r="M205" s="236" t="s">
        <v>42</v>
      </c>
      <c r="N205" s="236">
        <v>6</v>
      </c>
      <c r="O205" s="271">
        <f t="shared" si="5"/>
        <v>360</v>
      </c>
      <c r="P205" s="236" t="s">
        <v>25</v>
      </c>
      <c r="Q205" s="245" t="s">
        <v>3130</v>
      </c>
      <c r="R205" s="236"/>
      <c r="S205" s="236" t="s">
        <v>2118</v>
      </c>
      <c r="T205" s="236">
        <v>8025</v>
      </c>
      <c r="U205" s="249" t="s">
        <v>3131</v>
      </c>
      <c r="V205" s="266"/>
      <c r="W205" s="250" t="s">
        <v>3132</v>
      </c>
    </row>
    <row r="206" spans="1:23" ht="130.5" hidden="1" customHeight="1">
      <c r="A206" s="235" t="s">
        <v>3118</v>
      </c>
      <c r="B206" s="236" t="s">
        <v>1044</v>
      </c>
      <c r="C206" s="236"/>
      <c r="D206" s="236"/>
      <c r="E206" s="236"/>
      <c r="F206" s="236" t="s">
        <v>1209</v>
      </c>
      <c r="G206" s="236"/>
      <c r="H206" s="236"/>
      <c r="I206" s="236" t="s">
        <v>1022</v>
      </c>
      <c r="J206" s="236" t="s">
        <v>3133</v>
      </c>
      <c r="K206" s="236" t="s">
        <v>3120</v>
      </c>
      <c r="L206" s="236">
        <v>4</v>
      </c>
      <c r="M206" s="236" t="s">
        <v>42</v>
      </c>
      <c r="N206" s="236">
        <v>24</v>
      </c>
      <c r="O206" s="271">
        <f t="shared" si="5"/>
        <v>1440</v>
      </c>
      <c r="P206" s="236" t="s">
        <v>25</v>
      </c>
      <c r="Q206" s="245"/>
      <c r="R206" s="236"/>
      <c r="S206" s="236" t="s">
        <v>1277</v>
      </c>
      <c r="T206" s="236"/>
      <c r="U206" s="249" t="s">
        <v>3134</v>
      </c>
      <c r="V206" s="266"/>
      <c r="W206" s="250" t="s">
        <v>3135</v>
      </c>
    </row>
    <row r="207" spans="1:23" ht="118.9" hidden="1">
      <c r="A207" s="235" t="s">
        <v>3118</v>
      </c>
      <c r="B207" s="236" t="s">
        <v>1044</v>
      </c>
      <c r="C207" s="236"/>
      <c r="D207" s="236"/>
      <c r="E207" s="236"/>
      <c r="F207" s="236" t="s">
        <v>1209</v>
      </c>
      <c r="G207" s="236"/>
      <c r="H207" s="236"/>
      <c r="I207" s="236" t="s">
        <v>1022</v>
      </c>
      <c r="J207" s="236" t="s">
        <v>3136</v>
      </c>
      <c r="K207" s="236" t="s">
        <v>3120</v>
      </c>
      <c r="L207" s="236">
        <v>4</v>
      </c>
      <c r="M207" s="236" t="s">
        <v>42</v>
      </c>
      <c r="N207" s="236">
        <v>8</v>
      </c>
      <c r="O207" s="271">
        <f t="shared" si="5"/>
        <v>480</v>
      </c>
      <c r="P207" s="236" t="s">
        <v>25</v>
      </c>
      <c r="Q207" s="245"/>
      <c r="R207" s="236"/>
      <c r="S207" s="236" t="s">
        <v>1277</v>
      </c>
      <c r="T207" s="236"/>
      <c r="U207" s="249" t="s">
        <v>3137</v>
      </c>
      <c r="V207" s="266"/>
      <c r="W207" s="250" t="s">
        <v>3138</v>
      </c>
    </row>
    <row r="208" spans="1:23" ht="36.75" hidden="1" customHeight="1">
      <c r="A208" s="236" t="s">
        <v>3139</v>
      </c>
      <c r="B208" s="236" t="s">
        <v>3044</v>
      </c>
      <c r="C208" s="236"/>
      <c r="D208" s="236"/>
      <c r="E208" s="236"/>
      <c r="F208" s="236"/>
      <c r="G208" s="236"/>
      <c r="H208" s="236"/>
      <c r="I208" s="236" t="s">
        <v>1022</v>
      </c>
      <c r="J208" s="236" t="s">
        <v>3140</v>
      </c>
      <c r="K208" s="236" t="s">
        <v>3141</v>
      </c>
      <c r="L208" s="236">
        <v>6</v>
      </c>
      <c r="M208" s="236" t="s">
        <v>3047</v>
      </c>
      <c r="N208" s="236"/>
      <c r="O208" s="320">
        <v>0</v>
      </c>
      <c r="P208" s="236"/>
      <c r="Q208" s="245"/>
      <c r="R208" s="236"/>
      <c r="S208" s="236" t="s">
        <v>26</v>
      </c>
      <c r="T208" s="236">
        <v>7813</v>
      </c>
      <c r="U208" s="249"/>
      <c r="V208" s="266"/>
      <c r="W208" s="266"/>
    </row>
    <row r="209" spans="1:23" s="327" customFormat="1" ht="145.15" hidden="1">
      <c r="A209" s="235" t="s">
        <v>3142</v>
      </c>
      <c r="B209" s="236" t="s">
        <v>2955</v>
      </c>
      <c r="C209" s="236"/>
      <c r="D209" s="236"/>
      <c r="E209" s="236"/>
      <c r="F209" s="236"/>
      <c r="G209" s="236" t="s">
        <v>1185</v>
      </c>
      <c r="H209" s="236"/>
      <c r="I209" s="236" t="s">
        <v>2515</v>
      </c>
      <c r="J209" s="236" t="s">
        <v>3143</v>
      </c>
      <c r="K209" s="236" t="s">
        <v>3144</v>
      </c>
      <c r="L209" s="236">
        <v>5</v>
      </c>
      <c r="M209" s="236" t="s">
        <v>42</v>
      </c>
      <c r="N209" s="236">
        <v>32</v>
      </c>
      <c r="O209" s="271">
        <f>N209*30*2</f>
        <v>1920</v>
      </c>
      <c r="P209" s="236" t="s">
        <v>25</v>
      </c>
      <c r="Q209" s="245" t="s">
        <v>3075</v>
      </c>
      <c r="R209" s="236"/>
      <c r="S209" s="236" t="s">
        <v>99</v>
      </c>
      <c r="T209" s="236" t="s">
        <v>3145</v>
      </c>
      <c r="U209" s="249" t="s">
        <v>3146</v>
      </c>
      <c r="V209" s="266"/>
      <c r="W209" s="250" t="s">
        <v>3147</v>
      </c>
    </row>
    <row r="210" spans="1:23" ht="105.6" hidden="1">
      <c r="A210" s="235" t="s">
        <v>3142</v>
      </c>
      <c r="B210" s="236" t="s">
        <v>2955</v>
      </c>
      <c r="C210" s="236"/>
      <c r="D210" s="236"/>
      <c r="E210" s="236"/>
      <c r="F210" s="236"/>
      <c r="G210" s="236" t="s">
        <v>1245</v>
      </c>
      <c r="H210" s="236"/>
      <c r="I210" s="236" t="s">
        <v>2515</v>
      </c>
      <c r="J210" s="236" t="s">
        <v>3148</v>
      </c>
      <c r="K210" s="236" t="s">
        <v>3149</v>
      </c>
      <c r="L210" s="236">
        <v>5</v>
      </c>
      <c r="M210" s="236" t="s">
        <v>42</v>
      </c>
      <c r="N210" s="236">
        <v>8</v>
      </c>
      <c r="O210" s="271">
        <f>N210*30*2</f>
        <v>480</v>
      </c>
      <c r="P210" s="236" t="s">
        <v>25</v>
      </c>
      <c r="Q210" s="245" t="s">
        <v>3075</v>
      </c>
      <c r="R210" s="236"/>
      <c r="S210" s="236" t="s">
        <v>1277</v>
      </c>
      <c r="T210" s="236">
        <v>7850</v>
      </c>
      <c r="U210" s="249" t="s">
        <v>3150</v>
      </c>
      <c r="V210" s="266"/>
      <c r="W210" s="250" t="s">
        <v>3151</v>
      </c>
    </row>
    <row r="211" spans="1:23" ht="158.44999999999999" hidden="1">
      <c r="A211" s="235" t="s">
        <v>3152</v>
      </c>
      <c r="B211" s="236" t="s">
        <v>2549</v>
      </c>
      <c r="C211" s="236"/>
      <c r="D211" s="236"/>
      <c r="E211" s="236"/>
      <c r="F211" s="236" t="s">
        <v>1209</v>
      </c>
      <c r="G211" s="236"/>
      <c r="H211" s="236"/>
      <c r="I211" s="236" t="s">
        <v>1022</v>
      </c>
      <c r="J211" s="236" t="s">
        <v>3153</v>
      </c>
      <c r="K211" s="236" t="s">
        <v>3154</v>
      </c>
      <c r="L211" s="236">
        <v>4</v>
      </c>
      <c r="M211" s="236" t="s">
        <v>42</v>
      </c>
      <c r="N211" s="236">
        <v>4</v>
      </c>
      <c r="O211" s="271">
        <f>N211*30*2</f>
        <v>240</v>
      </c>
      <c r="P211" s="236" t="s">
        <v>25</v>
      </c>
      <c r="Q211" s="245"/>
      <c r="R211" s="236"/>
      <c r="S211" s="236" t="s">
        <v>2118</v>
      </c>
      <c r="T211" s="236">
        <v>8013</v>
      </c>
      <c r="U211" s="249" t="s">
        <v>3155</v>
      </c>
      <c r="V211" s="266"/>
      <c r="W211" s="250" t="s">
        <v>3156</v>
      </c>
    </row>
    <row r="212" spans="1:23" ht="52.9" hidden="1">
      <c r="A212" s="236" t="s">
        <v>3157</v>
      </c>
      <c r="B212" s="236" t="s">
        <v>2553</v>
      </c>
      <c r="C212" s="236"/>
      <c r="D212" s="236"/>
      <c r="E212" s="236"/>
      <c r="F212" s="236" t="s">
        <v>1871</v>
      </c>
      <c r="G212" s="236"/>
      <c r="H212" s="236"/>
      <c r="I212" s="236" t="s">
        <v>1022</v>
      </c>
      <c r="J212" s="236" t="s">
        <v>3158</v>
      </c>
      <c r="K212" s="236" t="s">
        <v>547</v>
      </c>
      <c r="L212" s="236">
        <v>5</v>
      </c>
      <c r="M212" s="236" t="s">
        <v>2650</v>
      </c>
      <c r="N212" s="236">
        <v>8</v>
      </c>
      <c r="O212" s="271">
        <f>N212*30*2</f>
        <v>480</v>
      </c>
      <c r="P212" s="236" t="s">
        <v>25</v>
      </c>
      <c r="Q212" s="245"/>
      <c r="R212" s="236"/>
      <c r="S212" s="236" t="s">
        <v>2118</v>
      </c>
      <c r="T212" s="236">
        <v>7963</v>
      </c>
      <c r="U212" s="249"/>
      <c r="V212" s="266"/>
      <c r="W212" s="266"/>
    </row>
    <row r="213" spans="1:23" ht="80.25" hidden="1" customHeight="1">
      <c r="A213" s="236" t="s">
        <v>3159</v>
      </c>
      <c r="B213" s="236" t="s">
        <v>2745</v>
      </c>
      <c r="C213" s="236"/>
      <c r="D213" s="236"/>
      <c r="E213" s="236"/>
      <c r="F213" s="236" t="s">
        <v>1264</v>
      </c>
      <c r="G213" s="236"/>
      <c r="H213" s="236"/>
      <c r="I213" s="236" t="s">
        <v>1395</v>
      </c>
      <c r="J213" s="236" t="s">
        <v>3160</v>
      </c>
      <c r="K213" s="236" t="s">
        <v>3161</v>
      </c>
      <c r="L213" s="236">
        <v>5</v>
      </c>
      <c r="M213" s="236" t="s">
        <v>2650</v>
      </c>
      <c r="N213" s="236">
        <v>4</v>
      </c>
      <c r="O213" s="320">
        <v>0</v>
      </c>
      <c r="P213" s="236" t="s">
        <v>25</v>
      </c>
      <c r="Q213" s="245" t="s">
        <v>3159</v>
      </c>
      <c r="R213" s="236" t="s">
        <v>3162</v>
      </c>
      <c r="S213" s="236" t="s">
        <v>26</v>
      </c>
      <c r="T213" s="236">
        <v>7922</v>
      </c>
      <c r="U213" s="249" t="s">
        <v>3163</v>
      </c>
      <c r="V213" s="266"/>
      <c r="W213" s="250" t="s">
        <v>3164</v>
      </c>
    </row>
    <row r="214" spans="1:23" ht="108.75" hidden="1" customHeight="1">
      <c r="A214" s="243" t="s">
        <v>2403</v>
      </c>
      <c r="B214" s="243" t="s">
        <v>2360</v>
      </c>
      <c r="C214" s="242"/>
      <c r="D214" s="242" t="s">
        <v>437</v>
      </c>
      <c r="E214" s="242"/>
      <c r="F214" s="242"/>
      <c r="G214" s="242"/>
      <c r="H214" s="242"/>
      <c r="I214" s="243" t="s">
        <v>2284</v>
      </c>
      <c r="J214" s="243" t="s">
        <v>3165</v>
      </c>
      <c r="K214" s="243" t="s">
        <v>3166</v>
      </c>
      <c r="L214" s="243">
        <v>4</v>
      </c>
      <c r="M214" s="243" t="s">
        <v>42</v>
      </c>
      <c r="N214" s="243">
        <v>32</v>
      </c>
      <c r="O214" s="244">
        <f t="shared" ref="O214:O222" si="6">N214*30*2</f>
        <v>1920</v>
      </c>
      <c r="P214" s="243"/>
      <c r="Q214" s="245"/>
      <c r="R214" s="243"/>
      <c r="S214" s="243" t="s">
        <v>492</v>
      </c>
      <c r="T214" s="243"/>
      <c r="U214" s="247" t="s">
        <v>3167</v>
      </c>
      <c r="V214" s="243"/>
      <c r="W214" s="250" t="s">
        <v>3168</v>
      </c>
    </row>
    <row r="215" spans="1:23" ht="72.75" hidden="1" customHeight="1">
      <c r="A215" s="235" t="s">
        <v>3169</v>
      </c>
      <c r="B215" s="236" t="s">
        <v>2549</v>
      </c>
      <c r="C215" s="236"/>
      <c r="D215" s="236"/>
      <c r="E215" s="236"/>
      <c r="F215" s="236"/>
      <c r="G215" s="236" t="s">
        <v>1185</v>
      </c>
      <c r="H215" s="236"/>
      <c r="I215" s="236" t="s">
        <v>1022</v>
      </c>
      <c r="J215" s="236" t="s">
        <v>3170</v>
      </c>
      <c r="K215" s="236" t="s">
        <v>3171</v>
      </c>
      <c r="L215" s="236">
        <v>4</v>
      </c>
      <c r="M215" s="236" t="s">
        <v>42</v>
      </c>
      <c r="N215" s="236">
        <v>12</v>
      </c>
      <c r="O215" s="271">
        <f t="shared" si="6"/>
        <v>720</v>
      </c>
      <c r="P215" s="236"/>
      <c r="Q215" s="245"/>
      <c r="R215" s="236"/>
      <c r="S215" s="236" t="s">
        <v>492</v>
      </c>
      <c r="T215" s="236">
        <v>7847</v>
      </c>
      <c r="U215" s="249" t="s">
        <v>3172</v>
      </c>
      <c r="V215" s="266"/>
      <c r="W215" s="250" t="s">
        <v>3173</v>
      </c>
    </row>
    <row r="216" spans="1:23" ht="139.5" hidden="1" customHeight="1">
      <c r="A216" s="235" t="s">
        <v>3174</v>
      </c>
      <c r="B216" s="236" t="s">
        <v>1044</v>
      </c>
      <c r="C216" s="236"/>
      <c r="D216" s="236"/>
      <c r="E216" s="236"/>
      <c r="F216" s="236"/>
      <c r="G216" s="236"/>
      <c r="H216" s="236"/>
      <c r="I216" s="236" t="s">
        <v>1395</v>
      </c>
      <c r="J216" s="236" t="s">
        <v>3175</v>
      </c>
      <c r="K216" s="236"/>
      <c r="L216" s="236">
        <v>4</v>
      </c>
      <c r="M216" s="236" t="s">
        <v>42</v>
      </c>
      <c r="N216" s="236"/>
      <c r="O216" s="271">
        <f t="shared" si="6"/>
        <v>0</v>
      </c>
      <c r="P216" s="236"/>
      <c r="Q216" s="245"/>
      <c r="R216" s="236"/>
      <c r="S216" s="236" t="s">
        <v>1277</v>
      </c>
      <c r="T216" s="236"/>
      <c r="U216" s="249" t="s">
        <v>3176</v>
      </c>
      <c r="V216" s="266"/>
      <c r="W216" s="250" t="s">
        <v>3177</v>
      </c>
    </row>
    <row r="217" spans="1:23" ht="63.75" hidden="1" customHeight="1">
      <c r="A217" s="235" t="s">
        <v>3178</v>
      </c>
      <c r="B217" s="236" t="s">
        <v>2549</v>
      </c>
      <c r="C217" s="236"/>
      <c r="D217" s="236"/>
      <c r="E217" s="236"/>
      <c r="F217" s="236" t="s">
        <v>1209</v>
      </c>
      <c r="G217" s="236"/>
      <c r="H217" s="236"/>
      <c r="I217" s="236" t="s">
        <v>1022</v>
      </c>
      <c r="J217" s="236" t="s">
        <v>3179</v>
      </c>
      <c r="K217" s="236" t="s">
        <v>3180</v>
      </c>
      <c r="L217" s="236">
        <v>4</v>
      </c>
      <c r="M217" s="236" t="s">
        <v>42</v>
      </c>
      <c r="N217" s="236">
        <v>24</v>
      </c>
      <c r="O217" s="271">
        <f t="shared" si="6"/>
        <v>1440</v>
      </c>
      <c r="P217" s="236" t="s">
        <v>25</v>
      </c>
      <c r="Q217" s="245" t="s">
        <v>3106</v>
      </c>
      <c r="R217" s="236"/>
      <c r="S217" s="236" t="s">
        <v>1277</v>
      </c>
      <c r="T217" s="236"/>
      <c r="U217" s="249" t="s">
        <v>3181</v>
      </c>
      <c r="V217" s="266"/>
      <c r="W217" s="250" t="s">
        <v>3182</v>
      </c>
    </row>
    <row r="218" spans="1:23" ht="48.75" hidden="1" customHeight="1">
      <c r="A218" s="235" t="s">
        <v>2921</v>
      </c>
      <c r="B218" s="236" t="s">
        <v>2285</v>
      </c>
      <c r="C218" s="236"/>
      <c r="D218" s="236"/>
      <c r="E218" s="236"/>
      <c r="F218" s="236"/>
      <c r="G218" s="236"/>
      <c r="H218" s="236"/>
      <c r="I218" s="236" t="s">
        <v>1022</v>
      </c>
      <c r="J218" s="235" t="s">
        <v>3183</v>
      </c>
      <c r="K218" s="236"/>
      <c r="L218" s="236">
        <v>4</v>
      </c>
      <c r="M218" s="236" t="s">
        <v>42</v>
      </c>
      <c r="N218" s="236"/>
      <c r="O218" s="271">
        <f t="shared" si="6"/>
        <v>0</v>
      </c>
      <c r="P218" s="236"/>
      <c r="Q218" s="245"/>
      <c r="R218" s="236"/>
      <c r="S218" s="236" t="s">
        <v>19</v>
      </c>
      <c r="T218" s="236"/>
      <c r="U218" s="249" t="s">
        <v>3184</v>
      </c>
      <c r="V218" s="251"/>
      <c r="W218" s="266"/>
    </row>
    <row r="219" spans="1:23" ht="61.5" hidden="1" customHeight="1">
      <c r="A219" s="235" t="s">
        <v>3185</v>
      </c>
      <c r="B219" s="236" t="s">
        <v>2593</v>
      </c>
      <c r="C219" s="236"/>
      <c r="D219" s="236"/>
      <c r="E219" s="236"/>
      <c r="F219" s="236"/>
      <c r="G219" s="236"/>
      <c r="H219" s="236"/>
      <c r="I219" s="236" t="s">
        <v>1022</v>
      </c>
      <c r="J219" s="236" t="s">
        <v>3186</v>
      </c>
      <c r="K219" s="236" t="s">
        <v>3187</v>
      </c>
      <c r="L219" s="236">
        <v>5</v>
      </c>
      <c r="M219" s="236" t="s">
        <v>42</v>
      </c>
      <c r="N219" s="236">
        <v>8</v>
      </c>
      <c r="O219" s="252">
        <f t="shared" si="6"/>
        <v>480</v>
      </c>
      <c r="P219" s="236"/>
      <c r="Q219" s="245"/>
      <c r="R219" s="236"/>
      <c r="S219" s="243" t="s">
        <v>492</v>
      </c>
      <c r="T219" s="243"/>
      <c r="U219" s="249" t="s">
        <v>3188</v>
      </c>
      <c r="V219" s="251"/>
      <c r="W219" s="250" t="s">
        <v>3189</v>
      </c>
    </row>
    <row r="220" spans="1:23" ht="49.5" hidden="1" customHeight="1">
      <c r="A220" s="235" t="s">
        <v>3190</v>
      </c>
      <c r="B220" s="236" t="s">
        <v>3191</v>
      </c>
      <c r="C220" s="236"/>
      <c r="D220" s="236"/>
      <c r="E220" s="236"/>
      <c r="F220" s="236" t="s">
        <v>1281</v>
      </c>
      <c r="G220" s="236"/>
      <c r="H220" s="236"/>
      <c r="I220" s="236" t="s">
        <v>1022</v>
      </c>
      <c r="J220" s="236" t="s">
        <v>3192</v>
      </c>
      <c r="K220" s="236" t="s">
        <v>3193</v>
      </c>
      <c r="L220" s="236">
        <v>4</v>
      </c>
      <c r="M220" s="236" t="s">
        <v>2650</v>
      </c>
      <c r="N220" s="236">
        <v>2</v>
      </c>
      <c r="O220" s="271">
        <f t="shared" si="6"/>
        <v>120</v>
      </c>
      <c r="P220" s="236" t="s">
        <v>25</v>
      </c>
      <c r="Q220" s="245" t="s">
        <v>3130</v>
      </c>
      <c r="R220" s="236"/>
      <c r="S220" s="236" t="s">
        <v>2118</v>
      </c>
      <c r="T220" s="236">
        <v>8026</v>
      </c>
      <c r="U220" s="249" t="s">
        <v>3194</v>
      </c>
      <c r="V220" s="266"/>
      <c r="W220" s="250" t="s">
        <v>3195</v>
      </c>
    </row>
    <row r="221" spans="1:23" ht="97.5" hidden="1" customHeight="1">
      <c r="A221" s="235" t="s">
        <v>3196</v>
      </c>
      <c r="B221" s="236" t="s">
        <v>2871</v>
      </c>
      <c r="C221" s="236"/>
      <c r="D221" s="236"/>
      <c r="E221" s="236"/>
      <c r="F221" s="236" t="s">
        <v>2872</v>
      </c>
      <c r="G221" s="236"/>
      <c r="H221" s="236"/>
      <c r="I221" s="236" t="s">
        <v>1022</v>
      </c>
      <c r="J221" s="236" t="s">
        <v>3197</v>
      </c>
      <c r="K221" s="236" t="s">
        <v>3198</v>
      </c>
      <c r="L221" s="236">
        <v>4</v>
      </c>
      <c r="M221" s="236" t="s">
        <v>2650</v>
      </c>
      <c r="N221" s="236">
        <v>8</v>
      </c>
      <c r="O221" s="271">
        <f t="shared" si="6"/>
        <v>480</v>
      </c>
      <c r="P221" s="236" t="s">
        <v>25</v>
      </c>
      <c r="Q221" s="245" t="s">
        <v>3130</v>
      </c>
      <c r="R221" s="236"/>
      <c r="S221" s="236" t="s">
        <v>2118</v>
      </c>
      <c r="T221" s="236">
        <v>8027</v>
      </c>
      <c r="U221" s="249"/>
      <c r="V221" s="266"/>
      <c r="W221" s="250" t="s">
        <v>3199</v>
      </c>
    </row>
    <row r="222" spans="1:23" ht="51.75" hidden="1" customHeight="1">
      <c r="A222" s="370" t="s">
        <v>3200</v>
      </c>
      <c r="B222" s="312" t="s">
        <v>2549</v>
      </c>
      <c r="C222" s="312"/>
      <c r="D222" s="312"/>
      <c r="E222" s="312"/>
      <c r="F222" s="312" t="s">
        <v>1209</v>
      </c>
      <c r="G222" s="312"/>
      <c r="H222" s="312"/>
      <c r="I222" s="312" t="s">
        <v>1022</v>
      </c>
      <c r="J222" s="312" t="s">
        <v>3201</v>
      </c>
      <c r="K222" s="312" t="s">
        <v>3202</v>
      </c>
      <c r="L222" s="312">
        <v>5</v>
      </c>
      <c r="M222" s="312" t="s">
        <v>2650</v>
      </c>
      <c r="N222" s="312">
        <v>36</v>
      </c>
      <c r="O222" s="313">
        <f t="shared" si="6"/>
        <v>2160</v>
      </c>
      <c r="P222" s="312" t="s">
        <v>25</v>
      </c>
      <c r="Q222" s="314"/>
      <c r="R222" s="312"/>
      <c r="S222" s="312" t="s">
        <v>49</v>
      </c>
      <c r="T222" s="312"/>
      <c r="U222" s="315" t="s">
        <v>3203</v>
      </c>
      <c r="V222" s="266"/>
      <c r="W222" s="364"/>
    </row>
    <row r="223" spans="1:23" s="369" customFormat="1" ht="155.25" hidden="1" customHeight="1">
      <c r="A223" s="370" t="s">
        <v>3204</v>
      </c>
      <c r="B223" s="312" t="s">
        <v>2593</v>
      </c>
      <c r="C223" s="312"/>
      <c r="D223" s="312"/>
      <c r="E223" s="312"/>
      <c r="F223" s="312"/>
      <c r="G223" s="312"/>
      <c r="H223" s="312"/>
      <c r="I223" s="312" t="s">
        <v>1022</v>
      </c>
      <c r="J223" s="312" t="s">
        <v>3205</v>
      </c>
      <c r="K223" s="312" t="s">
        <v>3206</v>
      </c>
      <c r="L223" s="312">
        <v>4</v>
      </c>
      <c r="M223" s="312" t="s">
        <v>2650</v>
      </c>
      <c r="N223" s="312"/>
      <c r="O223" s="366"/>
      <c r="P223" s="312"/>
      <c r="Q223" s="314"/>
      <c r="R223" s="312"/>
      <c r="S223" s="312" t="s">
        <v>19</v>
      </c>
      <c r="T223" s="312"/>
      <c r="U223" s="367" t="s">
        <v>3207</v>
      </c>
      <c r="V223"/>
      <c r="W223" s="368"/>
    </row>
    <row r="224" spans="1:23" s="369" customFormat="1" ht="30.75" hidden="1" customHeight="1">
      <c r="A224" s="370" t="s">
        <v>3208</v>
      </c>
      <c r="B224" s="312" t="s">
        <v>2593</v>
      </c>
      <c r="C224" s="312"/>
      <c r="D224" s="312"/>
      <c r="E224" s="312"/>
      <c r="F224" s="312" t="s">
        <v>1209</v>
      </c>
      <c r="G224" s="312"/>
      <c r="H224" s="312"/>
      <c r="I224" s="312" t="s">
        <v>1022</v>
      </c>
      <c r="J224" s="312" t="s">
        <v>3209</v>
      </c>
      <c r="K224" s="312" t="s">
        <v>3210</v>
      </c>
      <c r="L224" s="312">
        <v>4</v>
      </c>
      <c r="M224" s="312" t="s">
        <v>2650</v>
      </c>
      <c r="N224" s="312">
        <v>8</v>
      </c>
      <c r="O224" s="313">
        <f t="shared" ref="O224" si="7">N224*30*2</f>
        <v>480</v>
      </c>
      <c r="P224" s="312" t="s">
        <v>25</v>
      </c>
      <c r="Q224" s="314"/>
      <c r="R224" s="312"/>
      <c r="S224" s="312" t="s">
        <v>49</v>
      </c>
      <c r="T224" s="312"/>
      <c r="U224" s="315" t="s">
        <v>3211</v>
      </c>
      <c r="V224"/>
      <c r="W224" s="368"/>
    </row>
    <row r="225" spans="1:23" s="369" customFormat="1" ht="64.5" hidden="1" customHeight="1">
      <c r="A225" s="370" t="s">
        <v>3212</v>
      </c>
      <c r="B225" s="312" t="s">
        <v>3213</v>
      </c>
      <c r="C225" s="312"/>
      <c r="D225" s="312"/>
      <c r="E225" s="312"/>
      <c r="F225" s="312" t="s">
        <v>1209</v>
      </c>
      <c r="G225" s="312"/>
      <c r="H225" s="312"/>
      <c r="I225" s="312" t="s">
        <v>2188</v>
      </c>
      <c r="J225" s="312" t="s">
        <v>3214</v>
      </c>
      <c r="K225" s="312" t="s">
        <v>3215</v>
      </c>
      <c r="L225" s="312">
        <v>4</v>
      </c>
      <c r="M225" s="312" t="s">
        <v>2650</v>
      </c>
      <c r="N225" s="312"/>
      <c r="O225" s="366" t="s">
        <v>3216</v>
      </c>
      <c r="P225" s="312" t="s">
        <v>25</v>
      </c>
      <c r="Q225" s="314"/>
      <c r="R225" s="312"/>
      <c r="S225" s="312" t="s">
        <v>49</v>
      </c>
      <c r="T225" s="312"/>
      <c r="U225" s="315" t="s">
        <v>3217</v>
      </c>
      <c r="V225"/>
      <c r="W225" s="368"/>
    </row>
    <row r="226" spans="1:23" s="369" customFormat="1" ht="46.5" hidden="1" customHeight="1">
      <c r="A226" s="370" t="s">
        <v>3218</v>
      </c>
      <c r="B226" s="312" t="s">
        <v>2593</v>
      </c>
      <c r="C226" s="312"/>
      <c r="D226" s="312"/>
      <c r="E226" s="312"/>
      <c r="F226" s="312" t="s">
        <v>2700</v>
      </c>
      <c r="G226" s="312"/>
      <c r="H226" s="312"/>
      <c r="I226" s="312" t="s">
        <v>1022</v>
      </c>
      <c r="J226" s="312" t="s">
        <v>3219</v>
      </c>
      <c r="K226" s="371" t="s">
        <v>3220</v>
      </c>
      <c r="L226" s="312">
        <v>5</v>
      </c>
      <c r="M226" s="312" t="s">
        <v>2650</v>
      </c>
      <c r="N226" s="312">
        <v>4</v>
      </c>
      <c r="O226" s="313">
        <f t="shared" ref="O226" si="8">N226*30*2</f>
        <v>240</v>
      </c>
      <c r="P226" s="372" t="s">
        <v>25</v>
      </c>
      <c r="Q226" s="314"/>
      <c r="R226" s="312"/>
      <c r="S226" s="312" t="s">
        <v>49</v>
      </c>
      <c r="T226" s="312"/>
      <c r="U226" s="315"/>
      <c r="W226" s="364" t="s">
        <v>3221</v>
      </c>
    </row>
    <row r="227" spans="1:23" s="369" customFormat="1" ht="48" hidden="1" customHeight="1">
      <c r="A227" s="370" t="s">
        <v>3218</v>
      </c>
      <c r="B227" s="312" t="s">
        <v>3222</v>
      </c>
      <c r="C227" s="312"/>
      <c r="D227" s="312"/>
      <c r="E227" s="312"/>
      <c r="F227" s="312" t="s">
        <v>3059</v>
      </c>
      <c r="G227" s="312"/>
      <c r="H227" s="312"/>
      <c r="I227" s="312" t="s">
        <v>1022</v>
      </c>
      <c r="J227" s="312" t="s">
        <v>3223</v>
      </c>
      <c r="K227" s="312" t="s">
        <v>3224</v>
      </c>
      <c r="L227" s="312">
        <v>5</v>
      </c>
      <c r="M227" s="312" t="s">
        <v>2650</v>
      </c>
      <c r="N227" s="312">
        <v>10</v>
      </c>
      <c r="O227" s="313">
        <f t="shared" ref="O227" si="9">N227*30*2</f>
        <v>600</v>
      </c>
      <c r="P227" s="312" t="s">
        <v>25</v>
      </c>
      <c r="Q227" s="314"/>
      <c r="R227" s="312"/>
      <c r="S227" s="312" t="s">
        <v>49</v>
      </c>
      <c r="T227" s="312"/>
      <c r="U227" s="315" t="s">
        <v>3225</v>
      </c>
      <c r="V227" s="251"/>
      <c r="W227" s="368"/>
    </row>
    <row r="228" spans="1:23" s="369" customFormat="1" ht="78" hidden="1" customHeight="1">
      <c r="A228" s="370" t="s">
        <v>3226</v>
      </c>
      <c r="B228" s="312" t="s">
        <v>3222</v>
      </c>
      <c r="C228" s="312"/>
      <c r="D228" s="312"/>
      <c r="E228" s="312"/>
      <c r="F228" s="312" t="s">
        <v>1871</v>
      </c>
      <c r="G228" s="312"/>
      <c r="H228" s="312"/>
      <c r="I228" s="312" t="s">
        <v>1022</v>
      </c>
      <c r="J228" s="312" t="s">
        <v>3227</v>
      </c>
      <c r="K228" s="312" t="s">
        <v>547</v>
      </c>
      <c r="L228" s="312">
        <v>5</v>
      </c>
      <c r="M228" s="312" t="s">
        <v>2650</v>
      </c>
      <c r="N228" s="312">
        <v>2</v>
      </c>
      <c r="O228" s="313">
        <f>N228*30*2</f>
        <v>120</v>
      </c>
      <c r="P228" s="312" t="s">
        <v>25</v>
      </c>
      <c r="Q228" s="314"/>
      <c r="R228" s="312"/>
      <c r="S228" s="312" t="s">
        <v>49</v>
      </c>
      <c r="T228" s="312"/>
      <c r="U228" s="315"/>
      <c r="V228"/>
      <c r="W228" s="364" t="s">
        <v>3228</v>
      </c>
    </row>
    <row r="229" spans="1:23" s="369" customFormat="1" ht="47.25" customHeight="1">
      <c r="A229" s="370" t="s">
        <v>3229</v>
      </c>
      <c r="B229" s="312" t="s">
        <v>3035</v>
      </c>
      <c r="C229" s="312"/>
      <c r="D229" s="312"/>
      <c r="E229" s="312"/>
      <c r="F229" s="312" t="s">
        <v>2673</v>
      </c>
      <c r="G229" s="312"/>
      <c r="H229" s="312"/>
      <c r="I229" s="312" t="s">
        <v>2603</v>
      </c>
      <c r="J229" s="312" t="s">
        <v>3230</v>
      </c>
      <c r="K229" s="312" t="s">
        <v>3231</v>
      </c>
      <c r="L229" s="312">
        <v>4</v>
      </c>
      <c r="M229" s="312" t="s">
        <v>2650</v>
      </c>
      <c r="N229" s="312">
        <v>4</v>
      </c>
      <c r="O229" s="313">
        <f>N229*30*2</f>
        <v>240</v>
      </c>
      <c r="P229" s="312" t="s">
        <v>25</v>
      </c>
      <c r="Q229" s="314" t="s">
        <v>3232</v>
      </c>
      <c r="R229" s="312"/>
      <c r="S229" s="312" t="s">
        <v>49</v>
      </c>
      <c r="T229" s="312"/>
      <c r="U229" s="315" t="s">
        <v>3233</v>
      </c>
      <c r="W229" s="364" t="s">
        <v>3234</v>
      </c>
    </row>
    <row r="230" spans="1:23" s="251" customFormat="1" ht="81" hidden="1" customHeight="1">
      <c r="A230" s="236" t="s">
        <v>3229</v>
      </c>
      <c r="B230" s="236" t="s">
        <v>3035</v>
      </c>
      <c r="C230" s="236"/>
      <c r="D230" s="236"/>
      <c r="E230" s="236"/>
      <c r="F230" s="236" t="s">
        <v>2673</v>
      </c>
      <c r="G230" s="236"/>
      <c r="H230" s="236"/>
      <c r="I230" s="236" t="s">
        <v>2603</v>
      </c>
      <c r="J230" s="236" t="s">
        <v>3235</v>
      </c>
      <c r="K230" s="236" t="s">
        <v>3236</v>
      </c>
      <c r="L230" s="236">
        <v>5</v>
      </c>
      <c r="M230" s="236" t="s">
        <v>2650</v>
      </c>
      <c r="N230" s="236">
        <v>4</v>
      </c>
      <c r="O230" s="271">
        <f>N230*30*2</f>
        <v>240</v>
      </c>
      <c r="P230" s="236"/>
      <c r="Q230" s="245" t="s">
        <v>25</v>
      </c>
      <c r="R230" s="236"/>
      <c r="S230" s="236" t="s">
        <v>2118</v>
      </c>
      <c r="T230" s="236"/>
      <c r="U230" s="249"/>
      <c r="W230" s="250" t="s">
        <v>3237</v>
      </c>
    </row>
    <row r="231" spans="1:23" s="383" customFormat="1" ht="76.5" hidden="1" customHeight="1">
      <c r="A231" s="379" t="s">
        <v>3238</v>
      </c>
      <c r="B231" s="379" t="s">
        <v>3222</v>
      </c>
      <c r="C231" s="379"/>
      <c r="D231" s="379"/>
      <c r="E231" s="379"/>
      <c r="F231" s="379"/>
      <c r="G231" s="379"/>
      <c r="H231" s="379"/>
      <c r="I231" s="379" t="s">
        <v>1022</v>
      </c>
      <c r="J231" s="379" t="s">
        <v>3239</v>
      </c>
      <c r="K231" s="379" t="s">
        <v>3240</v>
      </c>
      <c r="L231" s="379">
        <v>4</v>
      </c>
      <c r="M231" s="379" t="s">
        <v>2650</v>
      </c>
      <c r="N231" s="379"/>
      <c r="O231" s="380"/>
      <c r="P231" s="379"/>
      <c r="Q231" s="381"/>
      <c r="R231" s="379"/>
      <c r="S231" s="379"/>
      <c r="T231" s="379"/>
      <c r="U231" s="382"/>
      <c r="W231" s="384"/>
    </row>
    <row r="232" spans="1:23" s="369" customFormat="1" ht="96.75" hidden="1" customHeight="1">
      <c r="A232" s="370" t="s">
        <v>3232</v>
      </c>
      <c r="B232" s="312" t="s">
        <v>2288</v>
      </c>
      <c r="C232" s="312"/>
      <c r="D232" s="312"/>
      <c r="E232" s="312"/>
      <c r="F232" s="312" t="s">
        <v>1443</v>
      </c>
      <c r="G232" s="312"/>
      <c r="H232" s="312"/>
      <c r="I232" s="312" t="s">
        <v>1022</v>
      </c>
      <c r="J232" s="312" t="s">
        <v>3241</v>
      </c>
      <c r="K232" s="312" t="s">
        <v>3242</v>
      </c>
      <c r="L232" s="312">
        <v>4</v>
      </c>
      <c r="M232" s="312" t="s">
        <v>2650</v>
      </c>
      <c r="N232" s="312">
        <v>12</v>
      </c>
      <c r="O232" s="313">
        <f>N232*30*2</f>
        <v>720</v>
      </c>
      <c r="P232" s="312"/>
      <c r="Q232" s="314"/>
      <c r="R232" s="312"/>
      <c r="S232" s="312" t="s">
        <v>49</v>
      </c>
      <c r="T232" s="312"/>
      <c r="U232" s="315"/>
      <c r="W232" s="364" t="s">
        <v>3243</v>
      </c>
    </row>
    <row r="233" spans="1:23" s="369" customFormat="1" ht="79.5" customHeight="1">
      <c r="A233" s="370" t="s">
        <v>3232</v>
      </c>
      <c r="B233" s="312" t="s">
        <v>2955</v>
      </c>
      <c r="C233" s="312"/>
      <c r="D233" s="312"/>
      <c r="E233" s="312"/>
      <c r="F233" s="312" t="s">
        <v>1209</v>
      </c>
      <c r="G233" s="312"/>
      <c r="H233" s="312"/>
      <c r="I233" s="312" t="s">
        <v>2515</v>
      </c>
      <c r="J233" s="312" t="s">
        <v>3244</v>
      </c>
      <c r="K233" s="312" t="s">
        <v>3245</v>
      </c>
      <c r="L233" s="312">
        <v>4</v>
      </c>
      <c r="M233" s="312" t="s">
        <v>2650</v>
      </c>
      <c r="N233" s="312">
        <v>2</v>
      </c>
      <c r="O233" s="313">
        <f>N233*30*2</f>
        <v>120</v>
      </c>
      <c r="P233" s="312" t="s">
        <v>25</v>
      </c>
      <c r="Q233" s="314" t="s">
        <v>3232</v>
      </c>
      <c r="R233" s="312"/>
      <c r="S233" s="312" t="s">
        <v>49</v>
      </c>
      <c r="T233" s="312"/>
      <c r="U233" s="315" t="s">
        <v>3246</v>
      </c>
      <c r="W233" s="368"/>
    </row>
    <row r="234" spans="1:23" s="251" customFormat="1" ht="100.5" customHeight="1">
      <c r="A234" s="235" t="s">
        <v>3232</v>
      </c>
      <c r="B234" s="236" t="s">
        <v>1044</v>
      </c>
      <c r="C234" s="236"/>
      <c r="D234" s="236"/>
      <c r="E234" s="236"/>
      <c r="F234" s="236" t="s">
        <v>1443</v>
      </c>
      <c r="G234" s="236"/>
      <c r="H234" s="236"/>
      <c r="I234" s="236" t="s">
        <v>1022</v>
      </c>
      <c r="J234" s="385" t="s">
        <v>3247</v>
      </c>
      <c r="K234" s="236" t="s">
        <v>3248</v>
      </c>
      <c r="L234" s="236">
        <v>4</v>
      </c>
      <c r="M234" s="236" t="s">
        <v>2650</v>
      </c>
      <c r="N234" s="236">
        <v>8</v>
      </c>
      <c r="O234" s="271">
        <f>N234*30*2</f>
        <v>480</v>
      </c>
      <c r="P234" s="236" t="s">
        <v>25</v>
      </c>
      <c r="Q234" s="245" t="s">
        <v>3232</v>
      </c>
      <c r="R234" s="236"/>
      <c r="S234" s="236" t="s">
        <v>49</v>
      </c>
      <c r="T234" s="236"/>
      <c r="U234" s="249"/>
      <c r="W234" s="250" t="s">
        <v>3249</v>
      </c>
    </row>
    <row r="235" spans="1:23" s="389" customFormat="1" ht="30.75" hidden="1" customHeight="1">
      <c r="A235" s="316" t="s">
        <v>3250</v>
      </c>
      <c r="B235" s="316" t="s">
        <v>3251</v>
      </c>
      <c r="C235" s="316"/>
      <c r="D235" s="316"/>
      <c r="E235" s="316"/>
      <c r="F235" s="316" t="s">
        <v>1209</v>
      </c>
      <c r="G235" s="316"/>
      <c r="H235" s="316"/>
      <c r="I235" s="316" t="s">
        <v>3252</v>
      </c>
      <c r="J235" s="316" t="s">
        <v>3253</v>
      </c>
      <c r="K235" s="316"/>
      <c r="L235" s="316">
        <v>4</v>
      </c>
      <c r="M235" s="316" t="s">
        <v>2650</v>
      </c>
      <c r="N235" s="316">
        <v>16</v>
      </c>
      <c r="O235" s="386">
        <f>N235*30*2</f>
        <v>960</v>
      </c>
      <c r="P235" s="316"/>
      <c r="Q235" s="387"/>
      <c r="R235" s="316"/>
      <c r="S235" s="316" t="s">
        <v>49</v>
      </c>
      <c r="T235" s="316"/>
      <c r="U235" s="388" t="s">
        <v>3254</v>
      </c>
      <c r="W235" s="390"/>
    </row>
    <row r="236" spans="1:23" ht="15.75" customHeight="1">
      <c r="Q236" s="35"/>
    </row>
    <row r="237" spans="1:23" ht="15.75" customHeight="1">
      <c r="Q237" s="35"/>
    </row>
    <row r="238" spans="1:23" ht="15.75" customHeight="1">
      <c r="Q238" s="35"/>
    </row>
    <row r="239" spans="1:23" ht="15.75" customHeight="1">
      <c r="Q239" s="35"/>
    </row>
    <row r="240" spans="1:23" ht="15.75" customHeight="1">
      <c r="Q240" s="35"/>
    </row>
    <row r="241" spans="17:17" ht="15.75" customHeight="1">
      <c r="Q241" s="35"/>
    </row>
    <row r="242" spans="17:17" ht="15.75" customHeight="1">
      <c r="Q242" s="35"/>
    </row>
    <row r="243" spans="17:17" ht="15.75" customHeight="1">
      <c r="Q243" s="35"/>
    </row>
    <row r="244" spans="17:17" ht="15.75" customHeight="1">
      <c r="Q244" s="35"/>
    </row>
    <row r="245" spans="17:17" ht="15.75" customHeight="1">
      <c r="Q245" s="35"/>
    </row>
    <row r="246" spans="17:17" ht="15.75" customHeight="1">
      <c r="Q246" s="35"/>
    </row>
    <row r="247" spans="17:17" ht="15.75" customHeight="1">
      <c r="Q247" s="35"/>
    </row>
    <row r="248" spans="17:17" ht="15.75" customHeight="1">
      <c r="Q248" s="35"/>
    </row>
    <row r="249" spans="17:17" ht="15.75" customHeight="1">
      <c r="Q249" s="35"/>
    </row>
    <row r="250" spans="17:17" ht="15.75" customHeight="1">
      <c r="Q250" s="35"/>
    </row>
    <row r="251" spans="17:17" ht="15.75" customHeight="1">
      <c r="Q251" s="35"/>
    </row>
    <row r="252" spans="17:17" ht="15.75" customHeight="1">
      <c r="Q252" s="35"/>
    </row>
    <row r="253" spans="17:17" ht="15.75" customHeight="1">
      <c r="Q253" s="35"/>
    </row>
    <row r="254" spans="17:17" ht="15.75" customHeight="1">
      <c r="Q254" s="35"/>
    </row>
    <row r="255" spans="17:17" ht="15.75" customHeight="1">
      <c r="Q255" s="35"/>
    </row>
    <row r="256" spans="17:17" ht="15.75" customHeight="1">
      <c r="Q256" s="35"/>
    </row>
    <row r="257" spans="17:17" ht="15.75" customHeight="1">
      <c r="Q257" s="35"/>
    </row>
    <row r="258" spans="17:17" ht="15.75" customHeight="1">
      <c r="Q258" s="35"/>
    </row>
    <row r="259" spans="17:17" ht="15.75" customHeight="1">
      <c r="Q259" s="35"/>
    </row>
    <row r="260" spans="17:17" ht="15.75" customHeight="1">
      <c r="Q260" s="35"/>
    </row>
    <row r="261" spans="17:17" ht="15.75" customHeight="1">
      <c r="Q261" s="35"/>
    </row>
    <row r="262" spans="17:17" ht="15.75" customHeight="1">
      <c r="Q262" s="35"/>
    </row>
    <row r="263" spans="17:17" ht="15.75" customHeight="1">
      <c r="Q263" s="35"/>
    </row>
    <row r="264" spans="17:17" ht="15.75" customHeight="1">
      <c r="Q264" s="35"/>
    </row>
    <row r="265" spans="17:17" ht="15.75" customHeight="1">
      <c r="Q265" s="35"/>
    </row>
    <row r="266" spans="17:17" ht="15.75" customHeight="1">
      <c r="Q266" s="35"/>
    </row>
    <row r="267" spans="17:17" ht="15.75" customHeight="1">
      <c r="Q267" s="35"/>
    </row>
    <row r="268" spans="17:17" ht="15.75" customHeight="1">
      <c r="Q268" s="35"/>
    </row>
    <row r="269" spans="17:17" ht="15.75" customHeight="1">
      <c r="Q269" s="35"/>
    </row>
    <row r="270" spans="17:17" ht="15.75" customHeight="1">
      <c r="Q270" s="35"/>
    </row>
    <row r="271" spans="17:17" ht="15.75" customHeight="1">
      <c r="Q271" s="35"/>
    </row>
    <row r="272" spans="17:17" ht="15.75" customHeight="1">
      <c r="Q272" s="35"/>
    </row>
    <row r="273" spans="17:17" ht="15.75" customHeight="1">
      <c r="Q273" s="35"/>
    </row>
    <row r="274" spans="17:17" ht="15.75" customHeight="1">
      <c r="Q274" s="35"/>
    </row>
    <row r="275" spans="17:17" ht="15.75" customHeight="1">
      <c r="Q275" s="35"/>
    </row>
    <row r="276" spans="17:17" ht="15.75" customHeight="1">
      <c r="Q276" s="35"/>
    </row>
    <row r="277" spans="17:17" ht="15.75" customHeight="1">
      <c r="Q277" s="35"/>
    </row>
    <row r="278" spans="17:17" ht="15.75" customHeight="1">
      <c r="Q278" s="35"/>
    </row>
    <row r="279" spans="17:17" ht="15.75" customHeight="1">
      <c r="Q279" s="35"/>
    </row>
    <row r="280" spans="17:17" ht="15.75" customHeight="1">
      <c r="Q280" s="35"/>
    </row>
    <row r="281" spans="17:17" ht="15.75" customHeight="1">
      <c r="Q281" s="35"/>
    </row>
    <row r="282" spans="17:17" ht="15.75" customHeight="1">
      <c r="Q282" s="35"/>
    </row>
    <row r="283" spans="17:17" ht="15.75" customHeight="1">
      <c r="Q283" s="35"/>
    </row>
    <row r="284" spans="17:17" ht="15.75" customHeight="1">
      <c r="Q284" s="35"/>
    </row>
    <row r="285" spans="17:17" ht="15.75" customHeight="1">
      <c r="Q285" s="35"/>
    </row>
    <row r="286" spans="17:17" ht="15.75" customHeight="1">
      <c r="Q286" s="35"/>
    </row>
    <row r="287" spans="17:17" ht="15.75" customHeight="1">
      <c r="Q287" s="35"/>
    </row>
    <row r="288" spans="17:17" ht="15.75" customHeight="1">
      <c r="Q288" s="35"/>
    </row>
    <row r="289" spans="17:17" ht="15.75" customHeight="1">
      <c r="Q289" s="35"/>
    </row>
    <row r="290" spans="17:17" ht="15.75" customHeight="1">
      <c r="Q290" s="35"/>
    </row>
    <row r="291" spans="17:17" ht="15.75" customHeight="1">
      <c r="Q291" s="35"/>
    </row>
    <row r="292" spans="17:17" ht="15.75" customHeight="1">
      <c r="Q292" s="35"/>
    </row>
    <row r="293" spans="17:17" ht="15.75" customHeight="1">
      <c r="Q293" s="35"/>
    </row>
    <row r="294" spans="17:17" ht="15.75" customHeight="1">
      <c r="Q294" s="35"/>
    </row>
    <row r="295" spans="17:17" ht="15.75" customHeight="1">
      <c r="Q295" s="35"/>
    </row>
    <row r="296" spans="17:17" ht="15.75" customHeight="1">
      <c r="Q296" s="35"/>
    </row>
    <row r="297" spans="17:17" ht="15.75" customHeight="1">
      <c r="Q297" s="35"/>
    </row>
    <row r="298" spans="17:17" ht="15.75" customHeight="1">
      <c r="Q298" s="35"/>
    </row>
    <row r="299" spans="17:17" ht="15.75" customHeight="1">
      <c r="Q299" s="35"/>
    </row>
    <row r="300" spans="17:17" ht="15.75" customHeight="1">
      <c r="Q300" s="35"/>
    </row>
    <row r="301" spans="17:17" ht="15.75" customHeight="1">
      <c r="Q301" s="35"/>
    </row>
    <row r="302" spans="17:17" ht="15.75" customHeight="1">
      <c r="Q302" s="35"/>
    </row>
    <row r="303" spans="17:17" ht="15.75" customHeight="1">
      <c r="Q303" s="35"/>
    </row>
    <row r="304" spans="17:17" ht="15.75" customHeight="1">
      <c r="Q304" s="35"/>
    </row>
    <row r="305" spans="17:17" ht="15.75" customHeight="1">
      <c r="Q305" s="35"/>
    </row>
    <row r="306" spans="17:17" ht="15.75" customHeight="1">
      <c r="Q306" s="35"/>
    </row>
    <row r="307" spans="17:17" ht="15.75" customHeight="1">
      <c r="Q307" s="35"/>
    </row>
    <row r="308" spans="17:17" ht="15.75" customHeight="1">
      <c r="Q308" s="35"/>
    </row>
    <row r="309" spans="17:17" ht="15.75" customHeight="1">
      <c r="Q309" s="35"/>
    </row>
    <row r="310" spans="17:17" ht="15.75" customHeight="1">
      <c r="Q310" s="35"/>
    </row>
    <row r="311" spans="17:17" ht="15.75" customHeight="1">
      <c r="Q311" s="35"/>
    </row>
    <row r="312" spans="17:17" ht="15.75" customHeight="1">
      <c r="Q312" s="35"/>
    </row>
    <row r="313" spans="17:17" ht="15.75" customHeight="1">
      <c r="Q313" s="35"/>
    </row>
    <row r="314" spans="17:17" ht="15.75" customHeight="1">
      <c r="Q314" s="35"/>
    </row>
    <row r="315" spans="17:17" ht="15.75" customHeight="1">
      <c r="Q315" s="35"/>
    </row>
    <row r="316" spans="17:17" ht="15.75" customHeight="1">
      <c r="Q316" s="35"/>
    </row>
    <row r="317" spans="17:17" ht="15.75" customHeight="1">
      <c r="Q317" s="35"/>
    </row>
    <row r="318" spans="17:17" ht="15.75" customHeight="1">
      <c r="Q318" s="35"/>
    </row>
    <row r="319" spans="17:17" ht="15.75" customHeight="1">
      <c r="Q319" s="35"/>
    </row>
    <row r="320" spans="17:17" ht="15.75" customHeight="1">
      <c r="Q320" s="35"/>
    </row>
    <row r="321" spans="17:17" ht="15.75" customHeight="1">
      <c r="Q321" s="35"/>
    </row>
    <row r="322" spans="17:17" ht="15.75" customHeight="1">
      <c r="Q322" s="35"/>
    </row>
    <row r="323" spans="17:17" ht="15.75" customHeight="1">
      <c r="Q323" s="35"/>
    </row>
    <row r="324" spans="17:17" ht="15.75" customHeight="1">
      <c r="Q324" s="35"/>
    </row>
    <row r="325" spans="17:17" ht="15.75" customHeight="1">
      <c r="Q325" s="35"/>
    </row>
    <row r="326" spans="17:17" ht="15.75" customHeight="1">
      <c r="Q326" s="35"/>
    </row>
    <row r="327" spans="17:17" ht="15.75" customHeight="1">
      <c r="Q327" s="35"/>
    </row>
    <row r="328" spans="17:17" ht="15.75" customHeight="1">
      <c r="Q328" s="35"/>
    </row>
    <row r="329" spans="17:17" ht="15.75" customHeight="1">
      <c r="Q329" s="35"/>
    </row>
    <row r="330" spans="17:17" ht="15.75" customHeight="1">
      <c r="Q330" s="35"/>
    </row>
    <row r="331" spans="17:17" ht="15.75" customHeight="1">
      <c r="Q331" s="35"/>
    </row>
    <row r="332" spans="17:17" ht="15.75" customHeight="1">
      <c r="Q332" s="35"/>
    </row>
    <row r="333" spans="17:17" ht="15.75" customHeight="1">
      <c r="Q333" s="35"/>
    </row>
    <row r="334" spans="17:17" ht="15.75" customHeight="1">
      <c r="Q334" s="35"/>
    </row>
    <row r="335" spans="17:17" ht="15.75" customHeight="1">
      <c r="Q335" s="35"/>
    </row>
    <row r="336" spans="17:17" ht="15.75" customHeight="1">
      <c r="Q336" s="35"/>
    </row>
    <row r="337" spans="17:17" ht="15.75" customHeight="1">
      <c r="Q337" s="35"/>
    </row>
    <row r="338" spans="17:17" ht="15.75" customHeight="1">
      <c r="Q338" s="35"/>
    </row>
    <row r="339" spans="17:17" ht="15.75" customHeight="1">
      <c r="Q339" s="35"/>
    </row>
    <row r="340" spans="17:17" ht="15.75" customHeight="1">
      <c r="Q340" s="35"/>
    </row>
    <row r="341" spans="17:17" ht="15.75" customHeight="1">
      <c r="Q341" s="35"/>
    </row>
    <row r="342" spans="17:17" ht="15.75" customHeight="1">
      <c r="Q342" s="35"/>
    </row>
    <row r="343" spans="17:17" ht="15.75" customHeight="1">
      <c r="Q343" s="35"/>
    </row>
    <row r="344" spans="17:17" ht="15.75" customHeight="1">
      <c r="Q344" s="35"/>
    </row>
    <row r="345" spans="17:17" ht="15.75" customHeight="1">
      <c r="Q345" s="35"/>
    </row>
    <row r="346" spans="17:17" ht="15.75" customHeight="1">
      <c r="Q346" s="35"/>
    </row>
    <row r="347" spans="17:17" ht="15.75" customHeight="1">
      <c r="Q347" s="35"/>
    </row>
    <row r="348" spans="17:17" ht="15.75" customHeight="1">
      <c r="Q348" s="35"/>
    </row>
    <row r="349" spans="17:17" ht="15.75" customHeight="1">
      <c r="Q349" s="35"/>
    </row>
    <row r="350" spans="17:17" ht="15.75" customHeight="1">
      <c r="Q350" s="35"/>
    </row>
    <row r="351" spans="17:17" ht="15.75" customHeight="1">
      <c r="Q351" s="35"/>
    </row>
    <row r="352" spans="17:17" ht="15.75" customHeight="1">
      <c r="Q352" s="35"/>
    </row>
    <row r="353" spans="17:17" ht="15.75" customHeight="1">
      <c r="Q353" s="35"/>
    </row>
    <row r="354" spans="17:17" ht="15.75" customHeight="1">
      <c r="Q354" s="35"/>
    </row>
    <row r="355" spans="17:17" ht="15.75" customHeight="1">
      <c r="Q355" s="35"/>
    </row>
    <row r="356" spans="17:17" ht="15.75" customHeight="1">
      <c r="Q356" s="35"/>
    </row>
    <row r="357" spans="17:17" ht="15.75" customHeight="1">
      <c r="Q357" s="35"/>
    </row>
    <row r="358" spans="17:17" ht="15.75" customHeight="1">
      <c r="Q358" s="35"/>
    </row>
    <row r="359" spans="17:17" ht="15.75" customHeight="1">
      <c r="Q359" s="35"/>
    </row>
    <row r="360" spans="17:17" ht="15.75" customHeight="1">
      <c r="Q360" s="35"/>
    </row>
    <row r="361" spans="17:17" ht="15.75" customHeight="1">
      <c r="Q361" s="35"/>
    </row>
    <row r="362" spans="17:17" ht="15.75" customHeight="1">
      <c r="Q362" s="35"/>
    </row>
    <row r="363" spans="17:17" ht="15.75" customHeight="1">
      <c r="Q363" s="35"/>
    </row>
    <row r="364" spans="17:17" ht="15.75" customHeight="1">
      <c r="Q364" s="35"/>
    </row>
    <row r="365" spans="17:17" ht="15.75" customHeight="1">
      <c r="Q365" s="35"/>
    </row>
    <row r="366" spans="17:17" ht="15.75" customHeight="1">
      <c r="Q366" s="35"/>
    </row>
    <row r="367" spans="17:17" ht="15.75" customHeight="1">
      <c r="Q367" s="35"/>
    </row>
    <row r="368" spans="17:17" ht="15.75" customHeight="1">
      <c r="Q368" s="35"/>
    </row>
    <row r="369" spans="17:17" ht="15.75" customHeight="1">
      <c r="Q369" s="35"/>
    </row>
    <row r="370" spans="17:17" ht="15.75" customHeight="1">
      <c r="Q370" s="35"/>
    </row>
    <row r="371" spans="17:17" ht="15.75" customHeight="1">
      <c r="Q371" s="35"/>
    </row>
    <row r="372" spans="17:17" ht="15.75" customHeight="1">
      <c r="Q372" s="35"/>
    </row>
    <row r="373" spans="17:17" ht="15.75" customHeight="1">
      <c r="Q373" s="35"/>
    </row>
    <row r="374" spans="17:17" ht="15.75" customHeight="1">
      <c r="Q374" s="35"/>
    </row>
    <row r="375" spans="17:17" ht="15.75" customHeight="1">
      <c r="Q375" s="35"/>
    </row>
    <row r="376" spans="17:17" ht="15.75" customHeight="1">
      <c r="Q376" s="35"/>
    </row>
    <row r="377" spans="17:17" ht="15.75" customHeight="1">
      <c r="Q377" s="35"/>
    </row>
    <row r="378" spans="17:17" ht="15.75" customHeight="1">
      <c r="Q378" s="35"/>
    </row>
    <row r="379" spans="17:17" ht="15.75" customHeight="1">
      <c r="Q379" s="35"/>
    </row>
    <row r="380" spans="17:17" ht="15.75" customHeight="1">
      <c r="Q380" s="35"/>
    </row>
    <row r="381" spans="17:17" ht="15.75" customHeight="1">
      <c r="Q381" s="35"/>
    </row>
    <row r="382" spans="17:17" ht="15.75" customHeight="1">
      <c r="Q382" s="35"/>
    </row>
    <row r="383" spans="17:17" ht="15.75" customHeight="1">
      <c r="Q383" s="35"/>
    </row>
    <row r="384" spans="17:17" ht="15.75" customHeight="1">
      <c r="Q384" s="35"/>
    </row>
    <row r="385" spans="17:17" ht="15.75" customHeight="1">
      <c r="Q385" s="35"/>
    </row>
    <row r="386" spans="17:17" ht="15.75" customHeight="1">
      <c r="Q386" s="35"/>
    </row>
    <row r="387" spans="17:17" ht="15.75" customHeight="1">
      <c r="Q387" s="35"/>
    </row>
    <row r="388" spans="17:17" ht="15.75" customHeight="1">
      <c r="Q388" s="35"/>
    </row>
    <row r="389" spans="17:17" ht="15.75" customHeight="1">
      <c r="Q389" s="35"/>
    </row>
    <row r="390" spans="17:17" ht="15.75" customHeight="1">
      <c r="Q390" s="35"/>
    </row>
    <row r="391" spans="17:17" ht="15.75" customHeight="1">
      <c r="Q391" s="35"/>
    </row>
    <row r="392" spans="17:17" ht="15.75" customHeight="1">
      <c r="Q392" s="35"/>
    </row>
    <row r="393" spans="17:17" ht="15.75" customHeight="1">
      <c r="Q393" s="35"/>
    </row>
    <row r="394" spans="17:17" ht="15.75" customHeight="1">
      <c r="Q394" s="35"/>
    </row>
    <row r="395" spans="17:17" ht="15.75" customHeight="1">
      <c r="Q395" s="35"/>
    </row>
    <row r="396" spans="17:17" ht="15.75" customHeight="1">
      <c r="Q396" s="35"/>
    </row>
    <row r="397" spans="17:17" ht="15.75" customHeight="1">
      <c r="Q397" s="35"/>
    </row>
    <row r="398" spans="17:17" ht="15.75" customHeight="1">
      <c r="Q398" s="35"/>
    </row>
    <row r="399" spans="17:17" ht="15.75" customHeight="1">
      <c r="Q399" s="35"/>
    </row>
    <row r="400" spans="17:17" ht="15.75" customHeight="1">
      <c r="Q400" s="35"/>
    </row>
    <row r="401" spans="17:17" ht="15.75" customHeight="1">
      <c r="Q401" s="35"/>
    </row>
    <row r="402" spans="17:17" ht="15.75" customHeight="1">
      <c r="Q402" s="35"/>
    </row>
    <row r="403" spans="17:17" ht="15.75" customHeight="1">
      <c r="Q403" s="35"/>
    </row>
    <row r="404" spans="17:17" ht="15.75" customHeight="1">
      <c r="Q404" s="35"/>
    </row>
    <row r="405" spans="17:17" ht="15.75" customHeight="1">
      <c r="Q405" s="35"/>
    </row>
    <row r="406" spans="17:17" ht="15.75" customHeight="1">
      <c r="Q406" s="35"/>
    </row>
    <row r="407" spans="17:17" ht="15.75" customHeight="1">
      <c r="Q407" s="35"/>
    </row>
    <row r="408" spans="17:17" ht="15.75" customHeight="1">
      <c r="Q408" s="35"/>
    </row>
    <row r="409" spans="17:17" ht="15.75" customHeight="1">
      <c r="Q409" s="35"/>
    </row>
    <row r="410" spans="17:17" ht="15.75" customHeight="1">
      <c r="Q410" s="35"/>
    </row>
    <row r="411" spans="17:17" ht="15.75" customHeight="1">
      <c r="Q411" s="35"/>
    </row>
    <row r="412" spans="17:17" ht="15.75" customHeight="1">
      <c r="Q412" s="35"/>
    </row>
    <row r="413" spans="17:17" ht="15.75" customHeight="1">
      <c r="Q413" s="35"/>
    </row>
    <row r="414" spans="17:17" ht="15.75" customHeight="1">
      <c r="Q414" s="35"/>
    </row>
    <row r="415" spans="17:17" ht="15.75" customHeight="1">
      <c r="Q415" s="35"/>
    </row>
    <row r="416" spans="17:17" ht="15.75" customHeight="1">
      <c r="Q416" s="35"/>
    </row>
    <row r="417" spans="17:17" ht="15.75" customHeight="1">
      <c r="Q417" s="35"/>
    </row>
    <row r="418" spans="17:17" ht="15.75" customHeight="1">
      <c r="Q418" s="35"/>
    </row>
    <row r="419" spans="17:17" ht="15.75" customHeight="1">
      <c r="Q419" s="35"/>
    </row>
    <row r="420" spans="17:17" ht="15.75" customHeight="1">
      <c r="Q420" s="35"/>
    </row>
    <row r="421" spans="17:17" ht="15.75" customHeight="1">
      <c r="Q421" s="35"/>
    </row>
    <row r="422" spans="17:17" ht="15.75" customHeight="1">
      <c r="Q422" s="35"/>
    </row>
    <row r="423" spans="17:17" ht="15.75" customHeight="1">
      <c r="Q423" s="35"/>
    </row>
    <row r="424" spans="17:17" ht="15.75" customHeight="1">
      <c r="Q424" s="35"/>
    </row>
    <row r="425" spans="17:17" ht="15.75" customHeight="1">
      <c r="Q425" s="35"/>
    </row>
    <row r="426" spans="17:17" ht="15.75" customHeight="1">
      <c r="Q426" s="35"/>
    </row>
    <row r="427" spans="17:17" ht="15.75" customHeight="1">
      <c r="Q427" s="35"/>
    </row>
    <row r="428" spans="17:17" ht="15.75" customHeight="1">
      <c r="Q428" s="35"/>
    </row>
    <row r="429" spans="17:17" ht="15.75" customHeight="1">
      <c r="Q429" s="35"/>
    </row>
    <row r="430" spans="17:17" ht="15.75" customHeight="1">
      <c r="Q430" s="35"/>
    </row>
    <row r="431" spans="17:17" ht="15.75" customHeight="1">
      <c r="Q431" s="35"/>
    </row>
    <row r="432" spans="17:17" ht="15.75" customHeight="1">
      <c r="Q432" s="35"/>
    </row>
    <row r="433" spans="17:17" ht="15.75" customHeight="1">
      <c r="Q433" s="35"/>
    </row>
    <row r="434" spans="17:17" ht="15.75" customHeight="1">
      <c r="Q434" s="35"/>
    </row>
    <row r="435" spans="17:17" ht="15.75" customHeight="1">
      <c r="Q435" s="35"/>
    </row>
    <row r="436" spans="17:17" ht="15.75" customHeight="1">
      <c r="Q436" s="35"/>
    </row>
    <row r="437" spans="17:17" ht="15.75" customHeight="1">
      <c r="Q437" s="35"/>
    </row>
    <row r="438" spans="17:17" ht="15.75" customHeight="1">
      <c r="Q438" s="35"/>
    </row>
    <row r="439" spans="17:17" ht="15.75" customHeight="1">
      <c r="Q439" s="35"/>
    </row>
    <row r="440" spans="17:17" ht="15.75" customHeight="1">
      <c r="Q440" s="35"/>
    </row>
    <row r="441" spans="17:17" ht="15.75" customHeight="1">
      <c r="Q441" s="35"/>
    </row>
    <row r="442" spans="17:17" ht="15.75" customHeight="1">
      <c r="Q442" s="35"/>
    </row>
    <row r="443" spans="17:17" ht="15.75" customHeight="1">
      <c r="Q443" s="35"/>
    </row>
    <row r="444" spans="17:17" ht="15.75" customHeight="1">
      <c r="Q444" s="35"/>
    </row>
    <row r="445" spans="17:17" ht="15.75" customHeight="1">
      <c r="Q445" s="35"/>
    </row>
    <row r="446" spans="17:17" ht="15.75" customHeight="1">
      <c r="Q446" s="35"/>
    </row>
    <row r="447" spans="17:17" ht="15.75" customHeight="1">
      <c r="Q447" s="35"/>
    </row>
    <row r="448" spans="17:17" ht="15.75" customHeight="1">
      <c r="Q448" s="35"/>
    </row>
    <row r="449" spans="17:17" ht="15.75" customHeight="1">
      <c r="Q449" s="35"/>
    </row>
    <row r="450" spans="17:17" ht="15.75" customHeight="1">
      <c r="Q450" s="35"/>
    </row>
    <row r="451" spans="17:17" ht="15.75" customHeight="1">
      <c r="Q451" s="35"/>
    </row>
    <row r="452" spans="17:17" ht="15.75" customHeight="1">
      <c r="Q452" s="35"/>
    </row>
    <row r="453" spans="17:17" ht="15.75" customHeight="1">
      <c r="Q453" s="35"/>
    </row>
    <row r="454" spans="17:17" ht="15.75" customHeight="1">
      <c r="Q454" s="35"/>
    </row>
    <row r="455" spans="17:17" ht="15.75" customHeight="1">
      <c r="Q455" s="35"/>
    </row>
    <row r="456" spans="17:17" ht="15.75" customHeight="1">
      <c r="Q456" s="35"/>
    </row>
    <row r="457" spans="17:17" ht="15.75" customHeight="1">
      <c r="Q457" s="35"/>
    </row>
    <row r="458" spans="17:17" ht="15.75" customHeight="1">
      <c r="Q458" s="35"/>
    </row>
    <row r="459" spans="17:17" ht="15.75" customHeight="1">
      <c r="Q459" s="35"/>
    </row>
    <row r="460" spans="17:17" ht="15.75" customHeight="1">
      <c r="Q460" s="35"/>
    </row>
    <row r="461" spans="17:17" ht="15.75" customHeight="1">
      <c r="Q461" s="35"/>
    </row>
    <row r="462" spans="17:17" ht="15.75" customHeight="1">
      <c r="Q462" s="35"/>
    </row>
    <row r="463" spans="17:17" ht="15.75" customHeight="1">
      <c r="Q463" s="35"/>
    </row>
    <row r="464" spans="17:17" ht="15.75" customHeight="1">
      <c r="Q464" s="35"/>
    </row>
    <row r="465" spans="17:17" ht="15.75" customHeight="1">
      <c r="Q465" s="35"/>
    </row>
  </sheetData>
  <autoFilter ref="A3:W235" xr:uid="{00000000-0009-0000-0000-000000000000}">
    <filterColumn colId="15">
      <filters>
        <filter val="YES"/>
      </filters>
    </filterColumn>
    <filterColumn colId="16">
      <filters>
        <filter val="08-10-2020"/>
      </filters>
    </filterColumn>
    <sortState xmlns:xlrd2="http://schemas.microsoft.com/office/spreadsheetml/2017/richdata2" ref="A4:W222">
      <sortCondition ref="A4:A222"/>
    </sortState>
  </autoFilter>
  <mergeCells count="4">
    <mergeCell ref="A1:B1"/>
    <mergeCell ref="A2:B2"/>
    <mergeCell ref="C1:D1"/>
    <mergeCell ref="C2:D2"/>
  </mergeCells>
  <conditionalFormatting sqref="S1:T95 T97 S98:T103 S105:T120 S122:T151 S154:T163 S223:T1048576">
    <cfRule type="cellIs" dxfId="867" priority="699" operator="equal">
      <formula>"INVESTIGATION"</formula>
    </cfRule>
    <cfRule type="cellIs" dxfId="866" priority="700" operator="equal">
      <formula>"ON HOLD"</formula>
    </cfRule>
    <cfRule type="cellIs" dxfId="865" priority="701" operator="equal">
      <formula>"REJECTED"</formula>
    </cfRule>
    <cfRule type="cellIs" dxfId="864" priority="702" operator="equal">
      <formula>"IMPLEMENTED"</formula>
    </cfRule>
    <cfRule type="cellIs" dxfId="863" priority="703" operator="equal">
      <formula>"IN PROGRESS"</formula>
    </cfRule>
    <cfRule type="cellIs" dxfId="862" priority="704" operator="equal">
      <formula>"OPEN"</formula>
    </cfRule>
  </conditionalFormatting>
  <conditionalFormatting sqref="P1:Q4 P97:P103 P5:P95 Q5:Q58 Q60:Q93 P105:Q105 P122:Q123 Q103 P106 P124 P107:Q120 Q95:Q101 P125:Q151 P223:Q1048576 P154:Q163">
    <cfRule type="cellIs" dxfId="861" priority="697" operator="equal">
      <formula>"NO"</formula>
    </cfRule>
    <cfRule type="cellIs" dxfId="860" priority="698" operator="equal">
      <formula>"YES"</formula>
    </cfRule>
  </conditionalFormatting>
  <conditionalFormatting sqref="S96:T96">
    <cfRule type="cellIs" dxfId="859" priority="691" operator="equal">
      <formula>"INVESTIGATION"</formula>
    </cfRule>
    <cfRule type="cellIs" dxfId="858" priority="692" operator="equal">
      <formula>"ON HOLD"</formula>
    </cfRule>
    <cfRule type="cellIs" dxfId="857" priority="693" operator="equal">
      <formula>"REJECTED"</formula>
    </cfRule>
    <cfRule type="cellIs" dxfId="856" priority="694" operator="equal">
      <formula>"IMPLEMENTED"</formula>
    </cfRule>
    <cfRule type="cellIs" dxfId="855" priority="695" operator="equal">
      <formula>"IN PROGRESS"</formula>
    </cfRule>
    <cfRule type="cellIs" dxfId="854" priority="696" operator="equal">
      <formula>"OPEN"</formula>
    </cfRule>
  </conditionalFormatting>
  <conditionalFormatting sqref="P96">
    <cfRule type="cellIs" dxfId="853" priority="689" operator="equal">
      <formula>"NO"</formula>
    </cfRule>
    <cfRule type="cellIs" dxfId="852" priority="690" operator="equal">
      <formula>"YES"</formula>
    </cfRule>
  </conditionalFormatting>
  <conditionalFormatting sqref="S97">
    <cfRule type="cellIs" dxfId="851" priority="683" operator="equal">
      <formula>"INVESTIGATION"</formula>
    </cfRule>
    <cfRule type="cellIs" dxfId="850" priority="684" operator="equal">
      <formula>"ON HOLD"</formula>
    </cfRule>
    <cfRule type="cellIs" dxfId="849" priority="685" operator="equal">
      <formula>"REJECTED"</formula>
    </cfRule>
    <cfRule type="cellIs" dxfId="848" priority="686" operator="equal">
      <formula>"IMPLEMENTED"</formula>
    </cfRule>
    <cfRule type="cellIs" dxfId="847" priority="687" operator="equal">
      <formula>"IN PROGRESS"</formula>
    </cfRule>
    <cfRule type="cellIs" dxfId="846" priority="688" operator="equal">
      <formula>"OPEN"</formula>
    </cfRule>
  </conditionalFormatting>
  <conditionalFormatting sqref="AO104 T104">
    <cfRule type="cellIs" dxfId="845" priority="677" operator="equal">
      <formula>"INVESTIGATION"</formula>
    </cfRule>
    <cfRule type="cellIs" dxfId="844" priority="678" operator="equal">
      <formula>"ON HOLD"</formula>
    </cfRule>
    <cfRule type="cellIs" dxfId="843" priority="679" operator="equal">
      <formula>"REJECTED"</formula>
    </cfRule>
    <cfRule type="cellIs" dxfId="842" priority="680" operator="equal">
      <formula>"IMPLEMENTED"</formula>
    </cfRule>
    <cfRule type="cellIs" dxfId="841" priority="681" operator="equal">
      <formula>"IN PROGRESS"</formula>
    </cfRule>
    <cfRule type="cellIs" dxfId="840" priority="682" operator="equal">
      <formula>"OPEN"</formula>
    </cfRule>
  </conditionalFormatting>
  <conditionalFormatting sqref="AN104 S104">
    <cfRule type="cellIs" dxfId="839" priority="671" operator="equal">
      <formula>"INVESTIGATION"</formula>
    </cfRule>
    <cfRule type="cellIs" dxfId="838" priority="672" operator="equal">
      <formula>"ON HOLD"</formula>
    </cfRule>
    <cfRule type="cellIs" dxfId="837" priority="673" operator="equal">
      <formula>"REJECTED"</formula>
    </cfRule>
    <cfRule type="cellIs" dxfId="836" priority="674" operator="equal">
      <formula>"IMPLEMENTED"</formula>
    </cfRule>
    <cfRule type="cellIs" dxfId="835" priority="675" operator="equal">
      <formula>"IN PROGRESS"</formula>
    </cfRule>
    <cfRule type="cellIs" dxfId="834" priority="676" operator="equal">
      <formula>"OPEN"</formula>
    </cfRule>
  </conditionalFormatting>
  <conditionalFormatting sqref="S121:T121">
    <cfRule type="cellIs" dxfId="833" priority="663" operator="equal">
      <formula>"INVESTIGATION"</formula>
    </cfRule>
    <cfRule type="cellIs" dxfId="832" priority="664" operator="equal">
      <formula>"ON HOLD"</formula>
    </cfRule>
    <cfRule type="cellIs" dxfId="831" priority="665" operator="equal">
      <formula>"REJECTED"</formula>
    </cfRule>
    <cfRule type="cellIs" dxfId="830" priority="666" operator="equal">
      <formula>"IMPLEMENTED"</formula>
    </cfRule>
    <cfRule type="cellIs" dxfId="829" priority="667" operator="equal">
      <formula>"IN PROGRESS"</formula>
    </cfRule>
    <cfRule type="cellIs" dxfId="828" priority="668" operator="equal">
      <formula>"OPEN"</formula>
    </cfRule>
  </conditionalFormatting>
  <conditionalFormatting sqref="P121">
    <cfRule type="cellIs" dxfId="827" priority="661" operator="equal">
      <formula>"NO"</formula>
    </cfRule>
    <cfRule type="cellIs" dxfId="826" priority="662" operator="equal">
      <formula>"YES"</formula>
    </cfRule>
  </conditionalFormatting>
  <conditionalFormatting sqref="T152:T153">
    <cfRule type="cellIs" dxfId="825" priority="655" operator="equal">
      <formula>"INVESTIGATION"</formula>
    </cfRule>
    <cfRule type="cellIs" dxfId="824" priority="656" operator="equal">
      <formula>"ON HOLD"</formula>
    </cfRule>
    <cfRule type="cellIs" dxfId="823" priority="657" operator="equal">
      <formula>"REJECTED"</formula>
    </cfRule>
    <cfRule type="cellIs" dxfId="822" priority="658" operator="equal">
      <formula>"IMPLEMENTED"</formula>
    </cfRule>
    <cfRule type="cellIs" dxfId="821" priority="659" operator="equal">
      <formula>"IN PROGRESS"</formula>
    </cfRule>
    <cfRule type="cellIs" dxfId="820" priority="660" operator="equal">
      <formula>"OPEN"</formula>
    </cfRule>
  </conditionalFormatting>
  <conditionalFormatting sqref="S152:S153">
    <cfRule type="cellIs" dxfId="819" priority="649" operator="equal">
      <formula>"INVESTIGATION"</formula>
    </cfRule>
    <cfRule type="cellIs" dxfId="818" priority="650" operator="equal">
      <formula>"ON HOLD"</formula>
    </cfRule>
    <cfRule type="cellIs" dxfId="817" priority="651" operator="equal">
      <formula>"REJECTED"</formula>
    </cfRule>
    <cfRule type="cellIs" dxfId="816" priority="652" operator="equal">
      <formula>"IMPLEMENTED"</formula>
    </cfRule>
    <cfRule type="cellIs" dxfId="815" priority="653" operator="equal">
      <formula>"IN PROGRESS"</formula>
    </cfRule>
    <cfRule type="cellIs" dxfId="814" priority="654" operator="equal">
      <formula>"OPEN"</formula>
    </cfRule>
  </conditionalFormatting>
  <conditionalFormatting sqref="S164:T164">
    <cfRule type="cellIs" dxfId="813" priority="643" operator="equal">
      <formula>"INVESTIGATION"</formula>
    </cfRule>
    <cfRule type="cellIs" dxfId="812" priority="644" operator="equal">
      <formula>"ON HOLD"</formula>
    </cfRule>
    <cfRule type="cellIs" dxfId="811" priority="645" operator="equal">
      <formula>"REJECTED"</formula>
    </cfRule>
    <cfRule type="cellIs" dxfId="810" priority="646" operator="equal">
      <formula>"IMPLEMENTED"</formula>
    </cfRule>
    <cfRule type="cellIs" dxfId="809" priority="647" operator="equal">
      <formula>"IN PROGRESS"</formula>
    </cfRule>
    <cfRule type="cellIs" dxfId="808" priority="648" operator="equal">
      <formula>"OPEN"</formula>
    </cfRule>
  </conditionalFormatting>
  <conditionalFormatting sqref="P164">
    <cfRule type="cellIs" dxfId="807" priority="641" operator="equal">
      <formula>"NO"</formula>
    </cfRule>
    <cfRule type="cellIs" dxfId="806" priority="642" operator="equal">
      <formula>"YES"</formula>
    </cfRule>
  </conditionalFormatting>
  <conditionalFormatting sqref="S165:T165">
    <cfRule type="cellIs" dxfId="805" priority="635" operator="equal">
      <formula>"INVESTIGATION"</formula>
    </cfRule>
    <cfRule type="cellIs" dxfId="804" priority="636" operator="equal">
      <formula>"ON HOLD"</formula>
    </cfRule>
    <cfRule type="cellIs" dxfId="803" priority="637" operator="equal">
      <formula>"REJECTED"</formula>
    </cfRule>
    <cfRule type="cellIs" dxfId="802" priority="638" operator="equal">
      <formula>"IMPLEMENTED"</formula>
    </cfRule>
    <cfRule type="cellIs" dxfId="801" priority="639" operator="equal">
      <formula>"IN PROGRESS"</formula>
    </cfRule>
    <cfRule type="cellIs" dxfId="800" priority="640" operator="equal">
      <formula>"OPEN"</formula>
    </cfRule>
  </conditionalFormatting>
  <conditionalFormatting sqref="P165:Q165">
    <cfRule type="cellIs" dxfId="799" priority="633" operator="equal">
      <formula>"NO"</formula>
    </cfRule>
    <cfRule type="cellIs" dxfId="798" priority="634" operator="equal">
      <formula>"YES"</formula>
    </cfRule>
  </conditionalFormatting>
  <conditionalFormatting sqref="S166:T166">
    <cfRule type="cellIs" dxfId="797" priority="627" operator="equal">
      <formula>"INVESTIGATION"</formula>
    </cfRule>
    <cfRule type="cellIs" dxfId="796" priority="628" operator="equal">
      <formula>"ON HOLD"</formula>
    </cfRule>
    <cfRule type="cellIs" dxfId="795" priority="629" operator="equal">
      <formula>"REJECTED"</formula>
    </cfRule>
    <cfRule type="cellIs" dxfId="794" priority="630" operator="equal">
      <formula>"IMPLEMENTED"</formula>
    </cfRule>
    <cfRule type="cellIs" dxfId="793" priority="631" operator="equal">
      <formula>"IN PROGRESS"</formula>
    </cfRule>
    <cfRule type="cellIs" dxfId="792" priority="632" operator="equal">
      <formula>"OPEN"</formula>
    </cfRule>
  </conditionalFormatting>
  <conditionalFormatting sqref="P166:Q166">
    <cfRule type="cellIs" dxfId="791" priority="625" operator="equal">
      <formula>"NO"</formula>
    </cfRule>
    <cfRule type="cellIs" dxfId="790" priority="626" operator="equal">
      <formula>"YES"</formula>
    </cfRule>
  </conditionalFormatting>
  <conditionalFormatting sqref="S167:T167">
    <cfRule type="cellIs" dxfId="789" priority="619" operator="equal">
      <formula>"INVESTIGATION"</formula>
    </cfRule>
    <cfRule type="cellIs" dxfId="788" priority="620" operator="equal">
      <formula>"ON HOLD"</formula>
    </cfRule>
    <cfRule type="cellIs" dxfId="787" priority="621" operator="equal">
      <formula>"REJECTED"</formula>
    </cfRule>
    <cfRule type="cellIs" dxfId="786" priority="622" operator="equal">
      <formula>"IMPLEMENTED"</formula>
    </cfRule>
    <cfRule type="cellIs" dxfId="785" priority="623" operator="equal">
      <formula>"IN PROGRESS"</formula>
    </cfRule>
    <cfRule type="cellIs" dxfId="784" priority="624" operator="equal">
      <formula>"OPEN"</formula>
    </cfRule>
  </conditionalFormatting>
  <conditionalFormatting sqref="P167:Q167">
    <cfRule type="cellIs" dxfId="783" priority="617" operator="equal">
      <formula>"NO"</formula>
    </cfRule>
    <cfRule type="cellIs" dxfId="782" priority="618" operator="equal">
      <formula>"YES"</formula>
    </cfRule>
  </conditionalFormatting>
  <conditionalFormatting sqref="S168">
    <cfRule type="cellIs" dxfId="781" priority="611" operator="equal">
      <formula>"INVESTIGATION"</formula>
    </cfRule>
    <cfRule type="cellIs" dxfId="780" priority="612" operator="equal">
      <formula>"ON HOLD"</formula>
    </cfRule>
    <cfRule type="cellIs" dxfId="779" priority="613" operator="equal">
      <formula>"REJECTED"</formula>
    </cfRule>
    <cfRule type="cellIs" dxfId="778" priority="614" operator="equal">
      <formula>"IMPLEMENTED"</formula>
    </cfRule>
    <cfRule type="cellIs" dxfId="777" priority="615" operator="equal">
      <formula>"IN PROGRESS"</formula>
    </cfRule>
    <cfRule type="cellIs" dxfId="776" priority="616" operator="equal">
      <formula>"OPEN"</formula>
    </cfRule>
  </conditionalFormatting>
  <conditionalFormatting sqref="P168:Q168">
    <cfRule type="cellIs" dxfId="775" priority="609" operator="equal">
      <formula>"NO"</formula>
    </cfRule>
    <cfRule type="cellIs" dxfId="774" priority="610" operator="equal">
      <formula>"YES"</formula>
    </cfRule>
  </conditionalFormatting>
  <conditionalFormatting sqref="S169:T169">
    <cfRule type="cellIs" dxfId="773" priority="603" operator="equal">
      <formula>"INVESTIGATION"</formula>
    </cfRule>
    <cfRule type="cellIs" dxfId="772" priority="604" operator="equal">
      <formula>"ON HOLD"</formula>
    </cfRule>
    <cfRule type="cellIs" dxfId="771" priority="605" operator="equal">
      <formula>"REJECTED"</formula>
    </cfRule>
    <cfRule type="cellIs" dxfId="770" priority="606" operator="equal">
      <formula>"IMPLEMENTED"</formula>
    </cfRule>
    <cfRule type="cellIs" dxfId="769" priority="607" operator="equal">
      <formula>"IN PROGRESS"</formula>
    </cfRule>
    <cfRule type="cellIs" dxfId="768" priority="608" operator="equal">
      <formula>"OPEN"</formula>
    </cfRule>
  </conditionalFormatting>
  <conditionalFormatting sqref="P169">
    <cfRule type="cellIs" dxfId="767" priority="601" operator="equal">
      <formula>"NO"</formula>
    </cfRule>
    <cfRule type="cellIs" dxfId="766" priority="602" operator="equal">
      <formula>"YES"</formula>
    </cfRule>
  </conditionalFormatting>
  <conditionalFormatting sqref="S170:T170">
    <cfRule type="cellIs" dxfId="765" priority="595" operator="equal">
      <formula>"INVESTIGATION"</formula>
    </cfRule>
    <cfRule type="cellIs" dxfId="764" priority="596" operator="equal">
      <formula>"ON HOLD"</formula>
    </cfRule>
    <cfRule type="cellIs" dxfId="763" priority="597" operator="equal">
      <formula>"REJECTED"</formula>
    </cfRule>
    <cfRule type="cellIs" dxfId="762" priority="598" operator="equal">
      <formula>"IMPLEMENTED"</formula>
    </cfRule>
    <cfRule type="cellIs" dxfId="761" priority="599" operator="equal">
      <formula>"IN PROGRESS"</formula>
    </cfRule>
    <cfRule type="cellIs" dxfId="760" priority="600" operator="equal">
      <formula>"OPEN"</formula>
    </cfRule>
  </conditionalFormatting>
  <conditionalFormatting sqref="P170:Q170">
    <cfRule type="cellIs" dxfId="759" priority="593" operator="equal">
      <formula>"NO"</formula>
    </cfRule>
    <cfRule type="cellIs" dxfId="758" priority="594" operator="equal">
      <formula>"YES"</formula>
    </cfRule>
  </conditionalFormatting>
  <conditionalFormatting sqref="S171:T171">
    <cfRule type="cellIs" dxfId="757" priority="579" operator="equal">
      <formula>"INVESTIGATION"</formula>
    </cfRule>
    <cfRule type="cellIs" dxfId="756" priority="580" operator="equal">
      <formula>"ON HOLD"</formula>
    </cfRule>
    <cfRule type="cellIs" dxfId="755" priority="581" operator="equal">
      <formula>"REJECTED"</formula>
    </cfRule>
    <cfRule type="cellIs" dxfId="754" priority="582" operator="equal">
      <formula>"IMPLEMENTED"</formula>
    </cfRule>
    <cfRule type="cellIs" dxfId="753" priority="583" operator="equal">
      <formula>"IN PROGRESS"</formula>
    </cfRule>
    <cfRule type="cellIs" dxfId="752" priority="584" operator="equal">
      <formula>"OPEN"</formula>
    </cfRule>
  </conditionalFormatting>
  <conditionalFormatting sqref="Q171">
    <cfRule type="cellIs" dxfId="751" priority="577" operator="equal">
      <formula>"NO"</formula>
    </cfRule>
    <cfRule type="cellIs" dxfId="750" priority="578" operator="equal">
      <formula>"YES"</formula>
    </cfRule>
  </conditionalFormatting>
  <conditionalFormatting sqref="S172:T172">
    <cfRule type="cellIs" dxfId="749" priority="563" operator="equal">
      <formula>"INVESTIGATION"</formula>
    </cfRule>
    <cfRule type="cellIs" dxfId="748" priority="564" operator="equal">
      <formula>"ON HOLD"</formula>
    </cfRule>
    <cfRule type="cellIs" dxfId="747" priority="565" operator="equal">
      <formula>"REJECTED"</formula>
    </cfRule>
    <cfRule type="cellIs" dxfId="746" priority="566" operator="equal">
      <formula>"IMPLEMENTED"</formula>
    </cfRule>
    <cfRule type="cellIs" dxfId="745" priority="567" operator="equal">
      <formula>"IN PROGRESS"</formula>
    </cfRule>
    <cfRule type="cellIs" dxfId="744" priority="568" operator="equal">
      <formula>"OPEN"</formula>
    </cfRule>
  </conditionalFormatting>
  <conditionalFormatting sqref="P172:Q172">
    <cfRule type="cellIs" dxfId="743" priority="561" operator="equal">
      <formula>"NO"</formula>
    </cfRule>
    <cfRule type="cellIs" dxfId="742" priority="562" operator="equal">
      <formula>"YES"</formula>
    </cfRule>
  </conditionalFormatting>
  <conditionalFormatting sqref="S173:T173">
    <cfRule type="cellIs" dxfId="741" priority="547" operator="equal">
      <formula>"INVESTIGATION"</formula>
    </cfRule>
    <cfRule type="cellIs" dxfId="740" priority="548" operator="equal">
      <formula>"ON HOLD"</formula>
    </cfRule>
    <cfRule type="cellIs" dxfId="739" priority="549" operator="equal">
      <formula>"REJECTED"</formula>
    </cfRule>
    <cfRule type="cellIs" dxfId="738" priority="550" operator="equal">
      <formula>"IMPLEMENTED"</formula>
    </cfRule>
    <cfRule type="cellIs" dxfId="737" priority="551" operator="equal">
      <formula>"IN PROGRESS"</formula>
    </cfRule>
    <cfRule type="cellIs" dxfId="736" priority="552" operator="equal">
      <formula>"OPEN"</formula>
    </cfRule>
  </conditionalFormatting>
  <conditionalFormatting sqref="S174:T174">
    <cfRule type="cellIs" dxfId="735" priority="539" operator="equal">
      <formula>"INVESTIGATION"</formula>
    </cfRule>
    <cfRule type="cellIs" dxfId="734" priority="540" operator="equal">
      <formula>"ON HOLD"</formula>
    </cfRule>
    <cfRule type="cellIs" dxfId="733" priority="541" operator="equal">
      <formula>"REJECTED"</formula>
    </cfRule>
    <cfRule type="cellIs" dxfId="732" priority="542" operator="equal">
      <formula>"IMPLEMENTED"</formula>
    </cfRule>
    <cfRule type="cellIs" dxfId="731" priority="543" operator="equal">
      <formula>"IN PROGRESS"</formula>
    </cfRule>
    <cfRule type="cellIs" dxfId="730" priority="544" operator="equal">
      <formula>"OPEN"</formula>
    </cfRule>
  </conditionalFormatting>
  <conditionalFormatting sqref="P174:Q174">
    <cfRule type="cellIs" dxfId="729" priority="537" operator="equal">
      <formula>"NO"</formula>
    </cfRule>
    <cfRule type="cellIs" dxfId="728" priority="538" operator="equal">
      <formula>"YES"</formula>
    </cfRule>
  </conditionalFormatting>
  <conditionalFormatting sqref="S175:T175">
    <cfRule type="cellIs" dxfId="727" priority="531" operator="equal">
      <formula>"INVESTIGATION"</formula>
    </cfRule>
    <cfRule type="cellIs" dxfId="726" priority="532" operator="equal">
      <formula>"ON HOLD"</formula>
    </cfRule>
    <cfRule type="cellIs" dxfId="725" priority="533" operator="equal">
      <formula>"REJECTED"</formula>
    </cfRule>
    <cfRule type="cellIs" dxfId="724" priority="534" operator="equal">
      <formula>"IMPLEMENTED"</formula>
    </cfRule>
    <cfRule type="cellIs" dxfId="723" priority="535" operator="equal">
      <formula>"IN PROGRESS"</formula>
    </cfRule>
    <cfRule type="cellIs" dxfId="722" priority="536" operator="equal">
      <formula>"OPEN"</formula>
    </cfRule>
  </conditionalFormatting>
  <conditionalFormatting sqref="T176">
    <cfRule type="cellIs" dxfId="721" priority="523" operator="equal">
      <formula>"INVESTIGATION"</formula>
    </cfRule>
    <cfRule type="cellIs" dxfId="720" priority="524" operator="equal">
      <formula>"ON HOLD"</formula>
    </cfRule>
    <cfRule type="cellIs" dxfId="719" priority="525" operator="equal">
      <formula>"REJECTED"</formula>
    </cfRule>
    <cfRule type="cellIs" dxfId="718" priority="526" operator="equal">
      <formula>"IMPLEMENTED"</formula>
    </cfRule>
    <cfRule type="cellIs" dxfId="717" priority="527" operator="equal">
      <formula>"IN PROGRESS"</formula>
    </cfRule>
    <cfRule type="cellIs" dxfId="716" priority="528" operator="equal">
      <formula>"OPEN"</formula>
    </cfRule>
  </conditionalFormatting>
  <conditionalFormatting sqref="S177:T177">
    <cfRule type="cellIs" dxfId="715" priority="515" operator="equal">
      <formula>"INVESTIGATION"</formula>
    </cfRule>
    <cfRule type="cellIs" dxfId="714" priority="516" operator="equal">
      <formula>"ON HOLD"</formula>
    </cfRule>
    <cfRule type="cellIs" dxfId="713" priority="517" operator="equal">
      <formula>"REJECTED"</formula>
    </cfRule>
    <cfRule type="cellIs" dxfId="712" priority="518" operator="equal">
      <formula>"IMPLEMENTED"</formula>
    </cfRule>
    <cfRule type="cellIs" dxfId="711" priority="519" operator="equal">
      <formula>"IN PROGRESS"</formula>
    </cfRule>
    <cfRule type="cellIs" dxfId="710" priority="520" operator="equal">
      <formula>"OPEN"</formula>
    </cfRule>
  </conditionalFormatting>
  <conditionalFormatting sqref="P177">
    <cfRule type="cellIs" dxfId="709" priority="513" operator="equal">
      <formula>"NO"</formula>
    </cfRule>
    <cfRule type="cellIs" dxfId="708" priority="514" operator="equal">
      <formula>"YES"</formula>
    </cfRule>
  </conditionalFormatting>
  <conditionalFormatting sqref="S178:T178">
    <cfRule type="cellIs" dxfId="707" priority="507" operator="equal">
      <formula>"INVESTIGATION"</formula>
    </cfRule>
    <cfRule type="cellIs" dxfId="706" priority="508" operator="equal">
      <formula>"ON HOLD"</formula>
    </cfRule>
    <cfRule type="cellIs" dxfId="705" priority="509" operator="equal">
      <formula>"REJECTED"</formula>
    </cfRule>
    <cfRule type="cellIs" dxfId="704" priority="510" operator="equal">
      <formula>"IMPLEMENTED"</formula>
    </cfRule>
    <cfRule type="cellIs" dxfId="703" priority="511" operator="equal">
      <formula>"IN PROGRESS"</formula>
    </cfRule>
    <cfRule type="cellIs" dxfId="702" priority="512" operator="equal">
      <formula>"OPEN"</formula>
    </cfRule>
  </conditionalFormatting>
  <conditionalFormatting sqref="P178:Q178">
    <cfRule type="cellIs" dxfId="701" priority="505" operator="equal">
      <formula>"NO"</formula>
    </cfRule>
    <cfRule type="cellIs" dxfId="700" priority="506" operator="equal">
      <formula>"YES"</formula>
    </cfRule>
  </conditionalFormatting>
  <conditionalFormatting sqref="S179:T179">
    <cfRule type="cellIs" dxfId="699" priority="499" operator="equal">
      <formula>"INVESTIGATION"</formula>
    </cfRule>
    <cfRule type="cellIs" dxfId="698" priority="500" operator="equal">
      <formula>"ON HOLD"</formula>
    </cfRule>
    <cfRule type="cellIs" dxfId="697" priority="501" operator="equal">
      <formula>"REJECTED"</formula>
    </cfRule>
    <cfRule type="cellIs" dxfId="696" priority="502" operator="equal">
      <formula>"IMPLEMENTED"</formula>
    </cfRule>
    <cfRule type="cellIs" dxfId="695" priority="503" operator="equal">
      <formula>"IN PROGRESS"</formula>
    </cfRule>
    <cfRule type="cellIs" dxfId="694" priority="504" operator="equal">
      <formula>"OPEN"</formula>
    </cfRule>
  </conditionalFormatting>
  <conditionalFormatting sqref="S180:T180">
    <cfRule type="cellIs" dxfId="693" priority="491" operator="equal">
      <formula>"INVESTIGATION"</formula>
    </cfRule>
    <cfRule type="cellIs" dxfId="692" priority="492" operator="equal">
      <formula>"ON HOLD"</formula>
    </cfRule>
    <cfRule type="cellIs" dxfId="691" priority="493" operator="equal">
      <formula>"REJECTED"</formula>
    </cfRule>
    <cfRule type="cellIs" dxfId="690" priority="494" operator="equal">
      <formula>"IMPLEMENTED"</formula>
    </cfRule>
    <cfRule type="cellIs" dxfId="689" priority="495" operator="equal">
      <formula>"IN PROGRESS"</formula>
    </cfRule>
    <cfRule type="cellIs" dxfId="688" priority="496" operator="equal">
      <formula>"OPEN"</formula>
    </cfRule>
  </conditionalFormatting>
  <conditionalFormatting sqref="P180:Q180">
    <cfRule type="cellIs" dxfId="687" priority="489" operator="equal">
      <formula>"NO"</formula>
    </cfRule>
    <cfRule type="cellIs" dxfId="686" priority="490" operator="equal">
      <formula>"YES"</formula>
    </cfRule>
  </conditionalFormatting>
  <conditionalFormatting sqref="T168">
    <cfRule type="cellIs" dxfId="685" priority="483" operator="equal">
      <formula>"INVESTIGATION"</formula>
    </cfRule>
    <cfRule type="cellIs" dxfId="684" priority="484" operator="equal">
      <formula>"ON HOLD"</formula>
    </cfRule>
    <cfRule type="cellIs" dxfId="683" priority="485" operator="equal">
      <formula>"REJECTED"</formula>
    </cfRule>
    <cfRule type="cellIs" dxfId="682" priority="486" operator="equal">
      <formula>"IMPLEMENTED"</formula>
    </cfRule>
    <cfRule type="cellIs" dxfId="681" priority="487" operator="equal">
      <formula>"IN PROGRESS"</formula>
    </cfRule>
    <cfRule type="cellIs" dxfId="680" priority="488" operator="equal">
      <formula>"OPEN"</formula>
    </cfRule>
  </conditionalFormatting>
  <conditionalFormatting sqref="Q169">
    <cfRule type="cellIs" dxfId="679" priority="481" operator="equal">
      <formula>"NO"</formula>
    </cfRule>
    <cfRule type="cellIs" dxfId="678" priority="482" operator="equal">
      <formula>"YES"</formula>
    </cfRule>
  </conditionalFormatting>
  <conditionalFormatting sqref="Q164">
    <cfRule type="cellIs" dxfId="677" priority="479" operator="equal">
      <formula>"NO"</formula>
    </cfRule>
    <cfRule type="cellIs" dxfId="676" priority="480" operator="equal">
      <formula>"YES"</formula>
    </cfRule>
  </conditionalFormatting>
  <conditionalFormatting sqref="S181:T181">
    <cfRule type="cellIs" dxfId="675" priority="473" operator="equal">
      <formula>"INVESTIGATION"</formula>
    </cfRule>
    <cfRule type="cellIs" dxfId="674" priority="474" operator="equal">
      <formula>"ON HOLD"</formula>
    </cfRule>
    <cfRule type="cellIs" dxfId="673" priority="475" operator="equal">
      <formula>"REJECTED"</formula>
    </cfRule>
    <cfRule type="cellIs" dxfId="672" priority="476" operator="equal">
      <formula>"IMPLEMENTED"</formula>
    </cfRule>
    <cfRule type="cellIs" dxfId="671" priority="477" operator="equal">
      <formula>"IN PROGRESS"</formula>
    </cfRule>
    <cfRule type="cellIs" dxfId="670" priority="478" operator="equal">
      <formula>"OPEN"</formula>
    </cfRule>
  </conditionalFormatting>
  <conditionalFormatting sqref="P181:Q181">
    <cfRule type="cellIs" dxfId="669" priority="471" operator="equal">
      <formula>"NO"</formula>
    </cfRule>
    <cfRule type="cellIs" dxfId="668" priority="472" operator="equal">
      <formula>"YES"</formula>
    </cfRule>
  </conditionalFormatting>
  <conditionalFormatting sqref="S182:T182">
    <cfRule type="cellIs" dxfId="667" priority="465" operator="equal">
      <formula>"INVESTIGATION"</formula>
    </cfRule>
    <cfRule type="cellIs" dxfId="666" priority="466" operator="equal">
      <formula>"ON HOLD"</formula>
    </cfRule>
    <cfRule type="cellIs" dxfId="665" priority="467" operator="equal">
      <formula>"REJECTED"</formula>
    </cfRule>
    <cfRule type="cellIs" dxfId="664" priority="468" operator="equal">
      <formula>"IMPLEMENTED"</formula>
    </cfRule>
    <cfRule type="cellIs" dxfId="663" priority="469" operator="equal">
      <formula>"IN PROGRESS"</formula>
    </cfRule>
    <cfRule type="cellIs" dxfId="662" priority="470" operator="equal">
      <formula>"OPEN"</formula>
    </cfRule>
  </conditionalFormatting>
  <conditionalFormatting sqref="P182:Q182">
    <cfRule type="cellIs" dxfId="661" priority="463" operator="equal">
      <formula>"NO"</formula>
    </cfRule>
    <cfRule type="cellIs" dxfId="660" priority="464" operator="equal">
      <formula>"YES"</formula>
    </cfRule>
  </conditionalFormatting>
  <conditionalFormatting sqref="S184:T184">
    <cfRule type="cellIs" dxfId="659" priority="449" operator="equal">
      <formula>"INVESTIGATION"</formula>
    </cfRule>
    <cfRule type="cellIs" dxfId="658" priority="450" operator="equal">
      <formula>"ON HOLD"</formula>
    </cfRule>
    <cfRule type="cellIs" dxfId="657" priority="451" operator="equal">
      <formula>"REJECTED"</formula>
    </cfRule>
    <cfRule type="cellIs" dxfId="656" priority="452" operator="equal">
      <formula>"IMPLEMENTED"</formula>
    </cfRule>
    <cfRule type="cellIs" dxfId="655" priority="453" operator="equal">
      <formula>"IN PROGRESS"</formula>
    </cfRule>
    <cfRule type="cellIs" dxfId="654" priority="454" operator="equal">
      <formula>"OPEN"</formula>
    </cfRule>
  </conditionalFormatting>
  <conditionalFormatting sqref="S185:T185">
    <cfRule type="cellIs" dxfId="653" priority="441" operator="equal">
      <formula>"INVESTIGATION"</formula>
    </cfRule>
    <cfRule type="cellIs" dxfId="652" priority="442" operator="equal">
      <formula>"ON HOLD"</formula>
    </cfRule>
    <cfRule type="cellIs" dxfId="651" priority="443" operator="equal">
      <formula>"REJECTED"</formula>
    </cfRule>
    <cfRule type="cellIs" dxfId="650" priority="444" operator="equal">
      <formula>"IMPLEMENTED"</formula>
    </cfRule>
    <cfRule type="cellIs" dxfId="649" priority="445" operator="equal">
      <formula>"IN PROGRESS"</formula>
    </cfRule>
    <cfRule type="cellIs" dxfId="648" priority="446" operator="equal">
      <formula>"OPEN"</formula>
    </cfRule>
  </conditionalFormatting>
  <conditionalFormatting sqref="T186">
    <cfRule type="cellIs" dxfId="647" priority="433" operator="equal">
      <formula>"INVESTIGATION"</formula>
    </cfRule>
    <cfRule type="cellIs" dxfId="646" priority="434" operator="equal">
      <formula>"ON HOLD"</formula>
    </cfRule>
    <cfRule type="cellIs" dxfId="645" priority="435" operator="equal">
      <formula>"REJECTED"</formula>
    </cfRule>
    <cfRule type="cellIs" dxfId="644" priority="436" operator="equal">
      <formula>"IMPLEMENTED"</formula>
    </cfRule>
    <cfRule type="cellIs" dxfId="643" priority="437" operator="equal">
      <formula>"IN PROGRESS"</formula>
    </cfRule>
    <cfRule type="cellIs" dxfId="642" priority="438" operator="equal">
      <formula>"OPEN"</formula>
    </cfRule>
  </conditionalFormatting>
  <conditionalFormatting sqref="P171">
    <cfRule type="cellIs" dxfId="641" priority="429" operator="equal">
      <formula>"NO"</formula>
    </cfRule>
    <cfRule type="cellIs" dxfId="640" priority="430" operator="equal">
      <formula>"YES"</formula>
    </cfRule>
  </conditionalFormatting>
  <conditionalFormatting sqref="Q173">
    <cfRule type="cellIs" dxfId="639" priority="427" operator="equal">
      <formula>"NO"</formula>
    </cfRule>
    <cfRule type="cellIs" dxfId="638" priority="428" operator="equal">
      <formula>"YES"</formula>
    </cfRule>
  </conditionalFormatting>
  <conditionalFormatting sqref="P173">
    <cfRule type="cellIs" dxfId="637" priority="425" operator="equal">
      <formula>"NO"</formula>
    </cfRule>
    <cfRule type="cellIs" dxfId="636" priority="426" operator="equal">
      <formula>"YES"</formula>
    </cfRule>
  </conditionalFormatting>
  <conditionalFormatting sqref="Q175">
    <cfRule type="cellIs" dxfId="635" priority="423" operator="equal">
      <formula>"NO"</formula>
    </cfRule>
    <cfRule type="cellIs" dxfId="634" priority="424" operator="equal">
      <formula>"YES"</formula>
    </cfRule>
  </conditionalFormatting>
  <conditionalFormatting sqref="P175">
    <cfRule type="cellIs" dxfId="633" priority="421" operator="equal">
      <formula>"NO"</formula>
    </cfRule>
    <cfRule type="cellIs" dxfId="632" priority="422" operator="equal">
      <formula>"YES"</formula>
    </cfRule>
  </conditionalFormatting>
  <conditionalFormatting sqref="Q177">
    <cfRule type="cellIs" dxfId="631" priority="419" operator="equal">
      <formula>"NO"</formula>
    </cfRule>
    <cfRule type="cellIs" dxfId="630" priority="420" operator="equal">
      <formula>"YES"</formula>
    </cfRule>
  </conditionalFormatting>
  <conditionalFormatting sqref="P179">
    <cfRule type="cellIs" dxfId="629" priority="417" operator="equal">
      <formula>"NO"</formula>
    </cfRule>
    <cfRule type="cellIs" dxfId="628" priority="418" operator="equal">
      <formula>"YES"</formula>
    </cfRule>
  </conditionalFormatting>
  <conditionalFormatting sqref="Q179">
    <cfRule type="cellIs" dxfId="627" priority="415" operator="equal">
      <formula>"NO"</formula>
    </cfRule>
    <cfRule type="cellIs" dxfId="626" priority="416" operator="equal">
      <formula>"YES"</formula>
    </cfRule>
  </conditionalFormatting>
  <conditionalFormatting sqref="T183">
    <cfRule type="cellIs" dxfId="625" priority="409" operator="equal">
      <formula>"INVESTIGATION"</formula>
    </cfRule>
    <cfRule type="cellIs" dxfId="624" priority="410" operator="equal">
      <formula>"ON HOLD"</formula>
    </cfRule>
    <cfRule type="cellIs" dxfId="623" priority="411" operator="equal">
      <formula>"REJECTED"</formula>
    </cfRule>
    <cfRule type="cellIs" dxfId="622" priority="412" operator="equal">
      <formula>"IMPLEMENTED"</formula>
    </cfRule>
    <cfRule type="cellIs" dxfId="621" priority="413" operator="equal">
      <formula>"IN PROGRESS"</formula>
    </cfRule>
    <cfRule type="cellIs" dxfId="620" priority="414" operator="equal">
      <formula>"OPEN"</formula>
    </cfRule>
  </conditionalFormatting>
  <conditionalFormatting sqref="S183">
    <cfRule type="cellIs" dxfId="619" priority="403" operator="equal">
      <formula>"INVESTIGATION"</formula>
    </cfRule>
    <cfRule type="cellIs" dxfId="618" priority="404" operator="equal">
      <formula>"ON HOLD"</formula>
    </cfRule>
    <cfRule type="cellIs" dxfId="617" priority="405" operator="equal">
      <formula>"REJECTED"</formula>
    </cfRule>
    <cfRule type="cellIs" dxfId="616" priority="406" operator="equal">
      <formula>"IMPLEMENTED"</formula>
    </cfRule>
    <cfRule type="cellIs" dxfId="615" priority="407" operator="equal">
      <formula>"IN PROGRESS"</formula>
    </cfRule>
    <cfRule type="cellIs" dxfId="614" priority="408" operator="equal">
      <formula>"OPEN"</formula>
    </cfRule>
  </conditionalFormatting>
  <conditionalFormatting sqref="S187:T187">
    <cfRule type="cellIs" dxfId="613" priority="397" operator="equal">
      <formula>"INVESTIGATION"</formula>
    </cfRule>
    <cfRule type="cellIs" dxfId="612" priority="398" operator="equal">
      <formula>"ON HOLD"</formula>
    </cfRule>
    <cfRule type="cellIs" dxfId="611" priority="399" operator="equal">
      <formula>"REJECTED"</formula>
    </cfRule>
    <cfRule type="cellIs" dxfId="610" priority="400" operator="equal">
      <formula>"IMPLEMENTED"</formula>
    </cfRule>
    <cfRule type="cellIs" dxfId="609" priority="401" operator="equal">
      <formula>"IN PROGRESS"</formula>
    </cfRule>
    <cfRule type="cellIs" dxfId="608" priority="402" operator="equal">
      <formula>"OPEN"</formula>
    </cfRule>
  </conditionalFormatting>
  <conditionalFormatting sqref="P187">
    <cfRule type="cellIs" dxfId="607" priority="395" operator="equal">
      <formula>"NO"</formula>
    </cfRule>
    <cfRule type="cellIs" dxfId="606" priority="396" operator="equal">
      <formula>"YES"</formula>
    </cfRule>
  </conditionalFormatting>
  <conditionalFormatting sqref="T188">
    <cfRule type="cellIs" dxfId="605" priority="389" operator="equal">
      <formula>"INVESTIGATION"</formula>
    </cfRule>
    <cfRule type="cellIs" dxfId="604" priority="390" operator="equal">
      <formula>"ON HOLD"</formula>
    </cfRule>
    <cfRule type="cellIs" dxfId="603" priority="391" operator="equal">
      <formula>"REJECTED"</formula>
    </cfRule>
    <cfRule type="cellIs" dxfId="602" priority="392" operator="equal">
      <formula>"IMPLEMENTED"</formula>
    </cfRule>
    <cfRule type="cellIs" dxfId="601" priority="393" operator="equal">
      <formula>"IN PROGRESS"</formula>
    </cfRule>
    <cfRule type="cellIs" dxfId="600" priority="394" operator="equal">
      <formula>"OPEN"</formula>
    </cfRule>
  </conditionalFormatting>
  <conditionalFormatting sqref="P188:Q188">
    <cfRule type="cellIs" dxfId="599" priority="387" operator="equal">
      <formula>"NO"</formula>
    </cfRule>
    <cfRule type="cellIs" dxfId="598" priority="388" operator="equal">
      <formula>"YES"</formula>
    </cfRule>
  </conditionalFormatting>
  <conditionalFormatting sqref="S189:T189">
    <cfRule type="cellIs" dxfId="597" priority="381" operator="equal">
      <formula>"INVESTIGATION"</formula>
    </cfRule>
    <cfRule type="cellIs" dxfId="596" priority="382" operator="equal">
      <formula>"ON HOLD"</formula>
    </cfRule>
    <cfRule type="cellIs" dxfId="595" priority="383" operator="equal">
      <formula>"REJECTED"</formula>
    </cfRule>
    <cfRule type="cellIs" dxfId="594" priority="384" operator="equal">
      <formula>"IMPLEMENTED"</formula>
    </cfRule>
    <cfRule type="cellIs" dxfId="593" priority="385" operator="equal">
      <formula>"IN PROGRESS"</formula>
    </cfRule>
    <cfRule type="cellIs" dxfId="592" priority="386" operator="equal">
      <formula>"OPEN"</formula>
    </cfRule>
  </conditionalFormatting>
  <conditionalFormatting sqref="T190">
    <cfRule type="cellIs" dxfId="591" priority="373" operator="equal">
      <formula>"INVESTIGATION"</formula>
    </cfRule>
    <cfRule type="cellIs" dxfId="590" priority="374" operator="equal">
      <formula>"ON HOLD"</formula>
    </cfRule>
    <cfRule type="cellIs" dxfId="589" priority="375" operator="equal">
      <formula>"REJECTED"</formula>
    </cfRule>
    <cfRule type="cellIs" dxfId="588" priority="376" operator="equal">
      <formula>"IMPLEMENTED"</formula>
    </cfRule>
    <cfRule type="cellIs" dxfId="587" priority="377" operator="equal">
      <formula>"IN PROGRESS"</formula>
    </cfRule>
    <cfRule type="cellIs" dxfId="586" priority="378" operator="equal">
      <formula>"OPEN"</formula>
    </cfRule>
  </conditionalFormatting>
  <conditionalFormatting sqref="T191">
    <cfRule type="cellIs" dxfId="585" priority="365" operator="equal">
      <formula>"INVESTIGATION"</formula>
    </cfRule>
    <cfRule type="cellIs" dxfId="584" priority="366" operator="equal">
      <formula>"ON HOLD"</formula>
    </cfRule>
    <cfRule type="cellIs" dxfId="583" priority="367" operator="equal">
      <formula>"REJECTED"</formula>
    </cfRule>
    <cfRule type="cellIs" dxfId="582" priority="368" operator="equal">
      <formula>"IMPLEMENTED"</formula>
    </cfRule>
    <cfRule type="cellIs" dxfId="581" priority="369" operator="equal">
      <formula>"IN PROGRESS"</formula>
    </cfRule>
    <cfRule type="cellIs" dxfId="580" priority="370" operator="equal">
      <formula>"OPEN"</formula>
    </cfRule>
  </conditionalFormatting>
  <conditionalFormatting sqref="S193:T193">
    <cfRule type="cellIs" dxfId="579" priority="349" operator="equal">
      <formula>"INVESTIGATION"</formula>
    </cfRule>
    <cfRule type="cellIs" dxfId="578" priority="350" operator="equal">
      <formula>"ON HOLD"</formula>
    </cfRule>
    <cfRule type="cellIs" dxfId="577" priority="351" operator="equal">
      <formula>"REJECTED"</formula>
    </cfRule>
    <cfRule type="cellIs" dxfId="576" priority="352" operator="equal">
      <formula>"IMPLEMENTED"</formula>
    </cfRule>
    <cfRule type="cellIs" dxfId="575" priority="353" operator="equal">
      <formula>"IN PROGRESS"</formula>
    </cfRule>
    <cfRule type="cellIs" dxfId="574" priority="354" operator="equal">
      <formula>"OPEN"</formula>
    </cfRule>
  </conditionalFormatting>
  <conditionalFormatting sqref="Q183">
    <cfRule type="cellIs" dxfId="573" priority="345" operator="equal">
      <formula>"NO"</formula>
    </cfRule>
    <cfRule type="cellIs" dxfId="572" priority="346" operator="equal">
      <formula>"YES"</formula>
    </cfRule>
  </conditionalFormatting>
  <conditionalFormatting sqref="P176">
    <cfRule type="cellIs" dxfId="571" priority="343" operator="equal">
      <formula>"NO"</formula>
    </cfRule>
    <cfRule type="cellIs" dxfId="570" priority="344" operator="equal">
      <formula>"YES"</formula>
    </cfRule>
  </conditionalFormatting>
  <conditionalFormatting sqref="Q176">
    <cfRule type="cellIs" dxfId="569" priority="341" operator="equal">
      <formula>"NO"</formula>
    </cfRule>
    <cfRule type="cellIs" dxfId="568" priority="342" operator="equal">
      <formula>"YES"</formula>
    </cfRule>
  </conditionalFormatting>
  <conditionalFormatting sqref="Q184">
    <cfRule type="cellIs" dxfId="567" priority="339" operator="equal">
      <formula>"NO"</formula>
    </cfRule>
    <cfRule type="cellIs" dxfId="566" priority="340" operator="equal">
      <formula>"YES"</formula>
    </cfRule>
  </conditionalFormatting>
  <conditionalFormatting sqref="Q185">
    <cfRule type="cellIs" dxfId="565" priority="337" operator="equal">
      <formula>"NO"</formula>
    </cfRule>
    <cfRule type="cellIs" dxfId="564" priority="338" operator="equal">
      <formula>"YES"</formula>
    </cfRule>
  </conditionalFormatting>
  <conditionalFormatting sqref="S176">
    <cfRule type="cellIs" dxfId="563" priority="331" operator="equal">
      <formula>"INVESTIGATION"</formula>
    </cfRule>
    <cfRule type="cellIs" dxfId="562" priority="332" operator="equal">
      <formula>"ON HOLD"</formula>
    </cfRule>
    <cfRule type="cellIs" dxfId="561" priority="333" operator="equal">
      <formula>"REJECTED"</formula>
    </cfRule>
    <cfRule type="cellIs" dxfId="560" priority="334" operator="equal">
      <formula>"IMPLEMENTED"</formula>
    </cfRule>
    <cfRule type="cellIs" dxfId="559" priority="335" operator="equal">
      <formula>"IN PROGRESS"</formula>
    </cfRule>
    <cfRule type="cellIs" dxfId="558" priority="336" operator="equal">
      <formula>"OPEN"</formula>
    </cfRule>
  </conditionalFormatting>
  <conditionalFormatting sqref="S194:T194">
    <cfRule type="cellIs" dxfId="557" priority="325" operator="equal">
      <formula>"INVESTIGATION"</formula>
    </cfRule>
    <cfRule type="cellIs" dxfId="556" priority="326" operator="equal">
      <formula>"ON HOLD"</formula>
    </cfRule>
    <cfRule type="cellIs" dxfId="555" priority="327" operator="equal">
      <formula>"REJECTED"</formula>
    </cfRule>
    <cfRule type="cellIs" dxfId="554" priority="328" operator="equal">
      <formula>"IMPLEMENTED"</formula>
    </cfRule>
    <cfRule type="cellIs" dxfId="553" priority="329" operator="equal">
      <formula>"IN PROGRESS"</formula>
    </cfRule>
    <cfRule type="cellIs" dxfId="552" priority="330" operator="equal">
      <formula>"OPEN"</formula>
    </cfRule>
  </conditionalFormatting>
  <conditionalFormatting sqref="S195:T195">
    <cfRule type="cellIs" dxfId="551" priority="317" operator="equal">
      <formula>"INVESTIGATION"</formula>
    </cfRule>
    <cfRule type="cellIs" dxfId="550" priority="318" operator="equal">
      <formula>"ON HOLD"</formula>
    </cfRule>
    <cfRule type="cellIs" dxfId="549" priority="319" operator="equal">
      <formula>"REJECTED"</formula>
    </cfRule>
    <cfRule type="cellIs" dxfId="548" priority="320" operator="equal">
      <formula>"IMPLEMENTED"</formula>
    </cfRule>
    <cfRule type="cellIs" dxfId="547" priority="321" operator="equal">
      <formula>"IN PROGRESS"</formula>
    </cfRule>
    <cfRule type="cellIs" dxfId="546" priority="322" operator="equal">
      <formula>"OPEN"</formula>
    </cfRule>
  </conditionalFormatting>
  <conditionalFormatting sqref="S196:T196">
    <cfRule type="cellIs" dxfId="545" priority="309" operator="equal">
      <formula>"INVESTIGATION"</formula>
    </cfRule>
    <cfRule type="cellIs" dxfId="544" priority="310" operator="equal">
      <formula>"ON HOLD"</formula>
    </cfRule>
    <cfRule type="cellIs" dxfId="543" priority="311" operator="equal">
      <formula>"REJECTED"</formula>
    </cfRule>
    <cfRule type="cellIs" dxfId="542" priority="312" operator="equal">
      <formula>"IMPLEMENTED"</formula>
    </cfRule>
    <cfRule type="cellIs" dxfId="541" priority="313" operator="equal">
      <formula>"IN PROGRESS"</formula>
    </cfRule>
    <cfRule type="cellIs" dxfId="540" priority="314" operator="equal">
      <formula>"OPEN"</formula>
    </cfRule>
  </conditionalFormatting>
  <conditionalFormatting sqref="S197:T197">
    <cfRule type="cellIs" dxfId="539" priority="301" operator="equal">
      <formula>"INVESTIGATION"</formula>
    </cfRule>
    <cfRule type="cellIs" dxfId="538" priority="302" operator="equal">
      <formula>"ON HOLD"</formula>
    </cfRule>
    <cfRule type="cellIs" dxfId="537" priority="303" operator="equal">
      <formula>"REJECTED"</formula>
    </cfRule>
    <cfRule type="cellIs" dxfId="536" priority="304" operator="equal">
      <formula>"IMPLEMENTED"</formula>
    </cfRule>
    <cfRule type="cellIs" dxfId="535" priority="305" operator="equal">
      <formula>"IN PROGRESS"</formula>
    </cfRule>
    <cfRule type="cellIs" dxfId="534" priority="306" operator="equal">
      <formula>"OPEN"</formula>
    </cfRule>
  </conditionalFormatting>
  <conditionalFormatting sqref="P197:Q197">
    <cfRule type="cellIs" dxfId="533" priority="299" operator="equal">
      <formula>"NO"</formula>
    </cfRule>
    <cfRule type="cellIs" dxfId="532" priority="300" operator="equal">
      <formula>"YES"</formula>
    </cfRule>
  </conditionalFormatting>
  <conditionalFormatting sqref="S198:T198">
    <cfRule type="cellIs" dxfId="531" priority="293" operator="equal">
      <formula>"INVESTIGATION"</formula>
    </cfRule>
    <cfRule type="cellIs" dxfId="530" priority="294" operator="equal">
      <formula>"ON HOLD"</formula>
    </cfRule>
    <cfRule type="cellIs" dxfId="529" priority="295" operator="equal">
      <formula>"REJECTED"</formula>
    </cfRule>
    <cfRule type="cellIs" dxfId="528" priority="296" operator="equal">
      <formula>"IMPLEMENTED"</formula>
    </cfRule>
    <cfRule type="cellIs" dxfId="527" priority="297" operator="equal">
      <formula>"IN PROGRESS"</formula>
    </cfRule>
    <cfRule type="cellIs" dxfId="526" priority="298" operator="equal">
      <formula>"OPEN"</formula>
    </cfRule>
  </conditionalFormatting>
  <conditionalFormatting sqref="P198:Q198">
    <cfRule type="cellIs" dxfId="525" priority="291" operator="equal">
      <formula>"NO"</formula>
    </cfRule>
    <cfRule type="cellIs" dxfId="524" priority="292" operator="equal">
      <formula>"YES"</formula>
    </cfRule>
  </conditionalFormatting>
  <conditionalFormatting sqref="S199:T199">
    <cfRule type="cellIs" dxfId="523" priority="285" operator="equal">
      <formula>"INVESTIGATION"</formula>
    </cfRule>
    <cfRule type="cellIs" dxfId="522" priority="286" operator="equal">
      <formula>"ON HOLD"</formula>
    </cfRule>
    <cfRule type="cellIs" dxfId="521" priority="287" operator="equal">
      <formula>"REJECTED"</formula>
    </cfRule>
    <cfRule type="cellIs" dxfId="520" priority="288" operator="equal">
      <formula>"IMPLEMENTED"</formula>
    </cfRule>
    <cfRule type="cellIs" dxfId="519" priority="289" operator="equal">
      <formula>"IN PROGRESS"</formula>
    </cfRule>
    <cfRule type="cellIs" dxfId="518" priority="290" operator="equal">
      <formula>"OPEN"</formula>
    </cfRule>
  </conditionalFormatting>
  <conditionalFormatting sqref="S200:T200">
    <cfRule type="cellIs" dxfId="517" priority="277" operator="equal">
      <formula>"INVESTIGATION"</formula>
    </cfRule>
    <cfRule type="cellIs" dxfId="516" priority="278" operator="equal">
      <formula>"ON HOLD"</formula>
    </cfRule>
    <cfRule type="cellIs" dxfId="515" priority="279" operator="equal">
      <formula>"REJECTED"</formula>
    </cfRule>
    <cfRule type="cellIs" dxfId="514" priority="280" operator="equal">
      <formula>"IMPLEMENTED"</formula>
    </cfRule>
    <cfRule type="cellIs" dxfId="513" priority="281" operator="equal">
      <formula>"IN PROGRESS"</formula>
    </cfRule>
    <cfRule type="cellIs" dxfId="512" priority="282" operator="equal">
      <formula>"OPEN"</formula>
    </cfRule>
  </conditionalFormatting>
  <conditionalFormatting sqref="S201:T201">
    <cfRule type="cellIs" dxfId="511" priority="269" operator="equal">
      <formula>"INVESTIGATION"</formula>
    </cfRule>
    <cfRule type="cellIs" dxfId="510" priority="270" operator="equal">
      <formula>"ON HOLD"</formula>
    </cfRule>
    <cfRule type="cellIs" dxfId="509" priority="271" operator="equal">
      <formula>"REJECTED"</formula>
    </cfRule>
    <cfRule type="cellIs" dxfId="508" priority="272" operator="equal">
      <formula>"IMPLEMENTED"</formula>
    </cfRule>
    <cfRule type="cellIs" dxfId="507" priority="273" operator="equal">
      <formula>"IN PROGRESS"</formula>
    </cfRule>
    <cfRule type="cellIs" dxfId="506" priority="274" operator="equal">
      <formula>"OPEN"</formula>
    </cfRule>
  </conditionalFormatting>
  <conditionalFormatting sqref="P201:Q201">
    <cfRule type="cellIs" dxfId="505" priority="267" operator="equal">
      <formula>"NO"</formula>
    </cfRule>
    <cfRule type="cellIs" dxfId="504" priority="268" operator="equal">
      <formula>"YES"</formula>
    </cfRule>
  </conditionalFormatting>
  <conditionalFormatting sqref="T192">
    <cfRule type="cellIs" dxfId="503" priority="261" operator="equal">
      <formula>"INVESTIGATION"</formula>
    </cfRule>
    <cfRule type="cellIs" dxfId="502" priority="262" operator="equal">
      <formula>"ON HOLD"</formula>
    </cfRule>
    <cfRule type="cellIs" dxfId="501" priority="263" operator="equal">
      <formula>"REJECTED"</formula>
    </cfRule>
    <cfRule type="cellIs" dxfId="500" priority="264" operator="equal">
      <formula>"IMPLEMENTED"</formula>
    </cfRule>
    <cfRule type="cellIs" dxfId="499" priority="265" operator="equal">
      <formula>"IN PROGRESS"</formula>
    </cfRule>
    <cfRule type="cellIs" dxfId="498" priority="266" operator="equal">
      <formula>"OPEN"</formula>
    </cfRule>
  </conditionalFormatting>
  <conditionalFormatting sqref="S192">
    <cfRule type="cellIs" dxfId="497" priority="255" operator="equal">
      <formula>"INVESTIGATION"</formula>
    </cfRule>
    <cfRule type="cellIs" dxfId="496" priority="256" operator="equal">
      <formula>"ON HOLD"</formula>
    </cfRule>
    <cfRule type="cellIs" dxfId="495" priority="257" operator="equal">
      <formula>"REJECTED"</formula>
    </cfRule>
    <cfRule type="cellIs" dxfId="494" priority="258" operator="equal">
      <formula>"IMPLEMENTED"</formula>
    </cfRule>
    <cfRule type="cellIs" dxfId="493" priority="259" operator="equal">
      <formula>"IN PROGRESS"</formula>
    </cfRule>
    <cfRule type="cellIs" dxfId="492" priority="260" operator="equal">
      <formula>"OPEN"</formula>
    </cfRule>
  </conditionalFormatting>
  <conditionalFormatting sqref="Q187">
    <cfRule type="cellIs" dxfId="491" priority="253" operator="equal">
      <formula>"NO"</formula>
    </cfRule>
    <cfRule type="cellIs" dxfId="490" priority="254" operator="equal">
      <formula>"YES"</formula>
    </cfRule>
  </conditionalFormatting>
  <conditionalFormatting sqref="S190">
    <cfRule type="cellIs" dxfId="489" priority="247" operator="equal">
      <formula>"INVESTIGATION"</formula>
    </cfRule>
    <cfRule type="cellIs" dxfId="488" priority="248" operator="equal">
      <formula>"ON HOLD"</formula>
    </cfRule>
    <cfRule type="cellIs" dxfId="487" priority="249" operator="equal">
      <formula>"REJECTED"</formula>
    </cfRule>
    <cfRule type="cellIs" dxfId="486" priority="250" operator="equal">
      <formula>"IMPLEMENTED"</formula>
    </cfRule>
    <cfRule type="cellIs" dxfId="485" priority="251" operator="equal">
      <formula>"IN PROGRESS"</formula>
    </cfRule>
    <cfRule type="cellIs" dxfId="484" priority="252" operator="equal">
      <formula>"OPEN"</formula>
    </cfRule>
  </conditionalFormatting>
  <conditionalFormatting sqref="S191">
    <cfRule type="cellIs" dxfId="483" priority="241" operator="equal">
      <formula>"INVESTIGATION"</formula>
    </cfRule>
    <cfRule type="cellIs" dxfId="482" priority="242" operator="equal">
      <formula>"ON HOLD"</formula>
    </cfRule>
    <cfRule type="cellIs" dxfId="481" priority="243" operator="equal">
      <formula>"REJECTED"</formula>
    </cfRule>
    <cfRule type="cellIs" dxfId="480" priority="244" operator="equal">
      <formula>"IMPLEMENTED"</formula>
    </cfRule>
    <cfRule type="cellIs" dxfId="479" priority="245" operator="equal">
      <formula>"IN PROGRESS"</formula>
    </cfRule>
    <cfRule type="cellIs" dxfId="478" priority="246" operator="equal">
      <formula>"OPEN"</formula>
    </cfRule>
  </conditionalFormatting>
  <conditionalFormatting sqref="S188">
    <cfRule type="cellIs" dxfId="477" priority="235" operator="equal">
      <formula>"INVESTIGATION"</formula>
    </cfRule>
    <cfRule type="cellIs" dxfId="476" priority="236" operator="equal">
      <formula>"ON HOLD"</formula>
    </cfRule>
    <cfRule type="cellIs" dxfId="475" priority="237" operator="equal">
      <formula>"REJECTED"</formula>
    </cfRule>
    <cfRule type="cellIs" dxfId="474" priority="238" operator="equal">
      <formula>"IMPLEMENTED"</formula>
    </cfRule>
    <cfRule type="cellIs" dxfId="473" priority="239" operator="equal">
      <formula>"IN PROGRESS"</formula>
    </cfRule>
    <cfRule type="cellIs" dxfId="472" priority="240" operator="equal">
      <formula>"OPEN"</formula>
    </cfRule>
  </conditionalFormatting>
  <conditionalFormatting sqref="S186">
    <cfRule type="cellIs" dxfId="471" priority="229" operator="equal">
      <formula>"INVESTIGATION"</formula>
    </cfRule>
    <cfRule type="cellIs" dxfId="470" priority="230" operator="equal">
      <formula>"ON HOLD"</formula>
    </cfRule>
    <cfRule type="cellIs" dxfId="469" priority="231" operator="equal">
      <formula>"REJECTED"</formula>
    </cfRule>
    <cfRule type="cellIs" dxfId="468" priority="232" operator="equal">
      <formula>"IMPLEMENTED"</formula>
    </cfRule>
    <cfRule type="cellIs" dxfId="467" priority="233" operator="equal">
      <formula>"IN PROGRESS"</formula>
    </cfRule>
    <cfRule type="cellIs" dxfId="466" priority="234" operator="equal">
      <formula>"OPEN"</formula>
    </cfRule>
  </conditionalFormatting>
  <conditionalFormatting sqref="Q192">
    <cfRule type="cellIs" dxfId="465" priority="227" operator="equal">
      <formula>"NO"</formula>
    </cfRule>
    <cfRule type="cellIs" dxfId="464" priority="228" operator="equal">
      <formula>"YES"</formula>
    </cfRule>
  </conditionalFormatting>
  <conditionalFormatting sqref="Q193">
    <cfRule type="cellIs" dxfId="463" priority="225" operator="equal">
      <formula>"NO"</formula>
    </cfRule>
    <cfRule type="cellIs" dxfId="462" priority="226" operator="equal">
      <formula>"YES"</formula>
    </cfRule>
  </conditionalFormatting>
  <conditionalFormatting sqref="Q194">
    <cfRule type="cellIs" dxfId="461" priority="223" operator="equal">
      <formula>"NO"</formula>
    </cfRule>
    <cfRule type="cellIs" dxfId="460" priority="224" operator="equal">
      <formula>"YES"</formula>
    </cfRule>
  </conditionalFormatting>
  <conditionalFormatting sqref="Q195">
    <cfRule type="cellIs" dxfId="459" priority="221" operator="equal">
      <formula>"NO"</formula>
    </cfRule>
    <cfRule type="cellIs" dxfId="458" priority="222" operator="equal">
      <formula>"YES"</formula>
    </cfRule>
  </conditionalFormatting>
  <conditionalFormatting sqref="P190">
    <cfRule type="cellIs" dxfId="457" priority="219" operator="equal">
      <formula>"NO"</formula>
    </cfRule>
    <cfRule type="cellIs" dxfId="456" priority="220" operator="equal">
      <formula>"YES"</formula>
    </cfRule>
  </conditionalFormatting>
  <conditionalFormatting sqref="Q190">
    <cfRule type="cellIs" dxfId="455" priority="217" operator="equal">
      <formula>"NO"</formula>
    </cfRule>
    <cfRule type="cellIs" dxfId="454" priority="218" operator="equal">
      <formula>"YES"</formula>
    </cfRule>
  </conditionalFormatting>
  <conditionalFormatting sqref="P191">
    <cfRule type="cellIs" dxfId="453" priority="215" operator="equal">
      <formula>"NO"</formula>
    </cfRule>
    <cfRule type="cellIs" dxfId="452" priority="216" operator="equal">
      <formula>"YES"</formula>
    </cfRule>
  </conditionalFormatting>
  <conditionalFormatting sqref="Q191">
    <cfRule type="cellIs" dxfId="451" priority="213" operator="equal">
      <formula>"NO"</formula>
    </cfRule>
    <cfRule type="cellIs" dxfId="450" priority="214" operator="equal">
      <formula>"YES"</formula>
    </cfRule>
  </conditionalFormatting>
  <conditionalFormatting sqref="P192:P195">
    <cfRule type="cellIs" dxfId="449" priority="211" operator="equal">
      <formula>"NO"</formula>
    </cfRule>
    <cfRule type="cellIs" dxfId="448" priority="212" operator="equal">
      <formula>"YES"</formula>
    </cfRule>
  </conditionalFormatting>
  <conditionalFormatting sqref="Q196">
    <cfRule type="cellIs" dxfId="447" priority="209" operator="equal">
      <formula>"NO"</formula>
    </cfRule>
    <cfRule type="cellIs" dxfId="446" priority="210" operator="equal">
      <formula>"YES"</formula>
    </cfRule>
  </conditionalFormatting>
  <conditionalFormatting sqref="P196">
    <cfRule type="cellIs" dxfId="445" priority="207" operator="equal">
      <formula>"NO"</formula>
    </cfRule>
    <cfRule type="cellIs" dxfId="444" priority="208" operator="equal">
      <formula>"YES"</formula>
    </cfRule>
  </conditionalFormatting>
  <conditionalFormatting sqref="P189">
    <cfRule type="cellIs" dxfId="443" priority="205" operator="equal">
      <formula>"NO"</formula>
    </cfRule>
    <cfRule type="cellIs" dxfId="442" priority="206" operator="equal">
      <formula>"YES"</formula>
    </cfRule>
  </conditionalFormatting>
  <conditionalFormatting sqref="Q189">
    <cfRule type="cellIs" dxfId="441" priority="203" operator="equal">
      <formula>"NO"</formula>
    </cfRule>
    <cfRule type="cellIs" dxfId="440" priority="204" operator="equal">
      <formula>"YES"</formula>
    </cfRule>
  </conditionalFormatting>
  <conditionalFormatting sqref="P186">
    <cfRule type="cellIs" dxfId="439" priority="201" operator="equal">
      <formula>"NO"</formula>
    </cfRule>
    <cfRule type="cellIs" dxfId="438" priority="202" operator="equal">
      <formula>"YES"</formula>
    </cfRule>
  </conditionalFormatting>
  <conditionalFormatting sqref="Q186">
    <cfRule type="cellIs" dxfId="437" priority="199" operator="equal">
      <formula>"NO"</formula>
    </cfRule>
    <cfRule type="cellIs" dxfId="436" priority="200" operator="equal">
      <formula>"YES"</formula>
    </cfRule>
  </conditionalFormatting>
  <conditionalFormatting sqref="S202:T202">
    <cfRule type="cellIs" dxfId="435" priority="193" operator="equal">
      <formula>"INVESTIGATION"</formula>
    </cfRule>
    <cfRule type="cellIs" dxfId="434" priority="194" operator="equal">
      <formula>"ON HOLD"</formula>
    </cfRule>
    <cfRule type="cellIs" dxfId="433" priority="195" operator="equal">
      <formula>"REJECTED"</formula>
    </cfRule>
    <cfRule type="cellIs" dxfId="432" priority="196" operator="equal">
      <formula>"IMPLEMENTED"</formula>
    </cfRule>
    <cfRule type="cellIs" dxfId="431" priority="197" operator="equal">
      <formula>"IN PROGRESS"</formula>
    </cfRule>
    <cfRule type="cellIs" dxfId="430" priority="198" operator="equal">
      <formula>"OPEN"</formula>
    </cfRule>
  </conditionalFormatting>
  <conditionalFormatting sqref="P202:Q202">
    <cfRule type="cellIs" dxfId="429" priority="191" operator="equal">
      <formula>"NO"</formula>
    </cfRule>
    <cfRule type="cellIs" dxfId="428" priority="192" operator="equal">
      <formula>"YES"</formula>
    </cfRule>
  </conditionalFormatting>
  <conditionalFormatting sqref="S203:T203">
    <cfRule type="cellIs" dxfId="427" priority="185" operator="equal">
      <formula>"INVESTIGATION"</formula>
    </cfRule>
    <cfRule type="cellIs" dxfId="426" priority="186" operator="equal">
      <formula>"ON HOLD"</formula>
    </cfRule>
    <cfRule type="cellIs" dxfId="425" priority="187" operator="equal">
      <formula>"REJECTED"</formula>
    </cfRule>
    <cfRule type="cellIs" dxfId="424" priority="188" operator="equal">
      <formula>"IMPLEMENTED"</formula>
    </cfRule>
    <cfRule type="cellIs" dxfId="423" priority="189" operator="equal">
      <formula>"IN PROGRESS"</formula>
    </cfRule>
    <cfRule type="cellIs" dxfId="422" priority="190" operator="equal">
      <formula>"OPEN"</formula>
    </cfRule>
  </conditionalFormatting>
  <conditionalFormatting sqref="P203:Q203">
    <cfRule type="cellIs" dxfId="421" priority="183" operator="equal">
      <formula>"NO"</formula>
    </cfRule>
    <cfRule type="cellIs" dxfId="420" priority="184" operator="equal">
      <formula>"YES"</formula>
    </cfRule>
  </conditionalFormatting>
  <conditionalFormatting sqref="S204:T204">
    <cfRule type="cellIs" dxfId="419" priority="177" operator="equal">
      <formula>"INVESTIGATION"</formula>
    </cfRule>
    <cfRule type="cellIs" dxfId="418" priority="178" operator="equal">
      <formula>"ON HOLD"</formula>
    </cfRule>
    <cfRule type="cellIs" dxfId="417" priority="179" operator="equal">
      <formula>"REJECTED"</formula>
    </cfRule>
    <cfRule type="cellIs" dxfId="416" priority="180" operator="equal">
      <formula>"IMPLEMENTED"</formula>
    </cfRule>
    <cfRule type="cellIs" dxfId="415" priority="181" operator="equal">
      <formula>"IN PROGRESS"</formula>
    </cfRule>
    <cfRule type="cellIs" dxfId="414" priority="182" operator="equal">
      <formula>"OPEN"</formula>
    </cfRule>
  </conditionalFormatting>
  <conditionalFormatting sqref="P204:Q204">
    <cfRule type="cellIs" dxfId="413" priority="175" operator="equal">
      <formula>"NO"</formula>
    </cfRule>
    <cfRule type="cellIs" dxfId="412" priority="176" operator="equal">
      <formula>"YES"</formula>
    </cfRule>
  </conditionalFormatting>
  <conditionalFormatting sqref="S205:T205">
    <cfRule type="cellIs" dxfId="411" priority="169" operator="equal">
      <formula>"INVESTIGATION"</formula>
    </cfRule>
    <cfRule type="cellIs" dxfId="410" priority="170" operator="equal">
      <formula>"ON HOLD"</formula>
    </cfRule>
    <cfRule type="cellIs" dxfId="409" priority="171" operator="equal">
      <formula>"REJECTED"</formula>
    </cfRule>
    <cfRule type="cellIs" dxfId="408" priority="172" operator="equal">
      <formula>"IMPLEMENTED"</formula>
    </cfRule>
    <cfRule type="cellIs" dxfId="407" priority="173" operator="equal">
      <formula>"IN PROGRESS"</formula>
    </cfRule>
    <cfRule type="cellIs" dxfId="406" priority="174" operator="equal">
      <formula>"OPEN"</formula>
    </cfRule>
  </conditionalFormatting>
  <conditionalFormatting sqref="P205:Q205">
    <cfRule type="cellIs" dxfId="405" priority="167" operator="equal">
      <formula>"NO"</formula>
    </cfRule>
    <cfRule type="cellIs" dxfId="404" priority="168" operator="equal">
      <formula>"YES"</formula>
    </cfRule>
  </conditionalFormatting>
  <conditionalFormatting sqref="S206:T206">
    <cfRule type="cellIs" dxfId="403" priority="161" operator="equal">
      <formula>"INVESTIGATION"</formula>
    </cfRule>
    <cfRule type="cellIs" dxfId="402" priority="162" operator="equal">
      <formula>"ON HOLD"</formula>
    </cfRule>
    <cfRule type="cellIs" dxfId="401" priority="163" operator="equal">
      <formula>"REJECTED"</formula>
    </cfRule>
    <cfRule type="cellIs" dxfId="400" priority="164" operator="equal">
      <formula>"IMPLEMENTED"</formula>
    </cfRule>
    <cfRule type="cellIs" dxfId="399" priority="165" operator="equal">
      <formula>"IN PROGRESS"</formula>
    </cfRule>
    <cfRule type="cellIs" dxfId="398" priority="166" operator="equal">
      <formula>"OPEN"</formula>
    </cfRule>
  </conditionalFormatting>
  <conditionalFormatting sqref="P206:Q206">
    <cfRule type="cellIs" dxfId="397" priority="159" operator="equal">
      <formula>"NO"</formula>
    </cfRule>
    <cfRule type="cellIs" dxfId="396" priority="160" operator="equal">
      <formula>"YES"</formula>
    </cfRule>
  </conditionalFormatting>
  <conditionalFormatting sqref="S207:T207">
    <cfRule type="cellIs" dxfId="395" priority="153" operator="equal">
      <formula>"INVESTIGATION"</formula>
    </cfRule>
    <cfRule type="cellIs" dxfId="394" priority="154" operator="equal">
      <formula>"ON HOLD"</formula>
    </cfRule>
    <cfRule type="cellIs" dxfId="393" priority="155" operator="equal">
      <formula>"REJECTED"</formula>
    </cfRule>
    <cfRule type="cellIs" dxfId="392" priority="156" operator="equal">
      <formula>"IMPLEMENTED"</formula>
    </cfRule>
    <cfRule type="cellIs" dxfId="391" priority="157" operator="equal">
      <formula>"IN PROGRESS"</formula>
    </cfRule>
    <cfRule type="cellIs" dxfId="390" priority="158" operator="equal">
      <formula>"OPEN"</formula>
    </cfRule>
  </conditionalFormatting>
  <conditionalFormatting sqref="P207:Q207">
    <cfRule type="cellIs" dxfId="389" priority="151" operator="equal">
      <formula>"NO"</formula>
    </cfRule>
    <cfRule type="cellIs" dxfId="388" priority="152" operator="equal">
      <formula>"YES"</formula>
    </cfRule>
  </conditionalFormatting>
  <conditionalFormatting sqref="S208:T208">
    <cfRule type="cellIs" dxfId="387" priority="145" operator="equal">
      <formula>"INVESTIGATION"</formula>
    </cfRule>
    <cfRule type="cellIs" dxfId="386" priority="146" operator="equal">
      <formula>"ON HOLD"</formula>
    </cfRule>
    <cfRule type="cellIs" dxfId="385" priority="147" operator="equal">
      <formula>"REJECTED"</formula>
    </cfRule>
    <cfRule type="cellIs" dxfId="384" priority="148" operator="equal">
      <formula>"IMPLEMENTED"</formula>
    </cfRule>
    <cfRule type="cellIs" dxfId="383" priority="149" operator="equal">
      <formula>"IN PROGRESS"</formula>
    </cfRule>
    <cfRule type="cellIs" dxfId="382" priority="150" operator="equal">
      <formula>"OPEN"</formula>
    </cfRule>
  </conditionalFormatting>
  <conditionalFormatting sqref="P208:Q208">
    <cfRule type="cellIs" dxfId="381" priority="143" operator="equal">
      <formula>"NO"</formula>
    </cfRule>
    <cfRule type="cellIs" dxfId="380" priority="144" operator="equal">
      <formula>"YES"</formula>
    </cfRule>
  </conditionalFormatting>
  <conditionalFormatting sqref="S210:T210">
    <cfRule type="cellIs" dxfId="379" priority="121" operator="equal">
      <formula>"INVESTIGATION"</formula>
    </cfRule>
    <cfRule type="cellIs" dxfId="378" priority="122" operator="equal">
      <formula>"ON HOLD"</formula>
    </cfRule>
    <cfRule type="cellIs" dxfId="377" priority="123" operator="equal">
      <formula>"REJECTED"</formula>
    </cfRule>
    <cfRule type="cellIs" dxfId="376" priority="124" operator="equal">
      <formula>"IMPLEMENTED"</formula>
    </cfRule>
    <cfRule type="cellIs" dxfId="375" priority="125" operator="equal">
      <formula>"IN PROGRESS"</formula>
    </cfRule>
    <cfRule type="cellIs" dxfId="374" priority="126" operator="equal">
      <formula>"OPEN"</formula>
    </cfRule>
  </conditionalFormatting>
  <conditionalFormatting sqref="P210:Q210">
    <cfRule type="cellIs" dxfId="373" priority="119" operator="equal">
      <formula>"NO"</formula>
    </cfRule>
    <cfRule type="cellIs" dxfId="372" priority="120" operator="equal">
      <formula>"YES"</formula>
    </cfRule>
  </conditionalFormatting>
  <conditionalFormatting sqref="T209">
    <cfRule type="cellIs" dxfId="371" priority="113" operator="equal">
      <formula>"INVESTIGATION"</formula>
    </cfRule>
    <cfRule type="cellIs" dxfId="370" priority="114" operator="equal">
      <formula>"ON HOLD"</formula>
    </cfRule>
    <cfRule type="cellIs" dxfId="369" priority="115" operator="equal">
      <formula>"REJECTED"</formula>
    </cfRule>
    <cfRule type="cellIs" dxfId="368" priority="116" operator="equal">
      <formula>"IMPLEMENTED"</formula>
    </cfRule>
    <cfRule type="cellIs" dxfId="367" priority="117" operator="equal">
      <formula>"IN PROGRESS"</formula>
    </cfRule>
    <cfRule type="cellIs" dxfId="366" priority="118" operator="equal">
      <formula>"OPEN"</formula>
    </cfRule>
  </conditionalFormatting>
  <conditionalFormatting sqref="S209">
    <cfRule type="cellIs" dxfId="365" priority="107" operator="equal">
      <formula>"INVESTIGATION"</formula>
    </cfRule>
    <cfRule type="cellIs" dxfId="364" priority="108" operator="equal">
      <formula>"ON HOLD"</formula>
    </cfRule>
    <cfRule type="cellIs" dxfId="363" priority="109" operator="equal">
      <formula>"REJECTED"</formula>
    </cfRule>
    <cfRule type="cellIs" dxfId="362" priority="110" operator="equal">
      <formula>"IMPLEMENTED"</formula>
    </cfRule>
    <cfRule type="cellIs" dxfId="361" priority="111" operator="equal">
      <formula>"IN PROGRESS"</formula>
    </cfRule>
    <cfRule type="cellIs" dxfId="360" priority="112" operator="equal">
      <formula>"OPEN"</formula>
    </cfRule>
  </conditionalFormatting>
  <conditionalFormatting sqref="S211:T211">
    <cfRule type="cellIs" dxfId="359" priority="101" operator="equal">
      <formula>"INVESTIGATION"</formula>
    </cfRule>
    <cfRule type="cellIs" dxfId="358" priority="102" operator="equal">
      <formula>"ON HOLD"</formula>
    </cfRule>
    <cfRule type="cellIs" dxfId="357" priority="103" operator="equal">
      <formula>"REJECTED"</formula>
    </cfRule>
    <cfRule type="cellIs" dxfId="356" priority="104" operator="equal">
      <formula>"IMPLEMENTED"</formula>
    </cfRule>
    <cfRule type="cellIs" dxfId="355" priority="105" operator="equal">
      <formula>"IN PROGRESS"</formula>
    </cfRule>
    <cfRule type="cellIs" dxfId="354" priority="106" operator="equal">
      <formula>"OPEN"</formula>
    </cfRule>
  </conditionalFormatting>
  <conditionalFormatting sqref="P211:Q211">
    <cfRule type="cellIs" dxfId="353" priority="99" operator="equal">
      <formula>"NO"</formula>
    </cfRule>
    <cfRule type="cellIs" dxfId="352" priority="100" operator="equal">
      <formula>"YES"</formula>
    </cfRule>
  </conditionalFormatting>
  <conditionalFormatting sqref="S212:T212">
    <cfRule type="cellIs" dxfId="351" priority="93" operator="equal">
      <formula>"INVESTIGATION"</formula>
    </cfRule>
    <cfRule type="cellIs" dxfId="350" priority="94" operator="equal">
      <formula>"ON HOLD"</formula>
    </cfRule>
    <cfRule type="cellIs" dxfId="349" priority="95" operator="equal">
      <formula>"REJECTED"</formula>
    </cfRule>
    <cfRule type="cellIs" dxfId="348" priority="96" operator="equal">
      <formula>"IMPLEMENTED"</formula>
    </cfRule>
    <cfRule type="cellIs" dxfId="347" priority="97" operator="equal">
      <formula>"IN PROGRESS"</formula>
    </cfRule>
    <cfRule type="cellIs" dxfId="346" priority="98" operator="equal">
      <formula>"OPEN"</formula>
    </cfRule>
  </conditionalFormatting>
  <conditionalFormatting sqref="P212:Q212">
    <cfRule type="cellIs" dxfId="345" priority="91" operator="equal">
      <formula>"NO"</formula>
    </cfRule>
    <cfRule type="cellIs" dxfId="344" priority="92" operator="equal">
      <formula>"YES"</formula>
    </cfRule>
  </conditionalFormatting>
  <conditionalFormatting sqref="S213:T213">
    <cfRule type="cellIs" dxfId="343" priority="85" operator="equal">
      <formula>"INVESTIGATION"</formula>
    </cfRule>
    <cfRule type="cellIs" dxfId="342" priority="86" operator="equal">
      <formula>"ON HOLD"</formula>
    </cfRule>
    <cfRule type="cellIs" dxfId="341" priority="87" operator="equal">
      <formula>"REJECTED"</formula>
    </cfRule>
    <cfRule type="cellIs" dxfId="340" priority="88" operator="equal">
      <formula>"IMPLEMENTED"</formula>
    </cfRule>
    <cfRule type="cellIs" dxfId="339" priority="89" operator="equal">
      <formula>"IN PROGRESS"</formula>
    </cfRule>
    <cfRule type="cellIs" dxfId="338" priority="90" operator="equal">
      <formula>"OPEN"</formula>
    </cfRule>
  </conditionalFormatting>
  <conditionalFormatting sqref="P213:Q213">
    <cfRule type="cellIs" dxfId="337" priority="83" operator="equal">
      <formula>"NO"</formula>
    </cfRule>
    <cfRule type="cellIs" dxfId="336" priority="84" operator="equal">
      <formula>"YES"</formula>
    </cfRule>
  </conditionalFormatting>
  <conditionalFormatting sqref="S214:T214">
    <cfRule type="cellIs" dxfId="335" priority="77" operator="equal">
      <formula>"INVESTIGATION"</formula>
    </cfRule>
    <cfRule type="cellIs" dxfId="334" priority="78" operator="equal">
      <formula>"ON HOLD"</formula>
    </cfRule>
    <cfRule type="cellIs" dxfId="333" priority="79" operator="equal">
      <formula>"REJECTED"</formula>
    </cfRule>
    <cfRule type="cellIs" dxfId="332" priority="80" operator="equal">
      <formula>"IMPLEMENTED"</formula>
    </cfRule>
    <cfRule type="cellIs" dxfId="331" priority="81" operator="equal">
      <formula>"IN PROGRESS"</formula>
    </cfRule>
    <cfRule type="cellIs" dxfId="330" priority="82" operator="equal">
      <formula>"OPEN"</formula>
    </cfRule>
  </conditionalFormatting>
  <conditionalFormatting sqref="P214:Q214">
    <cfRule type="cellIs" dxfId="329" priority="75" operator="equal">
      <formula>"NO"</formula>
    </cfRule>
    <cfRule type="cellIs" dxfId="328" priority="76" operator="equal">
      <formula>"YES"</formula>
    </cfRule>
  </conditionalFormatting>
  <conditionalFormatting sqref="S215:T215">
    <cfRule type="cellIs" dxfId="327" priority="69" operator="equal">
      <formula>"INVESTIGATION"</formula>
    </cfRule>
    <cfRule type="cellIs" dxfId="326" priority="70" operator="equal">
      <formula>"ON HOLD"</formula>
    </cfRule>
    <cfRule type="cellIs" dxfId="325" priority="71" operator="equal">
      <formula>"REJECTED"</formula>
    </cfRule>
    <cfRule type="cellIs" dxfId="324" priority="72" operator="equal">
      <formula>"IMPLEMENTED"</formula>
    </cfRule>
    <cfRule type="cellIs" dxfId="323" priority="73" operator="equal">
      <formula>"IN PROGRESS"</formula>
    </cfRule>
    <cfRule type="cellIs" dxfId="322" priority="74" operator="equal">
      <formula>"OPEN"</formula>
    </cfRule>
  </conditionalFormatting>
  <conditionalFormatting sqref="P215:Q215">
    <cfRule type="cellIs" dxfId="321" priority="67" operator="equal">
      <formula>"NO"</formula>
    </cfRule>
    <cfRule type="cellIs" dxfId="320" priority="68" operator="equal">
      <formula>"YES"</formula>
    </cfRule>
  </conditionalFormatting>
  <conditionalFormatting sqref="S216:T216">
    <cfRule type="cellIs" dxfId="319" priority="61" operator="equal">
      <formula>"INVESTIGATION"</formula>
    </cfRule>
    <cfRule type="cellIs" dxfId="318" priority="62" operator="equal">
      <formula>"ON HOLD"</formula>
    </cfRule>
    <cfRule type="cellIs" dxfId="317" priority="63" operator="equal">
      <formula>"REJECTED"</formula>
    </cfRule>
    <cfRule type="cellIs" dxfId="316" priority="64" operator="equal">
      <formula>"IMPLEMENTED"</formula>
    </cfRule>
    <cfRule type="cellIs" dxfId="315" priority="65" operator="equal">
      <formula>"IN PROGRESS"</formula>
    </cfRule>
    <cfRule type="cellIs" dxfId="314" priority="66" operator="equal">
      <formula>"OPEN"</formula>
    </cfRule>
  </conditionalFormatting>
  <conditionalFormatting sqref="P216:Q216">
    <cfRule type="cellIs" dxfId="313" priority="59" operator="equal">
      <formula>"NO"</formula>
    </cfRule>
    <cfRule type="cellIs" dxfId="312" priority="60" operator="equal">
      <formula>"YES"</formula>
    </cfRule>
  </conditionalFormatting>
  <conditionalFormatting sqref="S217:T217">
    <cfRule type="cellIs" dxfId="311" priority="53" operator="equal">
      <formula>"INVESTIGATION"</formula>
    </cfRule>
    <cfRule type="cellIs" dxfId="310" priority="54" operator="equal">
      <formula>"ON HOLD"</formula>
    </cfRule>
    <cfRule type="cellIs" dxfId="309" priority="55" operator="equal">
      <formula>"REJECTED"</formula>
    </cfRule>
    <cfRule type="cellIs" dxfId="308" priority="56" operator="equal">
      <formula>"IMPLEMENTED"</formula>
    </cfRule>
    <cfRule type="cellIs" dxfId="307" priority="57" operator="equal">
      <formula>"IN PROGRESS"</formula>
    </cfRule>
    <cfRule type="cellIs" dxfId="306" priority="58" operator="equal">
      <formula>"OPEN"</formula>
    </cfRule>
  </conditionalFormatting>
  <conditionalFormatting sqref="Q217">
    <cfRule type="cellIs" dxfId="305" priority="51" operator="equal">
      <formula>"NO"</formula>
    </cfRule>
    <cfRule type="cellIs" dxfId="304" priority="52" operator="equal">
      <formula>"YES"</formula>
    </cfRule>
  </conditionalFormatting>
  <conditionalFormatting sqref="S218:T218">
    <cfRule type="cellIs" dxfId="303" priority="45" operator="equal">
      <formula>"INVESTIGATION"</formula>
    </cfRule>
    <cfRule type="cellIs" dxfId="302" priority="46" operator="equal">
      <formula>"ON HOLD"</formula>
    </cfRule>
    <cfRule type="cellIs" dxfId="301" priority="47" operator="equal">
      <formula>"REJECTED"</formula>
    </cfRule>
    <cfRule type="cellIs" dxfId="300" priority="48" operator="equal">
      <formula>"IMPLEMENTED"</formula>
    </cfRule>
    <cfRule type="cellIs" dxfId="299" priority="49" operator="equal">
      <formula>"IN PROGRESS"</formula>
    </cfRule>
    <cfRule type="cellIs" dxfId="298" priority="50" operator="equal">
      <formula>"OPEN"</formula>
    </cfRule>
  </conditionalFormatting>
  <conditionalFormatting sqref="P218:Q218">
    <cfRule type="cellIs" dxfId="297" priority="43" operator="equal">
      <formula>"NO"</formula>
    </cfRule>
    <cfRule type="cellIs" dxfId="296" priority="44" operator="equal">
      <formula>"YES"</formula>
    </cfRule>
  </conditionalFormatting>
  <conditionalFormatting sqref="S219:T219">
    <cfRule type="cellIs" dxfId="295" priority="37" operator="equal">
      <formula>"INVESTIGATION"</formula>
    </cfRule>
    <cfRule type="cellIs" dxfId="294" priority="38" operator="equal">
      <formula>"ON HOLD"</formula>
    </cfRule>
    <cfRule type="cellIs" dxfId="293" priority="39" operator="equal">
      <formula>"REJECTED"</formula>
    </cfRule>
    <cfRule type="cellIs" dxfId="292" priority="40" operator="equal">
      <formula>"IMPLEMENTED"</formula>
    </cfRule>
    <cfRule type="cellIs" dxfId="291" priority="41" operator="equal">
      <formula>"IN PROGRESS"</formula>
    </cfRule>
    <cfRule type="cellIs" dxfId="290" priority="42" operator="equal">
      <formula>"OPEN"</formula>
    </cfRule>
  </conditionalFormatting>
  <conditionalFormatting sqref="P219:Q219">
    <cfRule type="cellIs" dxfId="289" priority="35" operator="equal">
      <formula>"NO"</formula>
    </cfRule>
    <cfRule type="cellIs" dxfId="288" priority="36" operator="equal">
      <formula>"YES"</formula>
    </cfRule>
  </conditionalFormatting>
  <conditionalFormatting sqref="S220:T220">
    <cfRule type="cellIs" dxfId="287" priority="29" operator="equal">
      <formula>"INVESTIGATION"</formula>
    </cfRule>
    <cfRule type="cellIs" dxfId="286" priority="30" operator="equal">
      <formula>"ON HOLD"</formula>
    </cfRule>
    <cfRule type="cellIs" dxfId="285" priority="31" operator="equal">
      <formula>"REJECTED"</formula>
    </cfRule>
    <cfRule type="cellIs" dxfId="284" priority="32" operator="equal">
      <formula>"IMPLEMENTED"</formula>
    </cfRule>
    <cfRule type="cellIs" dxfId="283" priority="33" operator="equal">
      <formula>"IN PROGRESS"</formula>
    </cfRule>
    <cfRule type="cellIs" dxfId="282" priority="34" operator="equal">
      <formula>"OPEN"</formula>
    </cfRule>
  </conditionalFormatting>
  <conditionalFormatting sqref="P220:Q220">
    <cfRule type="cellIs" dxfId="281" priority="27" operator="equal">
      <formula>"NO"</formula>
    </cfRule>
    <cfRule type="cellIs" dxfId="280" priority="28" operator="equal">
      <formula>"YES"</formula>
    </cfRule>
  </conditionalFormatting>
  <conditionalFormatting sqref="S221:T221">
    <cfRule type="cellIs" dxfId="279" priority="21" operator="equal">
      <formula>"INVESTIGATION"</formula>
    </cfRule>
    <cfRule type="cellIs" dxfId="278" priority="22" operator="equal">
      <formula>"ON HOLD"</formula>
    </cfRule>
    <cfRule type="cellIs" dxfId="277" priority="23" operator="equal">
      <formula>"REJECTED"</formula>
    </cfRule>
    <cfRule type="cellIs" dxfId="276" priority="24" operator="equal">
      <formula>"IMPLEMENTED"</formula>
    </cfRule>
    <cfRule type="cellIs" dxfId="275" priority="25" operator="equal">
      <formula>"IN PROGRESS"</formula>
    </cfRule>
    <cfRule type="cellIs" dxfId="274" priority="26" operator="equal">
      <formula>"OPEN"</formula>
    </cfRule>
  </conditionalFormatting>
  <conditionalFormatting sqref="P221:Q221">
    <cfRule type="cellIs" dxfId="273" priority="19" operator="equal">
      <formula>"NO"</formula>
    </cfRule>
    <cfRule type="cellIs" dxfId="272" priority="20" operator="equal">
      <formula>"YES"</formula>
    </cfRule>
  </conditionalFormatting>
  <conditionalFormatting sqref="S222:T222">
    <cfRule type="cellIs" dxfId="271" priority="13" operator="equal">
      <formula>"INVESTIGATION"</formula>
    </cfRule>
    <cfRule type="cellIs" dxfId="270" priority="14" operator="equal">
      <formula>"ON HOLD"</formula>
    </cfRule>
    <cfRule type="cellIs" dxfId="269" priority="15" operator="equal">
      <formula>"REJECTED"</formula>
    </cfRule>
    <cfRule type="cellIs" dxfId="268" priority="16" operator="equal">
      <formula>"IMPLEMENTED"</formula>
    </cfRule>
    <cfRule type="cellIs" dxfId="267" priority="17" operator="equal">
      <formula>"IN PROGRESS"</formula>
    </cfRule>
    <cfRule type="cellIs" dxfId="266" priority="18" operator="equal">
      <formula>"OPEN"</formula>
    </cfRule>
  </conditionalFormatting>
  <conditionalFormatting sqref="P222:Q222">
    <cfRule type="cellIs" dxfId="265" priority="11" operator="equal">
      <formula>"NO"</formula>
    </cfRule>
    <cfRule type="cellIs" dxfId="264" priority="12" operator="equal">
      <formula>"YES"</formula>
    </cfRule>
  </conditionalFormatting>
  <conditionalFormatting sqref="P199">
    <cfRule type="cellIs" dxfId="263" priority="9" operator="equal">
      <formula>"NO"</formula>
    </cfRule>
    <cfRule type="cellIs" dxfId="262" priority="10" operator="equal">
      <formula>"YES"</formula>
    </cfRule>
  </conditionalFormatting>
  <conditionalFormatting sqref="Q199">
    <cfRule type="cellIs" dxfId="261" priority="7" operator="equal">
      <formula>"NO"</formula>
    </cfRule>
    <cfRule type="cellIs" dxfId="260" priority="8" operator="equal">
      <formula>"YES"</formula>
    </cfRule>
  </conditionalFormatting>
  <conditionalFormatting sqref="P200">
    <cfRule type="cellIs" dxfId="259" priority="5" operator="equal">
      <formula>"NO"</formula>
    </cfRule>
    <cfRule type="cellIs" dxfId="258" priority="6" operator="equal">
      <formula>"YES"</formula>
    </cfRule>
  </conditionalFormatting>
  <conditionalFormatting sqref="Q200">
    <cfRule type="cellIs" dxfId="257" priority="3" operator="equal">
      <formula>"NO"</formula>
    </cfRule>
    <cfRule type="cellIs" dxfId="256" priority="4" operator="equal">
      <formula>"YES"</formula>
    </cfRule>
  </conditionalFormatting>
  <conditionalFormatting sqref="P217">
    <cfRule type="cellIs" dxfId="255" priority="1" operator="equal">
      <formula>"NO"</formula>
    </cfRule>
    <cfRule type="cellIs" dxfId="254" priority="2" operator="equal">
      <formula>"YES"</formula>
    </cfRule>
  </conditionalFormatting>
  <hyperlinks>
    <hyperlink ref="W36" r:id="rId1" xr:uid="{00000000-0004-0000-0000-000000000000}"/>
    <hyperlink ref="W38" r:id="rId2" xr:uid="{00000000-0004-0000-0000-000001000000}"/>
    <hyperlink ref="W184" r:id="rId3" xr:uid="{00000000-0004-0000-0000-000002000000}"/>
    <hyperlink ref="W50" r:id="rId4" xr:uid="{00000000-0004-0000-0000-000003000000}"/>
    <hyperlink ref="W51" r:id="rId5" xr:uid="{00000000-0004-0000-0000-000004000000}"/>
    <hyperlink ref="W47" r:id="rId6" xr:uid="{00000000-0004-0000-0000-000005000000}"/>
    <hyperlink ref="W214" r:id="rId7" xr:uid="{00000000-0004-0000-0000-000006000000}"/>
    <hyperlink ref="W53" r:id="rId8" xr:uid="{00000000-0004-0000-0000-000007000000}"/>
    <hyperlink ref="W55" r:id="rId9" xr:uid="{00000000-0004-0000-0000-000008000000}"/>
    <hyperlink ref="W56" r:id="rId10" xr:uid="{00000000-0004-0000-0000-000009000000}"/>
    <hyperlink ref="W197" r:id="rId11" xr:uid="{00000000-0004-0000-0000-00000A000000}"/>
    <hyperlink ref="W59" r:id="rId12" xr:uid="{00000000-0004-0000-0000-00000B000000}"/>
    <hyperlink ref="W60" r:id="rId13" xr:uid="{00000000-0004-0000-0000-00000C000000}"/>
    <hyperlink ref="W61" r:id="rId14" xr:uid="{00000000-0004-0000-0000-00000D000000}"/>
    <hyperlink ref="W62" r:id="rId15" xr:uid="{00000000-0004-0000-0000-00000E000000}"/>
    <hyperlink ref="W63" r:id="rId16" xr:uid="{00000000-0004-0000-0000-00000F000000}"/>
    <hyperlink ref="W64" r:id="rId17" xr:uid="{00000000-0004-0000-0000-000010000000}"/>
    <hyperlink ref="W65" r:id="rId18" xr:uid="{00000000-0004-0000-0000-000011000000}"/>
    <hyperlink ref="W66" r:id="rId19" xr:uid="{00000000-0004-0000-0000-000012000000}"/>
    <hyperlink ref="W67" r:id="rId20" xr:uid="{00000000-0004-0000-0000-000013000000}"/>
    <hyperlink ref="W68" r:id="rId21" xr:uid="{00000000-0004-0000-0000-000014000000}"/>
    <hyperlink ref="W69" r:id="rId22" xr:uid="{00000000-0004-0000-0000-000015000000}"/>
    <hyperlink ref="W70" r:id="rId23" xr:uid="{00000000-0004-0000-0000-000016000000}"/>
    <hyperlink ref="W71" r:id="rId24" xr:uid="{00000000-0004-0000-0000-000017000000}"/>
    <hyperlink ref="W72" r:id="rId25" xr:uid="{00000000-0004-0000-0000-000018000000}"/>
    <hyperlink ref="W73" r:id="rId26" xr:uid="{00000000-0004-0000-0000-000019000000}"/>
    <hyperlink ref="W74" r:id="rId27" xr:uid="{00000000-0004-0000-0000-00001A000000}"/>
    <hyperlink ref="W75" r:id="rId28" xr:uid="{00000000-0004-0000-0000-00001B000000}"/>
    <hyperlink ref="W77" r:id="rId29" xr:uid="{00000000-0004-0000-0000-00001C000000}"/>
    <hyperlink ref="W76" r:id="rId30" xr:uid="{00000000-0004-0000-0000-00001D000000}"/>
    <hyperlink ref="W78" r:id="rId31" xr:uid="{00000000-0004-0000-0000-00001E000000}"/>
    <hyperlink ref="W80" r:id="rId32" xr:uid="{00000000-0004-0000-0000-00001F000000}"/>
    <hyperlink ref="W82" r:id="rId33" xr:uid="{00000000-0004-0000-0000-000020000000}"/>
    <hyperlink ref="W84" r:id="rId34" xr:uid="{00000000-0004-0000-0000-000021000000}"/>
    <hyperlink ref="W85" r:id="rId35" xr:uid="{00000000-0004-0000-0000-000022000000}"/>
    <hyperlink ref="W86" r:id="rId36" xr:uid="{00000000-0004-0000-0000-000023000000}"/>
    <hyperlink ref="W87" r:id="rId37" xr:uid="{00000000-0004-0000-0000-000024000000}"/>
    <hyperlink ref="W88" r:id="rId38" xr:uid="{00000000-0004-0000-0000-000025000000}"/>
    <hyperlink ref="W89" r:id="rId39" xr:uid="{00000000-0004-0000-0000-000026000000}"/>
    <hyperlink ref="W90" r:id="rId40" xr:uid="{00000000-0004-0000-0000-000027000000}"/>
    <hyperlink ref="W91" r:id="rId41" xr:uid="{00000000-0004-0000-0000-000028000000}"/>
    <hyperlink ref="W93" r:id="rId42" xr:uid="{00000000-0004-0000-0000-000029000000}"/>
    <hyperlink ref="W94" r:id="rId43" xr:uid="{00000000-0004-0000-0000-00002A000000}"/>
    <hyperlink ref="W95" r:id="rId44" xr:uid="{00000000-0004-0000-0000-00002B000000}"/>
    <hyperlink ref="W96" r:id="rId45" xr:uid="{00000000-0004-0000-0000-00002C000000}"/>
    <hyperlink ref="W97" r:id="rId46" xr:uid="{00000000-0004-0000-0000-00002D000000}"/>
    <hyperlink ref="W98" r:id="rId47" xr:uid="{00000000-0004-0000-0000-00002E000000}"/>
    <hyperlink ref="W99" r:id="rId48" xr:uid="{00000000-0004-0000-0000-00002F000000}"/>
    <hyperlink ref="W186" r:id="rId49" xr:uid="{00000000-0004-0000-0000-000030000000}"/>
    <hyperlink ref="W101" r:id="rId50" xr:uid="{00000000-0004-0000-0000-000031000000}"/>
    <hyperlink ref="W102" r:id="rId51" xr:uid="{00000000-0004-0000-0000-000032000000}"/>
    <hyperlink ref="W103" r:id="rId52" xr:uid="{00000000-0004-0000-0000-000033000000}"/>
    <hyperlink ref="AR104" r:id="rId53" xr:uid="{00000000-0004-0000-0000-000034000000}"/>
    <hyperlink ref="W104" r:id="rId54" xr:uid="{00000000-0004-0000-0000-000035000000}"/>
    <hyperlink ref="W105" r:id="rId55" xr:uid="{00000000-0004-0000-0000-000036000000}"/>
    <hyperlink ref="W106" r:id="rId56" xr:uid="{00000000-0004-0000-0000-000037000000}"/>
    <hyperlink ref="W107" r:id="rId57" xr:uid="{00000000-0004-0000-0000-000038000000}"/>
    <hyperlink ref="W108" r:id="rId58" xr:uid="{00000000-0004-0000-0000-000039000000}"/>
    <hyperlink ref="W109" r:id="rId59" xr:uid="{00000000-0004-0000-0000-00003A000000}"/>
    <hyperlink ref="W110" r:id="rId60" xr:uid="{00000000-0004-0000-0000-00003B000000}"/>
    <hyperlink ref="W111" r:id="rId61" xr:uid="{00000000-0004-0000-0000-00003C000000}"/>
    <hyperlink ref="W112" r:id="rId62" xr:uid="{7B8824C9-F5A8-4D10-9960-760EB0896D05}"/>
    <hyperlink ref="W113" r:id="rId63" xr:uid="{E4A00678-A95E-4439-B91C-6717E8930A9A}"/>
    <hyperlink ref="W114" r:id="rId64" xr:uid="{A4A24DCB-0E8F-48D8-B862-133E932AA76F}"/>
    <hyperlink ref="W115" r:id="rId65" xr:uid="{F6B7F154-BACD-4D0F-B028-38E60B753CC4}"/>
    <hyperlink ref="W117" r:id="rId66" xr:uid="{AFFDF2D5-5FCA-415E-8758-068DF0B47273}"/>
    <hyperlink ref="W118" r:id="rId67" xr:uid="{542FEE9C-2556-4564-9D38-68C21C77277E}"/>
    <hyperlink ref="W116" r:id="rId68" xr:uid="{88F6C798-4B1C-41FD-B8BC-CD7BE0AE67DE}"/>
    <hyperlink ref="W120" r:id="rId69" xr:uid="{4D985528-1E9C-4B4C-BD3D-9F6D5119B715}"/>
    <hyperlink ref="W119" r:id="rId70" xr:uid="{55C8426F-ABBD-46C3-8F0E-5943399B87C8}"/>
    <hyperlink ref="W123" r:id="rId71" xr:uid="{7F521045-0BB3-493C-A551-B98B851F97BF}"/>
    <hyperlink ref="W124" r:id="rId72" xr:uid="{19CDD3A2-34D3-4D81-8EB6-2CB6429F46F1}"/>
    <hyperlink ref="W125" r:id="rId73" xr:uid="{4453D1A7-E473-4B53-AEC8-5366D19180C2}"/>
    <hyperlink ref="W126" r:id="rId74" xr:uid="{98F30324-EDBF-41B0-A428-F342EA5A6DFD}"/>
    <hyperlink ref="W130" r:id="rId75" xr:uid="{54045B5D-B00A-4092-9A7A-7F9C69AB6005}"/>
    <hyperlink ref="V121" r:id="rId76" xr:uid="{ECB236A6-54A5-4DB7-A319-5FF58642C1BD}"/>
    <hyperlink ref="V170" r:id="rId77" xr:uid="{26ABE19D-8BF1-44E9-B15B-6CA3691A1CC4}"/>
    <hyperlink ref="W131" r:id="rId78" xr:uid="{7DAF7B84-30A2-4ABF-8134-071155B26423}"/>
    <hyperlink ref="W132" r:id="rId79" xr:uid="{9D93BCFD-1F93-4735-AFAB-86B1D2A015B1}"/>
    <hyperlink ref="W133" r:id="rId80" xr:uid="{5DD41BF3-2752-44FC-B784-055A845EC3DE}"/>
    <hyperlink ref="W134" r:id="rId81" xr:uid="{F3AD33D7-7C56-41F9-954F-D42DEB2625D6}"/>
    <hyperlink ref="W135" r:id="rId82" xr:uid="{EBEA45E6-B185-4EF0-9F84-5A394AE2905B}"/>
    <hyperlink ref="W136" r:id="rId83" xr:uid="{7A727657-8D3A-4942-8C50-8D83D4B8A84F}"/>
    <hyperlink ref="W137" r:id="rId84" xr:uid="{19A456F1-6B2D-48BD-90C3-945BA162DFD1}"/>
    <hyperlink ref="W139" r:id="rId85" xr:uid="{897C297D-150B-4EA5-A6B9-1F6AF8C70EE3}"/>
    <hyperlink ref="W140" r:id="rId86" xr:uid="{0C094442-978A-4633-908D-DDE01429021E}"/>
    <hyperlink ref="W141" r:id="rId87" xr:uid="{476E40C3-6B66-4341-B0A2-BB00C591B481}"/>
    <hyperlink ref="W142" r:id="rId88" xr:uid="{3CD2B3AC-CFF0-47EA-8F67-88428C5C8CD2}"/>
    <hyperlink ref="W143" r:id="rId89" xr:uid="{DD65E4A8-4232-476B-B30B-609FFBA8B6BF}"/>
    <hyperlink ref="W144" r:id="rId90" xr:uid="{83CA1B49-806E-45BA-80BB-CB210FB8B009}"/>
    <hyperlink ref="W145" r:id="rId91" xr:uid="{7DA780AC-D1C5-45F5-8520-3D02BA8073BA}"/>
    <hyperlink ref="W219" r:id="rId92" xr:uid="{76268D73-F581-47B2-8041-A77B445FDBC5}"/>
    <hyperlink ref="W147" r:id="rId93" xr:uid="{FA3E7737-55FF-42A7-A8B2-37CA0A38C9AB}"/>
    <hyperlink ref="W162" r:id="rId94" xr:uid="{94B8EB53-54A7-4571-8E44-45A0BCE6B8AA}"/>
    <hyperlink ref="W149" r:id="rId95" xr:uid="{D1EEEE17-356D-47DA-BD79-583E65957DE2}"/>
    <hyperlink ref="W150" r:id="rId96" xr:uid="{4DD1CF7B-1322-40BF-8EA1-918CAEC26DE1}"/>
    <hyperlink ref="W152" r:id="rId97" xr:uid="{13981A29-188C-4B75-8DAE-AC91C359F580}"/>
    <hyperlink ref="W154" r:id="rId98" xr:uid="{0F1C7E00-7748-41D0-934E-74804D1A41DC}"/>
    <hyperlink ref="W155" r:id="rId99" xr:uid="{F64CDEC3-B7D2-4212-8037-A5032D631DC3}"/>
    <hyperlink ref="W156" r:id="rId100" xr:uid="{41B3E92D-814D-4533-820F-1EB0607F2580}"/>
    <hyperlink ref="W157" r:id="rId101" xr:uid="{0EEB96CD-9E86-4083-995B-FC8897837BCF}"/>
    <hyperlink ref="W159" r:id="rId102" xr:uid="{75459F69-F926-4DEF-AF5B-12A0E472DD8B}"/>
    <hyperlink ref="W160" r:id="rId103" xr:uid="{1582FFD5-9A84-48EB-9271-E7666AF3EE22}"/>
    <hyperlink ref="W158" r:id="rId104" xr:uid="{FDFEEF57-4D9D-48F7-917D-F9F62BD2937A}"/>
    <hyperlink ref="W163" r:id="rId105" xr:uid="{593FE819-290B-46A8-A4AB-82B7B4ACA0D6}"/>
    <hyperlink ref="W164" r:id="rId106" xr:uid="{F3271632-2E5E-4C9B-A60C-734D80BAB923}"/>
    <hyperlink ref="W165" r:id="rId107" xr:uid="{C2DF1F92-E2A6-4CC6-909E-627F8C68287D}"/>
    <hyperlink ref="W167" r:id="rId108" xr:uid="{FA40BCB9-A09B-4965-94EC-A8E8F0438A12}"/>
    <hyperlink ref="W168" r:id="rId109" xr:uid="{C4B48CC1-B2C6-4ADC-8D8C-46A6E40AEF7B}"/>
    <hyperlink ref="W169" r:id="rId110" xr:uid="{51517E29-8730-4DBF-9479-4194B1D8FCA2}"/>
    <hyperlink ref="W217" r:id="rId111" xr:uid="{6A901D30-E1A2-412C-8AD6-B014BC43A647}"/>
    <hyperlink ref="W171" r:id="rId112" xr:uid="{C490DD2F-6287-4929-8DDB-E18227B1AEED}"/>
    <hyperlink ref="W172" r:id="rId113" xr:uid="{0823A680-E7D9-4B90-92F2-9B9AFA172FD1}"/>
    <hyperlink ref="W173" r:id="rId114" xr:uid="{D3CBE13E-065D-41BF-87C2-C1E40C738498}"/>
    <hyperlink ref="W175" r:id="rId115" xr:uid="{2A6D9189-088E-4FF1-BDFC-383EF45ECBDC}"/>
    <hyperlink ref="W176" r:id="rId116" xr:uid="{96445CFB-B521-4B21-9B67-65C1E513E051}"/>
    <hyperlink ref="W174" r:id="rId117" xr:uid="{84F842E1-81D8-46E1-BD4C-D6FE4D3659E9}"/>
    <hyperlink ref="W177" r:id="rId118" xr:uid="{8113CC05-F392-4A63-B8FC-FF62D703682F}"/>
    <hyperlink ref="W179" r:id="rId119" xr:uid="{EE27AB21-6124-4E29-BBCB-C5ACCA67B8A0}"/>
    <hyperlink ref="W52" r:id="rId120" xr:uid="{E018B883-963D-494A-B04E-42530BA7537B}"/>
    <hyperlink ref="W181" r:id="rId121" xr:uid="{369E1997-727D-415F-AC99-6231E9832812}"/>
    <hyperlink ref="W195" r:id="rId122" xr:uid="{5C474517-4BD6-42FA-BBB4-643B346A8D5C}"/>
    <hyperlink ref="W192" r:id="rId123" xr:uid="{B8DFBCA9-2B1B-49A4-A9CC-9ED732F7AD26}"/>
    <hyperlink ref="W185" r:id="rId124" xr:uid="{793628F4-12E3-4EBE-BC5A-BCF13917C324}"/>
    <hyperlink ref="W187" r:id="rId125" xr:uid="{A26BEF5A-43D0-455B-95E2-ECC4D3ABC570}"/>
    <hyperlink ref="W190" r:id="rId126" xr:uid="{BEA285B0-3DE9-46EB-AA7A-28A604B93562}"/>
    <hyperlink ref="W189" r:id="rId127" xr:uid="{40D51326-3A1A-4B9E-A949-8D21ACC29876}"/>
    <hyperlink ref="W209" r:id="rId128" xr:uid="{C744773F-01B2-44DA-8FD4-9D8581C5189E}"/>
    <hyperlink ref="W210" r:id="rId129" xr:uid="{85B86F01-963B-4113-A57F-1F6614480B75}"/>
    <hyperlink ref="W193" r:id="rId130" xr:uid="{126BF5EC-3563-4E18-A9C5-858650BF8AF6}"/>
    <hyperlink ref="W215" r:id="rId131" xr:uid="{EB51F664-33C4-438F-8CEC-5EFA8C247D43}"/>
    <hyperlink ref="W194" r:id="rId132" xr:uid="{0151DD67-510D-471C-ACC6-87DDDC3BE2A4}"/>
    <hyperlink ref="W148" r:id="rId133" xr:uid="{E4C36AFD-8239-4B2C-9D56-5AEE8D297865}"/>
    <hyperlink ref="W201" r:id="rId134" xr:uid="{F3C62D78-FF74-4B06-92DF-269D1E19ACD8}"/>
    <hyperlink ref="W205" r:id="rId135" xr:uid="{413D029E-0C5B-4B6F-A5B5-8CED0C5DD58D}"/>
    <hyperlink ref="W207" r:id="rId136" xr:uid="{AE16AC90-8474-4504-B876-289F9A10FB7D}"/>
    <hyperlink ref="W204" r:id="rId137" xr:uid="{1A6D3D6C-CE01-4E98-8BDA-D6CB876E66E7}"/>
    <hyperlink ref="W203" r:id="rId138" xr:uid="{3877435B-59FA-454F-92A2-F017AE5F0497}"/>
    <hyperlink ref="W202" r:id="rId139" xr:uid="{DCFE4EF1-FF56-423C-81E9-62C90E6D729B}"/>
    <hyperlink ref="W206" r:id="rId140" xr:uid="{F4381002-78F3-4CE0-B3B9-6F958A501BC3}"/>
    <hyperlink ref="W216" r:id="rId141" xr:uid="{96F8058A-170F-49BC-8FF2-DB6207469AED}"/>
    <hyperlink ref="W54" r:id="rId142" xr:uid="{139BB8D5-E182-4030-A69D-371CB51AE087}"/>
    <hyperlink ref="W146" r:id="rId143" xr:uid="{DC994412-E719-4A5F-B14F-5FDD51DA4972}"/>
    <hyperlink ref="W211" r:id="rId144" xr:uid="{3110F1F4-E730-4BAD-AC95-226E9C03C289}"/>
    <hyperlink ref="W49" r:id="rId145" display="../../../../:w:/s/itdocumentationrepository/EWH31eFSenFCg0sSagaNXTIBZfxWZH5BoCv6Qi_Qc1d2pA?e=1iSktZ" xr:uid="{103A5E3C-C0A5-45BB-BCAC-D904E1C39652}"/>
    <hyperlink ref="W213" r:id="rId146" xr:uid="{25C7AD49-24C8-4F12-955E-2631215045F4}"/>
    <hyperlink ref="W180" r:id="rId147" xr:uid="{6EFEF227-6CEC-4D84-A20A-96170C3F5092}"/>
    <hyperlink ref="W198" r:id="rId148" xr:uid="{A41D6291-212B-4ADC-8E67-95691FCE6E5C}"/>
    <hyperlink ref="W100" r:id="rId149" xr:uid="{334C80A2-A766-44AD-A802-908D8569A865}"/>
    <hyperlink ref="W122" r:id="rId150" xr:uid="{BA1F0D65-B094-434E-B499-FBD5A519A128}"/>
    <hyperlink ref="W220" r:id="rId151" display="https://hldisplay.sharepoint.com/:w:/r/sites/itdocumentationrepository/_layouts/15/Doc.aspx?sourcedoc=%7BB07C3324-8D17-47C9-AFFE-156A698A4A30%7D&amp;file=Request%20for%20Change%20-%20HL%20Display%20Nordic%20Ab%20Field%20credit%20limit.docx&amp;action=default&amp;mobileredirect=true" xr:uid="{C267A516-F9B3-4390-8F06-34D447F7286B}"/>
    <hyperlink ref="W221" r:id="rId152" xr:uid="{C4086DB6-C72F-4C0D-AE7E-4C632A916481}"/>
    <hyperlink ref="U223" r:id="rId153" display="https://hldisplay.sharepoint.com/:w:/r/sites/itdocumentationrepository/_layouts/15/Doc.aspx?sourcedoc=%7B3EEC9A91-B035-424F-B2FA-5E8D20A5404F%7D&amp;file=Request%20for%20Change%20-%20Item%20Information%20Pop-Up%20in%20different%20color%20-%20HL%20Display.docx&amp;action=default&amp;mobileredirect=true" xr:uid="{23341112-3C8C-4E17-9D9C-C8909385BF0F}"/>
    <hyperlink ref="W226" r:id="rId154" display="https://hldisplay.sharepoint.com/:w:/r/sites/itdocumentationrepository/_layouts/15/Doc.aspx?sourcedoc=%7BEF65A592-6B7D-4A5B-9695-F2B9EBA861A8%7D&amp;file=Request%20for%20Change%20-%20New%20GTC%20Austria%20%20-%20HL%20Display.docx&amp;action=default&amp;mobileredirect=true" xr:uid="{2E7BD933-D700-498A-9262-AA1C72F44EC5}"/>
    <hyperlink ref="W228" r:id="rId155" xr:uid="{F0733FD7-01AC-44EB-A2A3-AA2E69DA9E06}"/>
    <hyperlink ref="W229" r:id="rId156" display="https://hldisplay.sharepoint.com/:w:/r/sites/itdocumentationrepository/_layouts/15/Doc.aspx?sourcedoc=%7BF2E6D378-714E-4B77-A4CD-3791323D50DC%7D&amp;file=IT%20Request%20for%20Change%20INC-20094%20Advance%20payment%20e-invoice.docx&amp;action=default&amp;mobileredirect=true" xr:uid="{EAFA1B4B-B770-4E1F-BB7F-6018CEB26B9B}"/>
    <hyperlink ref="W230" r:id="rId157" display="https://hldisplay.sharepoint.com/:w:/r/sites/itdocumentationrepository/_layouts/15/Doc.aspx?sourcedoc=%7B3ECACC01-3539-46AD-AFDD-BD539061E7EE%7D&amp;file=IT%20Request%20for%20Change%20INC-23745%20Missing%20info%20between%20e-invoice%20vs%20paper%20invoice.docx&amp;action=default&amp;mobileredirect=true" xr:uid="{96E0BD35-05C8-4B89-B8CF-9B33613C95FC}"/>
    <hyperlink ref="W232" r:id="rId158" display="https://hldisplay.sharepoint.com/:w:/r/sites/itdocumentationrepository/_layouts/15/Doc.aspx?sourcedoc=%7B00A77422-12A8-400D-9735-DEFA3B77D9C4%7D&amp;file=Request%20for%20Change%20-%20Upload%20portal%20improvement%20(Conversion%20Factor)%20v2.docx&amp;action=default&amp;mobileredirect=true" xr:uid="{EAF1863A-6985-44CB-B043-C5EE0D76E608}"/>
    <hyperlink ref="W234" r:id="rId159" xr:uid="{0B5FB602-D9BA-4D8B-A6A3-2A62B21F5E95}"/>
  </hyperlinks>
  <pageMargins left="0" right="0" top="0" bottom="0" header="0" footer="0"/>
  <pageSetup paperSize="9" orientation="portrait" horizontalDpi="4294967292" verticalDpi="300" r:id="rId160"/>
  <legacyDrawing r:id="rId161"/>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000-000000000000}">
          <x14:formula1>
            <xm:f>'https://hldisplay.sharepoint.com/sites/itdocumentationrepository/Delade dokument/CAB/[CAB REQUESTS_COST_DO_NOT_USE.xlsx]Data'!#REF!</xm:f>
          </x14:formula1>
          <xm:sqref>G467:G2119 H494:H2670 C520:C2333 H192 F522:F2064 G152:H153 G183:H183 D579:D2242</xm:sqref>
        </x14:dataValidation>
        <x14:dataValidation type="list" allowBlank="1" showInputMessage="1" showErrorMessage="1" xr:uid="{00000000-0002-0000-0000-000003000000}">
          <x14:formula1>
            <xm:f>Data!$B$2:$B$10</xm:f>
          </x14:formula1>
          <xm:sqref>AB104 G4:G151 G154:G182 G184:G191 G193:G208 G210:G466</xm:sqref>
        </x14:dataValidation>
        <x14:dataValidation type="list" allowBlank="1" showInputMessage="1" showErrorMessage="1" xr:uid="{00000000-0002-0000-0000-000007000000}">
          <x14:formula1>
            <xm:f>Data!$C$2:$C$8</xm:f>
          </x14:formula1>
          <xm:sqref>T389:T459</xm:sqref>
        </x14:dataValidation>
        <x14:dataValidation type="list" allowBlank="1" showInputMessage="1" showErrorMessage="1" xr:uid="{00000000-0002-0000-0000-000008000000}">
          <x14:formula1>
            <xm:f>Data!$C$2:$C$10</xm:f>
          </x14:formula1>
          <xm:sqref>AN104 S4:S151 S154:S182 S184:S191 S193:S208 S210:S459</xm:sqref>
        </x14:dataValidation>
        <x14:dataValidation type="list" allowBlank="1" showInputMessage="1" showErrorMessage="1" xr:uid="{00000000-0002-0000-0000-000005000000}">
          <x14:formula1>
            <xm:f>Data!$F$2:$F$31</xm:f>
          </x14:formula1>
          <xm:sqref>Z104 D4:D578</xm:sqref>
        </x14:dataValidation>
        <x14:dataValidation type="list" allowBlank="1" showInputMessage="1" showErrorMessage="1" xr:uid="{00000000-0002-0000-0000-000002000000}">
          <x14:formula1>
            <xm:f>Data!$A$2:$A$46</xm:f>
          </x14:formula1>
          <xm:sqref>AA104 G192 G209 F4:F521</xm:sqref>
        </x14:dataValidation>
        <x14:dataValidation type="list" allowBlank="1" xr:uid="{7A87E56D-8B52-440A-BDFE-62EF78036D74}">
          <x14:formula1>
            <xm:f>Data!$C$2:$C$10</xm:f>
          </x14:formula1>
          <xm:sqref>S152:S153 S183 S192 S209</xm:sqref>
        </x14:dataValidation>
        <x14:dataValidation type="list" allowBlank="1" showInputMessage="1" showErrorMessage="1" xr:uid="{00000000-0002-0000-0000-000001000000}">
          <x14:formula1>
            <xm:f>Data!$E$2:$E$32</xm:f>
          </x14:formula1>
          <xm:sqref>C4:C91 Y104 C93:C151 C154:C182 C184:C191 C193:C208 C210:C519</xm:sqref>
        </x14:dataValidation>
        <x14:dataValidation type="list" allowBlank="1" showInputMessage="1" showErrorMessage="1" xr:uid="{AE90E5D7-5F86-4632-9ECE-00C8D7BB0E4D}">
          <x14:formula1>
            <xm:f>Data!$E$2:$E$45</xm:f>
          </x14:formula1>
          <xm:sqref>C152:C153 C183 C192 C209</xm:sqref>
        </x14:dataValidation>
        <x14:dataValidation type="list" allowBlank="1" showInputMessage="1" showErrorMessage="1" xr:uid="{00000000-0002-0000-0000-000004000000}">
          <x14:formula1>
            <xm:f>Data!$G$2:$G$30</xm:f>
          </x14:formula1>
          <xm:sqref>AC104 H4:H151 H154:H182 H184:H191 H193:H493</xm:sqref>
        </x14:dataValidation>
        <x14:dataValidation type="list" allowBlank="1" showInputMessage="1" showErrorMessage="1" xr:uid="{00000000-0002-0000-0000-000006000000}">
          <x14:formula1>
            <xm:f>Data!$H$2:$H$16</xm:f>
          </x14:formula1>
          <xm:sqref>I4:I103 I105:I134 I357:I511</xm:sqref>
        </x14:dataValidation>
        <x14:dataValidation type="list" allowBlank="1" showInputMessage="1" showErrorMessage="1" xr:uid="{00000000-0002-0000-0000-000009000000}">
          <x14:formula1>
            <xm:f>Data!$H$2:$H$14</xm:f>
          </x14:formula1>
          <xm:sqref>I104 AD104</xm:sqref>
        </x14:dataValidation>
        <x14:dataValidation type="list" allowBlank="1" showInputMessage="1" showErrorMessage="1" xr:uid="{EF57607B-58B8-43AF-A012-F5C499D982D8}">
          <x14:formula1>
            <xm:f>Data!$H$2:$H$32</xm:f>
          </x14:formula1>
          <xm:sqref>I135:I356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63"/>
  <sheetViews>
    <sheetView topLeftCell="C1" workbookViewId="0">
      <pane ySplit="3" topLeftCell="F5" activePane="bottomLeft" state="frozen"/>
      <selection pane="bottomLeft" activeCell="B6" sqref="A6:B6"/>
      <selection activeCell="C1" sqref="C1"/>
    </sheetView>
  </sheetViews>
  <sheetFormatPr defaultColWidth="14.42578125" defaultRowHeight="15.75" customHeight="1"/>
  <cols>
    <col min="1" max="1" width="10.7109375" customWidth="1"/>
    <col min="2" max="2" width="16.7109375" customWidth="1"/>
    <col min="3" max="5" width="16.7109375" style="41" customWidth="1"/>
    <col min="6" max="7" width="14.7109375" style="41" customWidth="1"/>
    <col min="8" max="8" width="10.7109375" style="41" customWidth="1"/>
    <col min="9" max="9" width="10.7109375" customWidth="1"/>
    <col min="10" max="11" width="40.7109375" customWidth="1"/>
    <col min="12" max="13" width="6.7109375" customWidth="1"/>
    <col min="14" max="16" width="8.7109375" customWidth="1"/>
    <col min="17" max="17" width="11" style="43" bestFit="1" customWidth="1"/>
    <col min="18" max="18" width="10.7109375" customWidth="1"/>
    <col min="19" max="19" width="14.7109375" customWidth="1"/>
    <col min="20" max="20" width="10.7109375" style="41" customWidth="1"/>
    <col min="21" max="21" width="42.140625" customWidth="1"/>
    <col min="22" max="22" width="72.85546875" customWidth="1"/>
    <col min="23" max="23" width="75.7109375" customWidth="1"/>
  </cols>
  <sheetData>
    <row r="1" spans="1:23" ht="15.75" customHeight="1">
      <c r="A1" s="113"/>
      <c r="B1" s="113"/>
      <c r="C1" s="391" t="s">
        <v>1116</v>
      </c>
      <c r="D1" s="391"/>
      <c r="E1" s="392" t="s">
        <v>3255</v>
      </c>
      <c r="F1" s="392"/>
      <c r="G1" s="377"/>
      <c r="H1" s="112"/>
      <c r="I1" s="113"/>
      <c r="J1" s="54"/>
    </row>
    <row r="2" spans="1:23" ht="15.75" customHeight="1">
      <c r="A2" s="113"/>
      <c r="B2" s="113"/>
      <c r="C2" s="391" t="s">
        <v>1118</v>
      </c>
      <c r="D2" s="391"/>
      <c r="E2" s="392" t="s">
        <v>1389</v>
      </c>
      <c r="F2" s="392"/>
      <c r="G2" s="377"/>
      <c r="H2" s="112"/>
      <c r="I2" s="113"/>
      <c r="J2" s="54"/>
    </row>
    <row r="3" spans="1:23" s="130" customFormat="1" ht="39.950000000000003" customHeight="1">
      <c r="A3" s="138" t="s">
        <v>0</v>
      </c>
      <c r="B3" s="138" t="s">
        <v>1119</v>
      </c>
      <c r="C3" s="139" t="s">
        <v>1120</v>
      </c>
      <c r="D3" s="139" t="s">
        <v>1121</v>
      </c>
      <c r="E3" s="139" t="s">
        <v>1123</v>
      </c>
      <c r="F3" s="140" t="s">
        <v>1124</v>
      </c>
      <c r="G3" s="140" t="s">
        <v>1122</v>
      </c>
      <c r="H3" s="140" t="s">
        <v>1125</v>
      </c>
      <c r="I3" s="139" t="s">
        <v>1126</v>
      </c>
      <c r="J3" s="138" t="s">
        <v>3</v>
      </c>
      <c r="K3" s="138" t="s">
        <v>4</v>
      </c>
      <c r="L3" s="138" t="s">
        <v>5</v>
      </c>
      <c r="M3" s="138" t="s">
        <v>1127</v>
      </c>
      <c r="N3" s="131" t="s">
        <v>1128</v>
      </c>
      <c r="O3" s="132" t="s">
        <v>1129</v>
      </c>
      <c r="P3" s="133" t="s">
        <v>8</v>
      </c>
      <c r="Q3" s="155" t="s">
        <v>1130</v>
      </c>
      <c r="R3" s="134" t="s">
        <v>1131</v>
      </c>
      <c r="S3" s="135" t="s">
        <v>1132</v>
      </c>
      <c r="T3" s="136" t="s">
        <v>1133</v>
      </c>
      <c r="U3" s="136" t="s">
        <v>1134</v>
      </c>
      <c r="V3" s="137" t="s">
        <v>11</v>
      </c>
      <c r="W3" s="136" t="s">
        <v>1135</v>
      </c>
    </row>
    <row r="4" spans="1:23" s="165" customFormat="1" ht="118.9">
      <c r="A4" s="47" t="s">
        <v>3256</v>
      </c>
      <c r="B4" s="47" t="s">
        <v>3257</v>
      </c>
      <c r="C4" s="152"/>
      <c r="D4" s="152" t="s">
        <v>3255</v>
      </c>
      <c r="E4" s="152" t="s">
        <v>3258</v>
      </c>
      <c r="F4" s="152" t="s">
        <v>1143</v>
      </c>
      <c r="G4" s="152"/>
      <c r="H4" s="152"/>
      <c r="I4" s="47" t="s">
        <v>3259</v>
      </c>
      <c r="J4" s="47" t="s">
        <v>3260</v>
      </c>
      <c r="K4" s="47" t="s">
        <v>3261</v>
      </c>
      <c r="L4" s="47"/>
      <c r="M4" s="47" t="s">
        <v>3262</v>
      </c>
      <c r="N4" s="47">
        <v>6</v>
      </c>
      <c r="O4" s="168">
        <v>400</v>
      </c>
      <c r="P4" s="41"/>
      <c r="Q4" s="43">
        <v>43552</v>
      </c>
      <c r="R4" s="41"/>
      <c r="S4" s="41" t="s">
        <v>49</v>
      </c>
      <c r="T4" s="41"/>
      <c r="U4" s="67" t="s">
        <v>3263</v>
      </c>
      <c r="V4" s="41"/>
      <c r="W4" s="190" t="s">
        <v>3264</v>
      </c>
    </row>
    <row r="5" spans="1:23" s="165" customFormat="1" ht="153" customHeight="1">
      <c r="A5" t="s">
        <v>3265</v>
      </c>
      <c r="B5" t="s">
        <v>3266</v>
      </c>
      <c r="C5" s="152"/>
      <c r="D5" s="152"/>
      <c r="E5" s="152"/>
      <c r="F5" s="152"/>
      <c r="G5" s="152"/>
      <c r="H5" s="152"/>
      <c r="I5" t="s">
        <v>2188</v>
      </c>
      <c r="J5" s="41" t="s">
        <v>3267</v>
      </c>
      <c r="K5" s="41" t="s">
        <v>3268</v>
      </c>
      <c r="L5" s="47">
        <v>3</v>
      </c>
      <c r="M5" t="s">
        <v>3262</v>
      </c>
      <c r="N5"/>
      <c r="O5" s="168">
        <f t="shared" ref="O5" si="0">N5*30*2</f>
        <v>0</v>
      </c>
      <c r="P5" t="s">
        <v>130</v>
      </c>
      <c r="Q5" s="43"/>
      <c r="R5"/>
      <c r="S5" s="41" t="s">
        <v>49</v>
      </c>
      <c r="T5" s="41"/>
      <c r="U5" t="s">
        <v>3269</v>
      </c>
      <c r="V5"/>
      <c r="W5" s="191" t="s">
        <v>3270</v>
      </c>
    </row>
    <row r="6" spans="1:23" ht="38.25">
      <c r="A6" s="374" t="s">
        <v>3271</v>
      </c>
      <c r="B6" s="374" t="s">
        <v>3272</v>
      </c>
      <c r="C6" s="152" t="s">
        <v>3255</v>
      </c>
      <c r="D6" s="152" t="s">
        <v>3255</v>
      </c>
      <c r="E6" s="127" t="s">
        <v>3258</v>
      </c>
      <c r="F6" s="127"/>
      <c r="G6" s="127"/>
      <c r="H6" s="127"/>
      <c r="I6" s="7" t="s">
        <v>3252</v>
      </c>
      <c r="J6" s="8" t="s">
        <v>3273</v>
      </c>
      <c r="K6" s="8" t="s">
        <v>3274</v>
      </c>
      <c r="L6" s="48"/>
      <c r="M6" s="7" t="s">
        <v>1392</v>
      </c>
      <c r="N6" s="7"/>
      <c r="O6" s="141">
        <f t="shared" ref="O6:O22" si="1">N6*30*2</f>
        <v>0</v>
      </c>
      <c r="P6" s="7" t="s">
        <v>43</v>
      </c>
      <c r="Q6" s="35"/>
      <c r="R6" s="7" t="s">
        <v>3275</v>
      </c>
      <c r="S6" s="7" t="s">
        <v>99</v>
      </c>
      <c r="T6" s="7"/>
      <c r="U6" s="7"/>
      <c r="V6" s="7"/>
      <c r="W6" s="8"/>
    </row>
    <row r="7" spans="1:23" ht="51">
      <c r="A7" s="46"/>
      <c r="B7" s="46" t="s">
        <v>3257</v>
      </c>
      <c r="C7" s="127"/>
      <c r="D7" s="127"/>
      <c r="E7" s="127" t="s">
        <v>3258</v>
      </c>
      <c r="F7" s="127" t="s">
        <v>1143</v>
      </c>
      <c r="G7" s="127"/>
      <c r="H7" s="127"/>
      <c r="I7" s="7"/>
      <c r="J7" s="8" t="s">
        <v>3276</v>
      </c>
      <c r="K7" s="8" t="s">
        <v>3277</v>
      </c>
      <c r="L7" s="48"/>
      <c r="M7" s="7" t="s">
        <v>3278</v>
      </c>
      <c r="N7" s="7"/>
      <c r="O7" s="141">
        <f t="shared" si="1"/>
        <v>0</v>
      </c>
      <c r="P7" s="7"/>
      <c r="R7" s="7"/>
      <c r="S7" s="7" t="s">
        <v>1277</v>
      </c>
      <c r="T7" s="7"/>
      <c r="U7" s="7" t="s">
        <v>3279</v>
      </c>
      <c r="V7" s="7"/>
      <c r="W7" s="8"/>
    </row>
    <row r="8" spans="1:23" ht="17.45">
      <c r="A8" s="46"/>
      <c r="B8" s="46"/>
      <c r="C8" s="127"/>
      <c r="D8" s="127"/>
      <c r="E8" s="127"/>
      <c r="F8" s="127"/>
      <c r="G8" s="127"/>
      <c r="H8" s="127"/>
      <c r="I8" s="7"/>
      <c r="J8" s="8"/>
      <c r="K8" s="8"/>
      <c r="L8" s="48"/>
      <c r="M8" s="7"/>
      <c r="N8" s="51"/>
      <c r="O8" s="141">
        <f t="shared" si="1"/>
        <v>0</v>
      </c>
      <c r="P8" s="7"/>
      <c r="R8" s="7"/>
      <c r="S8" s="7" t="s">
        <v>49</v>
      </c>
      <c r="T8" s="7"/>
      <c r="U8" s="7"/>
      <c r="V8" s="7"/>
      <c r="W8" s="8"/>
    </row>
    <row r="9" spans="1:23" ht="17.45">
      <c r="A9" s="46"/>
      <c r="B9" s="46"/>
      <c r="C9" s="127"/>
      <c r="D9" s="127"/>
      <c r="E9" s="127"/>
      <c r="F9" s="127"/>
      <c r="G9" s="127"/>
      <c r="H9" s="127"/>
      <c r="I9" s="7"/>
      <c r="J9" s="8"/>
      <c r="K9" s="8"/>
      <c r="L9" s="48"/>
      <c r="M9" s="7"/>
      <c r="N9" s="51"/>
      <c r="O9" s="141">
        <f t="shared" si="1"/>
        <v>0</v>
      </c>
      <c r="P9" s="7"/>
      <c r="R9" s="7"/>
      <c r="S9" s="7" t="s">
        <v>49</v>
      </c>
      <c r="T9" s="7"/>
      <c r="U9" s="21"/>
      <c r="V9" s="7"/>
      <c r="W9" s="8"/>
    </row>
    <row r="10" spans="1:23" ht="15">
      <c r="A10" s="46"/>
      <c r="B10" s="46"/>
      <c r="C10" s="127"/>
      <c r="D10" s="127"/>
      <c r="E10" s="127"/>
      <c r="F10" s="127"/>
      <c r="G10" s="127"/>
      <c r="H10" s="127"/>
      <c r="I10" s="7"/>
      <c r="J10" s="8"/>
      <c r="K10" s="8"/>
      <c r="L10" s="7"/>
      <c r="M10" s="7"/>
      <c r="N10" s="51"/>
      <c r="O10" s="141">
        <f t="shared" si="1"/>
        <v>0</v>
      </c>
      <c r="P10" s="7"/>
      <c r="R10" s="7"/>
      <c r="S10" s="7" t="s">
        <v>49</v>
      </c>
      <c r="T10" s="7"/>
      <c r="U10" s="7"/>
      <c r="V10" s="7"/>
      <c r="W10" s="9"/>
    </row>
    <row r="11" spans="1:23" ht="17.45">
      <c r="A11" s="46"/>
      <c r="B11" s="46"/>
      <c r="C11" s="127"/>
      <c r="D11" s="127"/>
      <c r="E11" s="127"/>
      <c r="F11" s="127"/>
      <c r="G11" s="127"/>
      <c r="H11" s="127"/>
      <c r="I11" s="7"/>
      <c r="J11" s="8"/>
      <c r="K11" s="8"/>
      <c r="L11" s="48"/>
      <c r="M11" s="8"/>
      <c r="N11" s="7"/>
      <c r="O11" s="141">
        <f t="shared" si="1"/>
        <v>0</v>
      </c>
      <c r="P11" s="8"/>
      <c r="R11" s="8"/>
      <c r="S11" s="7" t="s">
        <v>49</v>
      </c>
      <c r="T11" s="7"/>
      <c r="U11" s="7"/>
      <c r="V11" s="7"/>
      <c r="W11" s="9"/>
    </row>
    <row r="12" spans="1:23" ht="17.45">
      <c r="A12" s="46"/>
      <c r="B12" s="46"/>
      <c r="C12" s="127"/>
      <c r="D12" s="127"/>
      <c r="E12" s="127"/>
      <c r="F12" s="127"/>
      <c r="G12" s="127"/>
      <c r="H12" s="127"/>
      <c r="I12" s="7"/>
      <c r="J12" s="44"/>
      <c r="K12" s="8"/>
      <c r="L12" s="48"/>
      <c r="M12" s="7"/>
      <c r="N12" s="7"/>
      <c r="O12" s="141">
        <f t="shared" si="1"/>
        <v>0</v>
      </c>
      <c r="P12" s="7"/>
      <c r="R12" s="7"/>
      <c r="S12" s="7" t="s">
        <v>49</v>
      </c>
      <c r="T12" s="7"/>
      <c r="U12" s="7"/>
      <c r="V12" s="7"/>
      <c r="W12" s="10"/>
    </row>
    <row r="13" spans="1:23" ht="15">
      <c r="A13" s="45"/>
      <c r="B13" s="45"/>
      <c r="C13" s="127"/>
      <c r="D13" s="127"/>
      <c r="E13" s="127"/>
      <c r="F13" s="127"/>
      <c r="G13" s="127"/>
      <c r="H13" s="127"/>
      <c r="I13" s="7"/>
      <c r="J13" s="41"/>
      <c r="K13" s="8"/>
      <c r="L13" s="7"/>
      <c r="M13" s="7"/>
      <c r="N13" s="7"/>
      <c r="O13" s="141">
        <f t="shared" si="1"/>
        <v>0</v>
      </c>
      <c r="P13" s="7"/>
      <c r="R13" s="7"/>
      <c r="S13" s="7" t="s">
        <v>49</v>
      </c>
      <c r="T13" s="7"/>
      <c r="U13" s="21"/>
      <c r="V13" s="7"/>
      <c r="W13" s="9"/>
    </row>
    <row r="14" spans="1:23" ht="15">
      <c r="A14" s="46"/>
      <c r="B14" s="46"/>
      <c r="C14" s="127"/>
      <c r="D14" s="127"/>
      <c r="E14" s="127"/>
      <c r="F14" s="127"/>
      <c r="G14" s="127"/>
      <c r="H14" s="127"/>
      <c r="I14" s="7"/>
      <c r="J14" s="7"/>
      <c r="K14" s="8"/>
      <c r="L14" s="7"/>
      <c r="M14" s="7"/>
      <c r="N14" s="7"/>
      <c r="O14" s="141">
        <f t="shared" si="1"/>
        <v>0</v>
      </c>
      <c r="P14" s="7"/>
      <c r="R14" s="7"/>
      <c r="S14" s="7" t="s">
        <v>49</v>
      </c>
      <c r="T14" s="7"/>
      <c r="U14" s="21"/>
      <c r="V14" s="7"/>
      <c r="W14" s="8"/>
    </row>
    <row r="15" spans="1:23" ht="15">
      <c r="A15" s="46"/>
      <c r="B15" s="46"/>
      <c r="C15" s="127"/>
      <c r="D15" s="127"/>
      <c r="E15" s="127"/>
      <c r="F15" s="127"/>
      <c r="G15" s="127"/>
      <c r="H15" s="127"/>
      <c r="I15" s="7"/>
      <c r="J15" s="7"/>
      <c r="K15" s="8"/>
      <c r="L15" s="7"/>
      <c r="M15" s="7"/>
      <c r="N15" s="7"/>
      <c r="O15" s="141">
        <f t="shared" si="1"/>
        <v>0</v>
      </c>
      <c r="P15" s="7"/>
      <c r="R15" s="7"/>
      <c r="S15" s="7" t="s">
        <v>49</v>
      </c>
      <c r="T15" s="7"/>
      <c r="U15" s="7"/>
      <c r="V15" s="7"/>
      <c r="W15" s="9"/>
    </row>
    <row r="16" spans="1:23" ht="17.45">
      <c r="A16" s="46"/>
      <c r="B16" s="46"/>
      <c r="C16" s="127"/>
      <c r="D16" s="127"/>
      <c r="E16" s="127"/>
      <c r="F16" s="127"/>
      <c r="G16" s="127"/>
      <c r="H16" s="127"/>
      <c r="I16" s="7"/>
      <c r="J16" s="7"/>
      <c r="K16" s="8"/>
      <c r="L16" s="48"/>
      <c r="M16" s="7"/>
      <c r="N16" s="7"/>
      <c r="O16" s="141">
        <f t="shared" si="1"/>
        <v>0</v>
      </c>
      <c r="P16" s="7"/>
      <c r="R16" s="7"/>
      <c r="S16" s="7" t="s">
        <v>49</v>
      </c>
      <c r="T16" s="7"/>
      <c r="U16" s="7"/>
      <c r="V16" s="7"/>
      <c r="W16" s="8"/>
    </row>
    <row r="17" spans="1:23" ht="17.45">
      <c r="A17" s="46"/>
      <c r="B17" s="46"/>
      <c r="C17" s="127"/>
      <c r="D17" s="127"/>
      <c r="E17" s="127"/>
      <c r="F17" s="127"/>
      <c r="G17" s="127"/>
      <c r="H17" s="127"/>
      <c r="I17" s="7"/>
      <c r="J17" s="7"/>
      <c r="K17" s="8"/>
      <c r="L17" s="48"/>
      <c r="M17" s="7"/>
      <c r="N17" s="7"/>
      <c r="O17" s="141">
        <f t="shared" si="1"/>
        <v>0</v>
      </c>
      <c r="P17" s="7"/>
      <c r="R17" s="7"/>
      <c r="S17" s="7" t="s">
        <v>49</v>
      </c>
      <c r="T17" s="7"/>
      <c r="U17" s="7"/>
      <c r="V17" s="7"/>
      <c r="W17" s="8"/>
    </row>
    <row r="18" spans="1:23" ht="15">
      <c r="A18" s="46"/>
      <c r="B18" s="46"/>
      <c r="C18" s="127"/>
      <c r="D18" s="127"/>
      <c r="E18" s="127"/>
      <c r="F18" s="127"/>
      <c r="G18" s="127"/>
      <c r="H18" s="127"/>
      <c r="I18" s="7"/>
      <c r="J18" s="7"/>
      <c r="K18" s="8"/>
      <c r="L18" s="7"/>
      <c r="M18" s="7"/>
      <c r="N18" s="7"/>
      <c r="O18" s="141">
        <f t="shared" si="1"/>
        <v>0</v>
      </c>
      <c r="P18" s="7"/>
      <c r="R18" s="7"/>
      <c r="S18" s="7" t="s">
        <v>49</v>
      </c>
      <c r="T18" s="56"/>
      <c r="U18" s="21"/>
      <c r="V18" s="7"/>
      <c r="W18" s="8"/>
    </row>
    <row r="19" spans="1:23" ht="17.45">
      <c r="A19" s="46"/>
      <c r="B19" s="46"/>
      <c r="C19" s="127"/>
      <c r="D19" s="127"/>
      <c r="E19" s="127"/>
      <c r="F19" s="127"/>
      <c r="G19" s="127"/>
      <c r="H19" s="127"/>
      <c r="I19" s="7"/>
      <c r="J19" s="8"/>
      <c r="K19" s="8"/>
      <c r="L19" s="48"/>
      <c r="M19" s="7"/>
      <c r="N19" s="7"/>
      <c r="O19" s="141">
        <f t="shared" si="1"/>
        <v>0</v>
      </c>
      <c r="P19" s="7"/>
      <c r="R19" s="7"/>
      <c r="S19" s="7" t="s">
        <v>49</v>
      </c>
      <c r="T19" s="7"/>
      <c r="U19" s="21"/>
      <c r="V19" s="7"/>
      <c r="W19" s="9"/>
    </row>
    <row r="20" spans="1:23" ht="17.45">
      <c r="A20" s="46"/>
      <c r="B20" s="46"/>
      <c r="C20" s="127"/>
      <c r="D20" s="127"/>
      <c r="E20" s="127"/>
      <c r="F20" s="127"/>
      <c r="G20" s="127"/>
      <c r="H20" s="127"/>
      <c r="I20" s="7"/>
      <c r="J20" s="7"/>
      <c r="K20" s="8"/>
      <c r="L20" s="48"/>
      <c r="M20" s="7"/>
      <c r="N20" s="7"/>
      <c r="O20" s="141">
        <f t="shared" si="1"/>
        <v>0</v>
      </c>
      <c r="P20" s="7"/>
      <c r="R20" s="7"/>
      <c r="S20" s="7" t="s">
        <v>49</v>
      </c>
      <c r="T20" s="7"/>
      <c r="U20" s="21"/>
      <c r="V20" s="7"/>
      <c r="W20" s="8"/>
    </row>
    <row r="21" spans="1:23" ht="17.45">
      <c r="A21" s="46"/>
      <c r="B21" s="46"/>
      <c r="C21" s="127"/>
      <c r="D21" s="127"/>
      <c r="E21" s="127"/>
      <c r="F21" s="127"/>
      <c r="G21" s="127"/>
      <c r="H21" s="127"/>
      <c r="I21" s="7"/>
      <c r="J21" s="7"/>
      <c r="K21" s="8"/>
      <c r="L21" s="48"/>
      <c r="M21" s="7"/>
      <c r="N21" s="7"/>
      <c r="O21" s="141">
        <f t="shared" si="1"/>
        <v>0</v>
      </c>
      <c r="P21" s="7"/>
      <c r="R21" s="7"/>
      <c r="S21" s="7" t="s">
        <v>49</v>
      </c>
      <c r="T21" s="7"/>
      <c r="U21" s="7"/>
      <c r="V21" s="7"/>
      <c r="W21" s="9"/>
    </row>
    <row r="22" spans="1:23" ht="15">
      <c r="A22" s="46"/>
      <c r="B22" s="46"/>
      <c r="C22" s="127"/>
      <c r="D22" s="127"/>
      <c r="E22" s="127"/>
      <c r="F22" s="127"/>
      <c r="G22" s="127"/>
      <c r="H22" s="127"/>
      <c r="I22" s="7"/>
      <c r="J22" s="45"/>
      <c r="K22" s="47"/>
      <c r="L22" s="7"/>
      <c r="M22" s="7"/>
      <c r="N22" s="7"/>
      <c r="O22" s="141">
        <f t="shared" si="1"/>
        <v>0</v>
      </c>
      <c r="P22" s="7"/>
      <c r="R22" s="7"/>
      <c r="S22" s="7" t="s">
        <v>49</v>
      </c>
      <c r="T22" s="7"/>
      <c r="U22" s="21"/>
      <c r="V22" s="7"/>
      <c r="W22" s="8"/>
    </row>
    <row r="23" spans="1:23" ht="15.75" customHeight="1">
      <c r="C23" s="127"/>
      <c r="D23" s="127"/>
      <c r="E23" s="127"/>
      <c r="F23" s="127"/>
      <c r="G23" s="127"/>
      <c r="H23" s="127"/>
      <c r="T23" s="7"/>
    </row>
    <row r="24" spans="1:23" ht="15.75" customHeight="1">
      <c r="C24" s="127"/>
      <c r="D24" s="127"/>
      <c r="E24" s="127"/>
      <c r="F24" s="127"/>
      <c r="G24" s="127"/>
      <c r="H24" s="127"/>
      <c r="T24" s="7"/>
    </row>
    <row r="25" spans="1:23" ht="15.75" customHeight="1">
      <c r="C25" s="128"/>
      <c r="D25" s="127"/>
      <c r="E25" s="128"/>
      <c r="F25" s="128"/>
      <c r="G25" s="128"/>
      <c r="H25" s="128"/>
      <c r="T25" s="7"/>
    </row>
    <row r="26" spans="1:23" ht="15.75" customHeight="1">
      <c r="C26" s="128"/>
      <c r="D26" s="127"/>
      <c r="E26" s="128"/>
      <c r="F26" s="128"/>
      <c r="G26" s="128"/>
      <c r="H26" s="128"/>
      <c r="T26" s="7"/>
    </row>
    <row r="27" spans="1:23" ht="15.75" customHeight="1">
      <c r="C27" s="128"/>
      <c r="D27" s="127"/>
      <c r="E27" s="128"/>
      <c r="F27" s="128"/>
      <c r="G27" s="128"/>
      <c r="H27" s="128"/>
      <c r="T27" s="7"/>
    </row>
    <row r="28" spans="1:23" ht="15.75" customHeight="1">
      <c r="C28" s="127"/>
      <c r="D28" s="127"/>
      <c r="E28" s="127"/>
      <c r="F28" s="127"/>
      <c r="G28" s="127"/>
      <c r="H28" s="127"/>
      <c r="T28" s="7"/>
    </row>
    <row r="29" spans="1:23" ht="15.75" customHeight="1">
      <c r="C29" s="127"/>
      <c r="D29" s="127"/>
      <c r="E29" s="127"/>
      <c r="F29" s="127"/>
      <c r="G29" s="127"/>
      <c r="H29" s="127"/>
      <c r="T29" s="7"/>
    </row>
    <row r="30" spans="1:23" ht="15.75" customHeight="1">
      <c r="C30" s="127"/>
      <c r="D30" s="127"/>
      <c r="E30" s="127"/>
      <c r="F30" s="127"/>
      <c r="G30" s="127"/>
      <c r="H30" s="127"/>
      <c r="T30" s="7"/>
    </row>
    <row r="31" spans="1:23" ht="15.75" customHeight="1">
      <c r="C31" s="127"/>
      <c r="D31" s="127"/>
      <c r="E31" s="127"/>
      <c r="F31" s="127"/>
      <c r="G31" s="127"/>
      <c r="H31" s="127"/>
      <c r="T31" s="7"/>
    </row>
    <row r="32" spans="1:23" ht="15.75" customHeight="1">
      <c r="C32" s="127"/>
      <c r="D32" s="127"/>
      <c r="E32" s="127"/>
      <c r="F32" s="127"/>
      <c r="G32" s="127"/>
      <c r="H32" s="127"/>
      <c r="T32" s="7"/>
    </row>
    <row r="33" spans="3:20" ht="15.75" customHeight="1">
      <c r="C33"/>
      <c r="D33" s="127"/>
      <c r="E33"/>
      <c r="F33"/>
      <c r="G33"/>
      <c r="H33"/>
      <c r="T33" s="7"/>
    </row>
    <row r="34" spans="3:20" ht="15.75" customHeight="1">
      <c r="C34" s="127"/>
      <c r="D34" s="127"/>
      <c r="E34" s="127"/>
      <c r="F34" s="127"/>
      <c r="G34" s="127"/>
      <c r="H34" s="127"/>
      <c r="T34" s="7"/>
    </row>
    <row r="35" spans="3:20" ht="15.75" customHeight="1">
      <c r="C35" s="127"/>
      <c r="D35" s="127"/>
      <c r="E35" s="127"/>
      <c r="F35" s="127"/>
      <c r="G35" s="127"/>
      <c r="H35" s="127"/>
      <c r="T35" s="7"/>
    </row>
    <row r="36" spans="3:20" ht="15.75" customHeight="1">
      <c r="C36" s="129"/>
      <c r="D36" s="127"/>
      <c r="E36" s="129"/>
      <c r="F36" s="129"/>
      <c r="G36" s="129"/>
      <c r="H36" s="129"/>
      <c r="T36" s="55"/>
    </row>
    <row r="37" spans="3:20" ht="15.75" customHeight="1">
      <c r="C37" s="129"/>
      <c r="D37" s="127"/>
      <c r="E37" s="129"/>
      <c r="F37" s="129"/>
      <c r="G37" s="129"/>
      <c r="H37" s="129"/>
      <c r="T37" s="55"/>
    </row>
    <row r="38" spans="3:20" ht="15.75" customHeight="1">
      <c r="C38" s="129"/>
      <c r="D38" s="127"/>
      <c r="E38" s="129"/>
      <c r="F38" s="129"/>
      <c r="G38" s="129"/>
      <c r="H38" s="129"/>
      <c r="T38" s="55"/>
    </row>
    <row r="39" spans="3:20" ht="15.75" customHeight="1">
      <c r="C39" s="127"/>
      <c r="D39" s="127"/>
      <c r="E39" s="127"/>
      <c r="F39" s="127"/>
      <c r="G39" s="127"/>
      <c r="H39" s="127"/>
      <c r="T39" s="7"/>
    </row>
    <row r="40" spans="3:20" ht="15.75" customHeight="1">
      <c r="C40" s="127"/>
      <c r="D40" s="127"/>
      <c r="E40" s="127"/>
      <c r="F40" s="127"/>
      <c r="G40" s="127"/>
      <c r="H40" s="127"/>
      <c r="T40" s="7"/>
    </row>
    <row r="41" spans="3:20" ht="15.75" customHeight="1">
      <c r="C41" s="127"/>
      <c r="D41" s="127"/>
      <c r="E41" s="127"/>
      <c r="F41" s="127"/>
      <c r="G41" s="127"/>
      <c r="H41" s="127"/>
      <c r="T41" s="7"/>
    </row>
    <row r="42" spans="3:20" ht="15.75" customHeight="1">
      <c r="C42" s="127"/>
      <c r="D42" s="127"/>
      <c r="E42" s="127"/>
      <c r="F42" s="127"/>
      <c r="G42" s="127"/>
      <c r="H42" s="127"/>
      <c r="T42" s="7"/>
    </row>
    <row r="43" spans="3:20" ht="15.75" customHeight="1">
      <c r="C43" s="127"/>
      <c r="D43" s="127"/>
      <c r="E43" s="127"/>
      <c r="F43" s="127"/>
      <c r="G43" s="127"/>
      <c r="H43" s="127"/>
      <c r="T43" s="7"/>
    </row>
    <row r="44" spans="3:20" ht="15.75" customHeight="1">
      <c r="C44" s="127"/>
      <c r="D44" s="127"/>
      <c r="E44" s="127"/>
      <c r="F44" s="127"/>
      <c r="G44" s="127"/>
      <c r="H44" s="127"/>
      <c r="T44" s="7"/>
    </row>
    <row r="45" spans="3:20" ht="15.75" customHeight="1">
      <c r="C45" s="127"/>
      <c r="D45" s="127"/>
      <c r="E45" s="127"/>
      <c r="F45" s="127"/>
      <c r="G45" s="127"/>
      <c r="H45" s="127"/>
      <c r="T45" s="7"/>
    </row>
    <row r="46" spans="3:20" ht="15.75" customHeight="1">
      <c r="C46" s="127"/>
      <c r="D46" s="127"/>
      <c r="E46" s="127"/>
      <c r="F46" s="127"/>
      <c r="G46" s="127"/>
      <c r="H46" s="127"/>
      <c r="T46" s="7"/>
    </row>
    <row r="47" spans="3:20" ht="15.75" customHeight="1">
      <c r="C47" s="127"/>
      <c r="D47" s="127"/>
      <c r="E47" s="127"/>
      <c r="F47" s="127"/>
      <c r="G47" s="127"/>
      <c r="H47" s="127"/>
      <c r="T47" s="7"/>
    </row>
    <row r="48" spans="3:20" ht="15.75" customHeight="1">
      <c r="C48" s="127"/>
      <c r="D48" s="127"/>
      <c r="E48" s="127"/>
      <c r="F48" s="127"/>
      <c r="G48" s="127"/>
      <c r="H48" s="127"/>
      <c r="T48" s="7"/>
    </row>
    <row r="49" spans="3:20" ht="15.75" customHeight="1">
      <c r="C49" s="127"/>
      <c r="D49" s="127"/>
      <c r="E49" s="127"/>
      <c r="F49" s="127"/>
      <c r="G49" s="127"/>
      <c r="H49" s="127"/>
      <c r="T49" s="21"/>
    </row>
    <row r="50" spans="3:20" ht="15.75" customHeight="1">
      <c r="C50" s="127"/>
      <c r="D50" s="127"/>
      <c r="E50" s="127"/>
      <c r="F50" s="127"/>
      <c r="G50" s="127"/>
      <c r="H50" s="127"/>
      <c r="T50" s="7"/>
    </row>
    <row r="51" spans="3:20" ht="15.75" customHeight="1">
      <c r="C51" s="127"/>
      <c r="D51" s="127"/>
      <c r="E51" s="127"/>
      <c r="F51" s="127"/>
      <c r="G51" s="127"/>
      <c r="H51" s="127"/>
      <c r="T51" s="7"/>
    </row>
    <row r="52" spans="3:20" ht="15.75" customHeight="1">
      <c r="C52" s="127"/>
      <c r="D52" s="127"/>
      <c r="E52" s="127"/>
      <c r="F52" s="127"/>
      <c r="G52" s="127"/>
      <c r="H52" s="127"/>
      <c r="T52" s="7"/>
    </row>
    <row r="53" spans="3:20" ht="15.75" customHeight="1">
      <c r="C53" s="127"/>
      <c r="D53" s="127"/>
      <c r="E53" s="127"/>
      <c r="F53" s="127"/>
      <c r="G53" s="127"/>
      <c r="H53" s="127"/>
      <c r="T53" s="7"/>
    </row>
    <row r="54" spans="3:20" ht="15.75" customHeight="1">
      <c r="C54" s="127"/>
      <c r="D54" s="127"/>
      <c r="E54" s="127"/>
      <c r="F54" s="127"/>
      <c r="G54" s="127"/>
      <c r="H54" s="127"/>
      <c r="T54" s="7"/>
    </row>
    <row r="55" spans="3:20" ht="15.75" customHeight="1">
      <c r="C55" s="127"/>
      <c r="D55" s="127"/>
      <c r="E55" s="127"/>
      <c r="F55" s="127"/>
      <c r="G55" s="127"/>
      <c r="H55" s="127"/>
      <c r="T55" s="7"/>
    </row>
    <row r="56" spans="3:20" ht="15.75" customHeight="1">
      <c r="C56" s="127"/>
      <c r="D56" s="127"/>
      <c r="E56" s="127"/>
      <c r="F56" s="127"/>
      <c r="G56" s="127"/>
      <c r="H56" s="127"/>
      <c r="T56" s="7"/>
    </row>
    <row r="57" spans="3:20" ht="15.75" customHeight="1">
      <c r="C57" s="127"/>
      <c r="D57" s="127"/>
      <c r="E57" s="127"/>
      <c r="F57" s="127"/>
      <c r="G57" s="127"/>
      <c r="H57" s="127"/>
      <c r="T57" s="7"/>
    </row>
    <row r="58" spans="3:20" ht="15.75" customHeight="1">
      <c r="C58" s="127"/>
      <c r="D58" s="127"/>
      <c r="E58" s="127"/>
      <c r="F58" s="127"/>
      <c r="G58" s="127"/>
      <c r="H58" s="127"/>
      <c r="T58" s="7"/>
    </row>
    <row r="59" spans="3:20" ht="15.75" customHeight="1">
      <c r="C59" s="127"/>
      <c r="D59" s="127"/>
      <c r="E59" s="127"/>
      <c r="F59" s="127"/>
      <c r="G59" s="127"/>
      <c r="H59" s="127"/>
      <c r="T59" s="7"/>
    </row>
    <row r="60" spans="3:20" ht="15.75" customHeight="1">
      <c r="C60" s="127"/>
      <c r="D60" s="127"/>
      <c r="E60" s="127"/>
      <c r="F60" s="127"/>
      <c r="G60" s="127"/>
      <c r="H60" s="127"/>
      <c r="T60" s="7"/>
    </row>
    <row r="61" spans="3:20" ht="15.75" customHeight="1">
      <c r="C61" s="127"/>
      <c r="D61" s="127"/>
      <c r="E61" s="127"/>
      <c r="F61" s="127"/>
      <c r="G61" s="127"/>
      <c r="H61" s="127"/>
      <c r="T61" s="7"/>
    </row>
    <row r="62" spans="3:20" ht="15.75" customHeight="1">
      <c r="C62" s="127"/>
      <c r="D62" s="127"/>
      <c r="E62" s="127"/>
      <c r="F62" s="127"/>
      <c r="G62" s="127"/>
      <c r="H62" s="127"/>
      <c r="T62" s="7"/>
    </row>
    <row r="63" spans="3:20" ht="15.75" customHeight="1">
      <c r="C63" s="127"/>
      <c r="D63" s="127"/>
      <c r="E63" s="127"/>
      <c r="F63" s="127"/>
      <c r="G63" s="127"/>
      <c r="H63" s="127"/>
      <c r="T63" s="7"/>
    </row>
    <row r="64" spans="3:20" ht="15.75" customHeight="1">
      <c r="C64" s="127"/>
      <c r="D64" s="127"/>
      <c r="E64" s="127"/>
      <c r="F64" s="127"/>
      <c r="G64" s="127"/>
      <c r="H64" s="127"/>
      <c r="T64" s="7"/>
    </row>
    <row r="65" spans="3:20" ht="15.75" customHeight="1">
      <c r="C65" s="127"/>
      <c r="D65" s="127"/>
      <c r="E65" s="127"/>
      <c r="F65" s="127"/>
      <c r="G65" s="127"/>
      <c r="H65" s="127"/>
      <c r="T65" s="7"/>
    </row>
    <row r="66" spans="3:20" ht="15.75" customHeight="1">
      <c r="C66" s="127"/>
      <c r="D66" s="127"/>
      <c r="E66" s="127"/>
      <c r="F66" s="127"/>
      <c r="G66" s="127"/>
      <c r="H66" s="127"/>
      <c r="T66" s="7"/>
    </row>
    <row r="67" spans="3:20" ht="15.75" customHeight="1">
      <c r="C67" s="127"/>
      <c r="D67" s="127"/>
      <c r="E67" s="127"/>
      <c r="F67" s="127"/>
      <c r="G67" s="127"/>
      <c r="H67" s="127"/>
      <c r="T67" s="7"/>
    </row>
    <row r="68" spans="3:20" ht="15.75" customHeight="1">
      <c r="C68" s="127"/>
      <c r="D68" s="127"/>
      <c r="E68" s="127"/>
      <c r="F68" s="127"/>
      <c r="G68" s="127"/>
      <c r="H68" s="127"/>
      <c r="T68" s="7"/>
    </row>
    <row r="69" spans="3:20" ht="15.75" customHeight="1">
      <c r="C69" s="127"/>
      <c r="D69" s="127"/>
      <c r="E69" s="127"/>
      <c r="F69" s="127"/>
      <c r="G69" s="127"/>
      <c r="H69" s="127"/>
      <c r="T69" s="7"/>
    </row>
    <row r="70" spans="3:20" ht="15.75" customHeight="1">
      <c r="C70" s="127"/>
      <c r="D70" s="127"/>
      <c r="E70" s="127"/>
      <c r="F70" s="127"/>
      <c r="G70" s="127"/>
      <c r="H70" s="127"/>
      <c r="T70" s="7"/>
    </row>
    <row r="71" spans="3:20" ht="15.75" customHeight="1">
      <c r="C71" s="127"/>
      <c r="D71" s="127"/>
      <c r="E71" s="127"/>
      <c r="F71" s="127"/>
      <c r="G71" s="127"/>
      <c r="H71" s="127"/>
      <c r="T71" s="7"/>
    </row>
    <row r="72" spans="3:20" ht="15.75" customHeight="1">
      <c r="C72" s="127"/>
      <c r="D72" s="127"/>
      <c r="E72" s="127"/>
      <c r="F72" s="127"/>
      <c r="G72" s="127"/>
      <c r="H72" s="127"/>
      <c r="T72" s="7"/>
    </row>
    <row r="73" spans="3:20" ht="15.75" customHeight="1">
      <c r="C73" s="127"/>
      <c r="D73" s="127"/>
      <c r="E73" s="127"/>
      <c r="F73" s="127"/>
      <c r="G73" s="127"/>
      <c r="H73" s="127"/>
      <c r="T73" s="7"/>
    </row>
    <row r="74" spans="3:20" ht="15.75" customHeight="1">
      <c r="C74" s="127"/>
      <c r="D74" s="127"/>
      <c r="E74" s="127"/>
      <c r="F74" s="127"/>
      <c r="G74" s="127"/>
      <c r="H74" s="127"/>
      <c r="T74" s="7"/>
    </row>
    <row r="75" spans="3:20" ht="15.75" customHeight="1">
      <c r="C75" s="127"/>
      <c r="D75" s="127"/>
      <c r="E75" s="127"/>
      <c r="F75" s="127"/>
      <c r="G75" s="127"/>
      <c r="H75" s="127"/>
      <c r="T75" s="7"/>
    </row>
    <row r="76" spans="3:20" ht="15.75" customHeight="1">
      <c r="C76" s="127"/>
      <c r="D76" s="127"/>
      <c r="E76" s="127"/>
      <c r="F76" s="127"/>
      <c r="G76" s="127"/>
      <c r="H76" s="127"/>
      <c r="T76" s="7"/>
    </row>
    <row r="77" spans="3:20" ht="15.75" customHeight="1">
      <c r="C77" s="127"/>
      <c r="D77" s="127"/>
      <c r="E77" s="127"/>
      <c r="F77" s="127"/>
      <c r="G77" s="127"/>
      <c r="H77" s="127"/>
      <c r="T77" s="7"/>
    </row>
    <row r="78" spans="3:20" ht="15.75" customHeight="1">
      <c r="D78" s="127"/>
      <c r="T78" s="7"/>
    </row>
    <row r="79" spans="3:20" ht="15.75" customHeight="1">
      <c r="C79" s="127"/>
      <c r="D79" s="127"/>
      <c r="E79" s="127"/>
      <c r="F79" s="127"/>
      <c r="G79" s="127"/>
      <c r="H79" s="127"/>
      <c r="T79" s="7"/>
    </row>
    <row r="80" spans="3:20" ht="15.75" customHeight="1">
      <c r="C80" s="127"/>
      <c r="D80" s="127"/>
      <c r="E80" s="127"/>
      <c r="F80" s="127"/>
      <c r="G80" s="127"/>
      <c r="H80" s="127"/>
      <c r="T80" s="7"/>
    </row>
    <row r="81" spans="3:20" ht="15.75" customHeight="1">
      <c r="C81" s="127"/>
      <c r="D81" s="127"/>
      <c r="E81" s="127"/>
      <c r="F81" s="127"/>
      <c r="G81" s="127"/>
      <c r="H81" s="127"/>
      <c r="T81" s="7"/>
    </row>
    <row r="82" spans="3:20" ht="15.75" customHeight="1">
      <c r="C82" s="127"/>
      <c r="D82" s="127"/>
      <c r="E82" s="127"/>
      <c r="F82" s="127"/>
      <c r="G82" s="127"/>
      <c r="H82" s="127"/>
      <c r="T82" s="7"/>
    </row>
    <row r="83" spans="3:20" ht="15.75" customHeight="1">
      <c r="C83" s="127"/>
      <c r="D83" s="127"/>
      <c r="E83" s="127"/>
      <c r="F83" s="127"/>
      <c r="G83" s="127"/>
      <c r="H83" s="127"/>
      <c r="T83" s="7"/>
    </row>
    <row r="84" spans="3:20" ht="15.75" customHeight="1">
      <c r="C84" s="127"/>
      <c r="D84" s="127"/>
      <c r="E84" s="127"/>
      <c r="F84" s="127"/>
      <c r="G84" s="127"/>
      <c r="H84" s="127"/>
      <c r="T84" s="7"/>
    </row>
    <row r="85" spans="3:20" ht="15.75" customHeight="1">
      <c r="C85" s="127"/>
      <c r="D85" s="127"/>
      <c r="E85" s="127"/>
      <c r="F85" s="127"/>
      <c r="G85" s="127"/>
      <c r="H85" s="127"/>
      <c r="T85" s="7"/>
    </row>
    <row r="86" spans="3:20" ht="15.75" customHeight="1">
      <c r="C86" s="127"/>
      <c r="D86" s="127"/>
      <c r="E86" s="127"/>
      <c r="F86" s="127"/>
      <c r="G86" s="127"/>
      <c r="H86" s="127"/>
      <c r="T86" s="7"/>
    </row>
    <row r="87" spans="3:20" ht="15.75" customHeight="1">
      <c r="C87" s="127"/>
      <c r="D87" s="127"/>
      <c r="E87" s="127"/>
      <c r="F87" s="127"/>
      <c r="G87" s="127"/>
      <c r="H87" s="127"/>
      <c r="T87" s="7"/>
    </row>
    <row r="88" spans="3:20" ht="15.75" customHeight="1">
      <c r="C88" s="127"/>
      <c r="D88" s="127"/>
      <c r="E88" s="127"/>
      <c r="F88" s="127"/>
      <c r="G88" s="127"/>
      <c r="H88" s="127"/>
      <c r="T88" s="7"/>
    </row>
    <row r="89" spans="3:20" ht="15.75" customHeight="1">
      <c r="C89" s="127"/>
      <c r="D89" s="127"/>
      <c r="E89" s="127"/>
      <c r="F89" s="127"/>
      <c r="G89" s="127"/>
      <c r="H89" s="127"/>
      <c r="T89" s="7"/>
    </row>
    <row r="90" spans="3:20" ht="15.75" customHeight="1">
      <c r="C90" s="127"/>
      <c r="D90" s="127"/>
      <c r="E90" s="127"/>
      <c r="F90" s="127"/>
      <c r="G90" s="127"/>
      <c r="H90" s="127"/>
      <c r="T90" s="7"/>
    </row>
    <row r="91" spans="3:20" ht="15.75" customHeight="1">
      <c r="C91" s="127"/>
      <c r="D91" s="127"/>
      <c r="E91" s="127"/>
      <c r="F91" s="127"/>
      <c r="G91" s="127"/>
      <c r="H91" s="127"/>
      <c r="T91" s="7"/>
    </row>
    <row r="92" spans="3:20" ht="15.75" customHeight="1">
      <c r="C92" s="127"/>
      <c r="D92" s="127"/>
      <c r="E92" s="127"/>
      <c r="F92" s="127"/>
      <c r="G92" s="127"/>
      <c r="H92" s="127"/>
      <c r="T92" s="7"/>
    </row>
    <row r="93" spans="3:20" ht="15.75" customHeight="1">
      <c r="C93" s="127"/>
      <c r="D93" s="127"/>
      <c r="E93" s="127"/>
      <c r="F93" s="127"/>
      <c r="G93" s="127"/>
      <c r="H93" s="127"/>
      <c r="T93" s="7"/>
    </row>
    <row r="94" spans="3:20" ht="15.75" customHeight="1">
      <c r="T94" s="7"/>
    </row>
    <row r="95" spans="3:20" ht="15.75" customHeight="1">
      <c r="T95" s="7"/>
    </row>
    <row r="96" spans="3:20" ht="15.75" customHeight="1">
      <c r="T96" s="7"/>
    </row>
    <row r="97" spans="20:20" ht="15.75" customHeight="1">
      <c r="T97" s="7"/>
    </row>
    <row r="98" spans="20:20" ht="15.75" customHeight="1">
      <c r="T98" s="7"/>
    </row>
    <row r="99" spans="20:20" ht="15.75" customHeight="1">
      <c r="T99" s="7"/>
    </row>
    <row r="100" spans="20:20" ht="15.75" customHeight="1">
      <c r="T100" s="7"/>
    </row>
    <row r="101" spans="20:20" ht="15.75" customHeight="1">
      <c r="T101" s="7"/>
    </row>
    <row r="102" spans="20:20" ht="15.75" customHeight="1">
      <c r="T102" s="7"/>
    </row>
    <row r="103" spans="20:20" ht="15.75" customHeight="1">
      <c r="T103" s="7"/>
    </row>
    <row r="104" spans="20:20" ht="15.75" customHeight="1">
      <c r="T104" s="7"/>
    </row>
    <row r="105" spans="20:20" ht="15.75" customHeight="1">
      <c r="T105" s="7"/>
    </row>
    <row r="106" spans="20:20" ht="15.75" customHeight="1">
      <c r="T106" s="7"/>
    </row>
    <row r="107" spans="20:20" ht="15.75" customHeight="1">
      <c r="T107" s="7"/>
    </row>
    <row r="108" spans="20:20" ht="15.75" customHeight="1">
      <c r="T108" s="7"/>
    </row>
    <row r="109" spans="20:20" ht="15.75" customHeight="1">
      <c r="T109" s="7"/>
    </row>
    <row r="110" spans="20:20" ht="15.75" customHeight="1">
      <c r="T110" s="7"/>
    </row>
    <row r="111" spans="20:20" ht="15.75" customHeight="1">
      <c r="T111" s="7"/>
    </row>
    <row r="112" spans="20:20" ht="15.75" customHeight="1">
      <c r="T112" s="7"/>
    </row>
    <row r="113" spans="20:20" ht="15.75" customHeight="1">
      <c r="T113" s="7"/>
    </row>
    <row r="114" spans="20:20" ht="15.75" customHeight="1">
      <c r="T114" s="7"/>
    </row>
    <row r="115" spans="20:20" ht="15.75" customHeight="1">
      <c r="T115" s="7"/>
    </row>
    <row r="116" spans="20:20" ht="15.75" customHeight="1">
      <c r="T116" s="7"/>
    </row>
    <row r="117" spans="20:20" ht="15.75" customHeight="1">
      <c r="T117" s="7"/>
    </row>
    <row r="118" spans="20:20" ht="15.75" customHeight="1">
      <c r="T118" s="7"/>
    </row>
    <row r="119" spans="20:20" ht="15.75" customHeight="1">
      <c r="T119" s="7"/>
    </row>
    <row r="120" spans="20:20" ht="15.75" customHeight="1">
      <c r="T120" s="7"/>
    </row>
    <row r="121" spans="20:20" ht="15.75" customHeight="1">
      <c r="T121" s="7"/>
    </row>
    <row r="122" spans="20:20" ht="15.75" customHeight="1">
      <c r="T122" s="7"/>
    </row>
    <row r="123" spans="20:20" ht="15.75" customHeight="1">
      <c r="T123" s="7"/>
    </row>
    <row r="124" spans="20:20" ht="15.75" customHeight="1">
      <c r="T124" s="7"/>
    </row>
    <row r="125" spans="20:20" ht="15.75" customHeight="1">
      <c r="T125" s="7"/>
    </row>
    <row r="126" spans="20:20" ht="15.75" customHeight="1">
      <c r="T126" s="7"/>
    </row>
    <row r="127" spans="20:20" ht="15.75" customHeight="1">
      <c r="T127" s="7"/>
    </row>
    <row r="128" spans="20:20" ht="15.75" customHeight="1">
      <c r="T128" s="7"/>
    </row>
    <row r="129" spans="20:20" ht="15.75" customHeight="1">
      <c r="T129" s="7"/>
    </row>
    <row r="130" spans="20:20" ht="15.75" customHeight="1">
      <c r="T130" s="7"/>
    </row>
    <row r="131" spans="20:20" ht="15.75" customHeight="1">
      <c r="T131" s="7"/>
    </row>
    <row r="132" spans="20:20" ht="15.75" customHeight="1">
      <c r="T132" s="7"/>
    </row>
    <row r="133" spans="20:20" ht="15.75" customHeight="1">
      <c r="T133" s="7"/>
    </row>
    <row r="134" spans="20:20" ht="15.75" customHeight="1">
      <c r="T134" s="7"/>
    </row>
    <row r="135" spans="20:20" ht="15.75" customHeight="1">
      <c r="T135" s="7"/>
    </row>
    <row r="136" spans="20:20" ht="15.75" customHeight="1">
      <c r="T136" s="7"/>
    </row>
    <row r="137" spans="20:20" ht="15.75" customHeight="1">
      <c r="T137" s="7"/>
    </row>
    <row r="138" spans="20:20" ht="15.75" customHeight="1">
      <c r="T138" s="7"/>
    </row>
    <row r="139" spans="20:20" ht="15.75" customHeight="1">
      <c r="T139" s="7"/>
    </row>
    <row r="140" spans="20:20" ht="15.75" customHeight="1">
      <c r="T140" s="7"/>
    </row>
    <row r="141" spans="20:20" ht="15.75" customHeight="1">
      <c r="T141" s="7"/>
    </row>
    <row r="142" spans="20:20" ht="15.75" customHeight="1">
      <c r="T142" s="7"/>
    </row>
    <row r="143" spans="20:20" ht="15.75" customHeight="1">
      <c r="T143" s="7"/>
    </row>
    <row r="144" spans="20:20" ht="15.75" customHeight="1">
      <c r="T144" s="7"/>
    </row>
    <row r="145" spans="20:20" ht="15.75" customHeight="1">
      <c r="T145" s="7"/>
    </row>
    <row r="146" spans="20:20" ht="15.75" customHeight="1">
      <c r="T146" s="7"/>
    </row>
    <row r="147" spans="20:20" ht="15.75" customHeight="1">
      <c r="T147" s="7"/>
    </row>
    <row r="148" spans="20:20" ht="15.75" customHeight="1">
      <c r="T148" s="7"/>
    </row>
    <row r="149" spans="20:20" ht="15.75" customHeight="1">
      <c r="T149" s="7"/>
    </row>
    <row r="150" spans="20:20" ht="15.75" customHeight="1">
      <c r="T150" s="7"/>
    </row>
    <row r="151" spans="20:20" ht="15.75" customHeight="1">
      <c r="T151" s="7"/>
    </row>
    <row r="152" spans="20:20" ht="15.75" customHeight="1">
      <c r="T152" s="7"/>
    </row>
    <row r="153" spans="20:20" ht="15.75" customHeight="1">
      <c r="T153" s="7"/>
    </row>
    <row r="154" spans="20:20" ht="15.75" customHeight="1">
      <c r="T154" s="7"/>
    </row>
    <row r="155" spans="20:20" ht="15.75" customHeight="1">
      <c r="T155" s="7"/>
    </row>
    <row r="156" spans="20:20" ht="15.75" customHeight="1">
      <c r="T156" s="7"/>
    </row>
    <row r="157" spans="20:20" ht="15.75" customHeight="1">
      <c r="T157" s="7"/>
    </row>
    <row r="158" spans="20:20" ht="15.75" customHeight="1">
      <c r="T158" s="7"/>
    </row>
    <row r="159" spans="20:20" ht="15.75" customHeight="1">
      <c r="T159" s="7"/>
    </row>
    <row r="160" spans="20:20" ht="15.75" customHeight="1">
      <c r="T160" s="7"/>
    </row>
    <row r="161" spans="20:20" ht="15.75" customHeight="1">
      <c r="T161" s="7"/>
    </row>
    <row r="162" spans="20:20" ht="15.75" customHeight="1">
      <c r="T162" s="7"/>
    </row>
    <row r="163" spans="20:20" ht="15.75" customHeight="1">
      <c r="T163" s="7"/>
    </row>
  </sheetData>
  <autoFilter ref="A3:AM22" xr:uid="{00000000-0009-0000-0000-000005000000}"/>
  <mergeCells count="4">
    <mergeCell ref="C1:D1"/>
    <mergeCell ref="E1:F1"/>
    <mergeCell ref="C2:D2"/>
    <mergeCell ref="E2:F2"/>
  </mergeCells>
  <conditionalFormatting sqref="P3:R3">
    <cfRule type="cellIs" dxfId="253" priority="37" operator="equal">
      <formula>"yes"</formula>
    </cfRule>
  </conditionalFormatting>
  <conditionalFormatting sqref="T1:T3 T6:T1048576">
    <cfRule type="cellIs" dxfId="252" priority="31" operator="equal">
      <formula>"INVESTIGATION"</formula>
    </cfRule>
    <cfRule type="cellIs" dxfId="251" priority="32" operator="equal">
      <formula>"ON HOLD"</formula>
    </cfRule>
    <cfRule type="cellIs" dxfId="250" priority="33" operator="equal">
      <formula>"REJECTED"</formula>
    </cfRule>
    <cfRule type="cellIs" dxfId="249" priority="34" operator="equal">
      <formula>"IMPLEMENTED"</formula>
    </cfRule>
    <cfRule type="cellIs" dxfId="248" priority="35" operator="equal">
      <formula>"IN PROGRESS"</formula>
    </cfRule>
    <cfRule type="cellIs" dxfId="247" priority="36" operator="equal">
      <formula>"OPEN"</formula>
    </cfRule>
  </conditionalFormatting>
  <conditionalFormatting sqref="S1:S3 S6:S1048576">
    <cfRule type="cellIs" dxfId="246" priority="25" operator="equal">
      <formula>"ON HOLD"</formula>
    </cfRule>
    <cfRule type="cellIs" dxfId="245" priority="26" operator="equal">
      <formula>"INVESTIGATION"</formula>
    </cfRule>
    <cfRule type="cellIs" dxfId="244" priority="27" operator="equal">
      <formula>"REJECTED"</formula>
    </cfRule>
    <cfRule type="cellIs" dxfId="243" priority="28" operator="equal">
      <formula>"IMPLEMENTED"</formula>
    </cfRule>
    <cfRule type="cellIs" dxfId="242" priority="29" operator="equal">
      <formula>"IN PROGRESS"</formula>
    </cfRule>
    <cfRule type="cellIs" dxfId="241" priority="30" operator="equal">
      <formula>"OPEN"</formula>
    </cfRule>
  </conditionalFormatting>
  <conditionalFormatting sqref="T4">
    <cfRule type="cellIs" dxfId="240" priority="19" operator="equal">
      <formula>"INVESTIGATION"</formula>
    </cfRule>
    <cfRule type="cellIs" dxfId="239" priority="20" operator="equal">
      <formula>"ON HOLD"</formula>
    </cfRule>
    <cfRule type="cellIs" dxfId="238" priority="21" operator="equal">
      <formula>"REJECTED"</formula>
    </cfRule>
    <cfRule type="cellIs" dxfId="237" priority="22" operator="equal">
      <formula>"IMPLEMENTED"</formula>
    </cfRule>
    <cfRule type="cellIs" dxfId="236" priority="23" operator="equal">
      <formula>"IN PROGRESS"</formula>
    </cfRule>
    <cfRule type="cellIs" dxfId="235" priority="24" operator="equal">
      <formula>"OPEN"</formula>
    </cfRule>
  </conditionalFormatting>
  <conditionalFormatting sqref="S4">
    <cfRule type="cellIs" dxfId="234" priority="13" operator="equal">
      <formula>"INVESTIGATION"</formula>
    </cfRule>
    <cfRule type="cellIs" dxfId="233" priority="14" operator="equal">
      <formula>"ON HOLD"</formula>
    </cfRule>
    <cfRule type="cellIs" dxfId="232" priority="15" operator="equal">
      <formula>"REJECTED"</formula>
    </cfRule>
    <cfRule type="cellIs" dxfId="231" priority="16" operator="equal">
      <formula>"IMPLEMENTED"</formula>
    </cfRule>
    <cfRule type="cellIs" dxfId="230" priority="17" operator="equal">
      <formula>"IN PROGRESS"</formula>
    </cfRule>
    <cfRule type="cellIs" dxfId="229" priority="18" operator="equal">
      <formula>"OPEN"</formula>
    </cfRule>
  </conditionalFormatting>
  <conditionalFormatting sqref="T5">
    <cfRule type="cellIs" dxfId="228" priority="7" operator="equal">
      <formula>"INVESTIGATION"</formula>
    </cfRule>
    <cfRule type="cellIs" dxfId="227" priority="8" operator="equal">
      <formula>"ON HOLD"</formula>
    </cfRule>
    <cfRule type="cellIs" dxfId="226" priority="9" operator="equal">
      <formula>"REJECTED"</formula>
    </cfRule>
    <cfRule type="cellIs" dxfId="225" priority="10" operator="equal">
      <formula>"IMPLEMENTED"</formula>
    </cfRule>
    <cfRule type="cellIs" dxfId="224" priority="11" operator="equal">
      <formula>"IN PROGRESS"</formula>
    </cfRule>
    <cfRule type="cellIs" dxfId="223" priority="12" operator="equal">
      <formula>"OPEN"</formula>
    </cfRule>
  </conditionalFormatting>
  <conditionalFormatting sqref="S5">
    <cfRule type="cellIs" dxfId="222" priority="1" operator="equal">
      <formula>"INVESTIGATION"</formula>
    </cfRule>
    <cfRule type="cellIs" dxfId="221" priority="2" operator="equal">
      <formula>"ON HOLD"</formula>
    </cfRule>
    <cfRule type="cellIs" dxfId="220" priority="3" operator="equal">
      <formula>"REJECTED"</formula>
    </cfRule>
    <cfRule type="cellIs" dxfId="219" priority="4" operator="equal">
      <formula>"IMPLEMENTED"</formula>
    </cfRule>
    <cfRule type="cellIs" dxfId="218" priority="5" operator="equal">
      <formula>"IN PROGRESS"</formula>
    </cfRule>
    <cfRule type="cellIs" dxfId="217" priority="6" operator="equal">
      <formula>"OPEN"</formula>
    </cfRule>
  </conditionalFormatting>
  <hyperlinks>
    <hyperlink ref="W4" r:id="rId1" display="https://hldisplay.sharepoint.com/:w:/r/sites/itdocumentationrepository/_layouts/15/Doc.aspx?sourcedoc=%7B845DEF06-4628-499A-91F6-93ABF3940495%7D&amp;file=INC000000795958-RFC-%20Talentsoft%20-%20Sync%20end-date%20for%20users%20to%20AD.DOCX&amp;action=default&amp;mobileredirect=true" xr:uid="{00000000-0004-0000-0500-000000000000}"/>
    <hyperlink ref="W5" r:id="rId2" xr:uid="{00000000-0004-0000-0500-000001000000}"/>
  </hyperlinks>
  <pageMargins left="0" right="0" top="0" bottom="0" header="0" footer="0"/>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500-000004000000}">
          <x14:formula1>
            <xm:f>'https://hldisplay.sharepoint.com/sites/itdocumentationrepository/Delade dokument/CAB/[CAB REQUESTS_COST_DO_NOT_USE.xlsx]Data'!#REF!</xm:f>
          </x14:formula1>
          <xm:sqref>H532:H2708 C558:C2371 E560:E2102 D617:D2280 F505:F2157</xm:sqref>
        </x14:dataValidation>
        <x14:dataValidation type="list" allowBlank="1" showInputMessage="1" showErrorMessage="1" xr:uid="{00000000-0002-0000-0500-000002000000}">
          <x14:formula1>
            <xm:f>Data!$B$2:$B$10</xm:f>
          </x14:formula1>
          <xm:sqref>F4:F504</xm:sqref>
        </x14:dataValidation>
        <x14:dataValidation type="list" allowBlank="1" showInputMessage="1" showErrorMessage="1" xr:uid="{00000000-0002-0000-0500-000007000000}">
          <x14:formula1>
            <xm:f>Data!$C$2:$C$8</xm:f>
          </x14:formula1>
          <xm:sqref>T427:T497</xm:sqref>
        </x14:dataValidation>
        <x14:dataValidation type="list" allowBlank="1" xr:uid="{00000000-0002-0000-0500-000008000000}">
          <x14:formula1>
            <xm:f>Data!$C$2:$C$10</xm:f>
          </x14:formula1>
          <xm:sqref>S6:S500</xm:sqref>
        </x14:dataValidation>
        <x14:dataValidation type="list" allowBlank="1" showInputMessage="1" showErrorMessage="1" xr:uid="{00000000-0002-0000-0500-000009000000}">
          <x14:formula1>
            <xm:f>Data!$C$2:$C$10</xm:f>
          </x14:formula1>
          <xm:sqref>S4:S5</xm:sqref>
        </x14:dataValidation>
        <x14:dataValidation type="list" allowBlank="1" showInputMessage="1" showErrorMessage="1" xr:uid="{00000000-0002-0000-0500-000000000000}">
          <x14:formula1>
            <xm:f>Data!$F$2:$F$31</xm:f>
          </x14:formula1>
          <xm:sqref>C6:D6 D4:D5 D7:D616</xm:sqref>
        </x14:dataValidation>
        <x14:dataValidation type="list" allowBlank="1" showInputMessage="1" showErrorMessage="1" xr:uid="{00000000-0002-0000-0500-000003000000}">
          <x14:formula1>
            <xm:f>Data!$A$2:$A$46</xm:f>
          </x14:formula1>
          <xm:sqref>E4:E559</xm:sqref>
        </x14:dataValidation>
        <x14:dataValidation type="list" allowBlank="1" showInputMessage="1" showErrorMessage="1" xr:uid="{00000000-0002-0000-0500-000006000000}">
          <x14:formula1>
            <xm:f>Data!$E$2:$E$32</xm:f>
          </x14:formula1>
          <xm:sqref>C4:C5 C7:C557</xm:sqref>
        </x14:dataValidation>
        <x14:dataValidation type="list" allowBlank="1" showInputMessage="1" showErrorMessage="1" xr:uid="{00000000-0002-0000-0500-000001000000}">
          <x14:formula1>
            <xm:f>Data!$G$2:$G$30</xm:f>
          </x14:formula1>
          <xm:sqref>H4:H531</xm:sqref>
        </x14:dataValidation>
        <x14:dataValidation type="list" allowBlank="1" showInputMessage="1" showErrorMessage="1" xr:uid="{00000000-0002-0000-0500-000005000000}">
          <x14:formula1>
            <xm:f>Data!$H$2:$H$14</xm:f>
          </x14:formula1>
          <xm:sqref>I116:I532</xm:sqref>
        </x14:dataValidation>
        <x14:dataValidation type="list" allowBlank="1" showInputMessage="1" showErrorMessage="1" xr:uid="{8A25438F-C03C-4E18-A8F5-6DE33CDB36E3}">
          <x14:formula1>
            <xm:f>Data!$H$2:$H$32</xm:f>
          </x14:formula1>
          <xm:sqref>I4:I115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495"/>
  <sheetViews>
    <sheetView zoomScale="80" zoomScaleNormal="80" workbookViewId="0">
      <pane ySplit="3" topLeftCell="A139" activePane="bottomLeft" state="frozen"/>
      <selection pane="bottomLeft" activeCell="D141" sqref="D141"/>
    </sheetView>
  </sheetViews>
  <sheetFormatPr defaultColWidth="14.42578125" defaultRowHeight="13.15"/>
  <cols>
    <col min="1" max="1" width="13.28515625" customWidth="1"/>
    <col min="2" max="2" width="15" customWidth="1"/>
    <col min="3" max="3" width="10.7109375" style="178" customWidth="1"/>
    <col min="4" max="5" width="10.28515625" style="178" customWidth="1"/>
    <col min="6" max="6" width="12.85546875" style="178" customWidth="1"/>
    <col min="7" max="7" width="11" style="178" bestFit="1" customWidth="1"/>
    <col min="8" max="8" width="7" style="41" customWidth="1"/>
    <col min="9" max="9" width="7.140625" customWidth="1"/>
    <col min="10" max="10" width="30" style="41" customWidth="1"/>
    <col min="11" max="11" width="33.85546875" style="273" customWidth="1"/>
    <col min="12" max="12" width="7" bestFit="1" customWidth="1"/>
    <col min="13" max="13" width="9.140625" bestFit="1" customWidth="1"/>
    <col min="14" max="14" width="9.85546875" bestFit="1" customWidth="1"/>
    <col min="15" max="15" width="13.140625" customWidth="1"/>
    <col min="16" max="16" width="11" bestFit="1" customWidth="1"/>
    <col min="17" max="17" width="11" style="43" bestFit="1" customWidth="1"/>
    <col min="18" max="18" width="11" bestFit="1" customWidth="1"/>
    <col min="19" max="19" width="14.42578125" style="57" bestFit="1" customWidth="1"/>
    <col min="20" max="20" width="12.7109375" style="41" bestFit="1" customWidth="1"/>
    <col min="21" max="21" width="54.5703125" style="57" bestFit="1" customWidth="1"/>
    <col min="22" max="22" width="23.85546875" customWidth="1"/>
    <col min="23" max="23" width="80.85546875" style="178" bestFit="1" customWidth="1"/>
    <col min="24" max="24" width="15.42578125" bestFit="1" customWidth="1"/>
  </cols>
  <sheetData>
    <row r="1" spans="1:39">
      <c r="A1" s="391" t="s">
        <v>1116</v>
      </c>
      <c r="B1" s="391"/>
      <c r="C1" s="393" t="s">
        <v>154</v>
      </c>
      <c r="D1" s="393"/>
      <c r="E1" s="378"/>
      <c r="F1" s="170"/>
      <c r="G1" s="170"/>
      <c r="H1" s="112"/>
      <c r="I1" s="113"/>
      <c r="J1" s="152"/>
    </row>
    <row r="2" spans="1:39">
      <c r="A2" s="391" t="s">
        <v>1118</v>
      </c>
      <c r="B2" s="391"/>
      <c r="C2" s="393" t="s">
        <v>154</v>
      </c>
      <c r="D2" s="393"/>
      <c r="E2" s="378"/>
      <c r="F2" s="170"/>
      <c r="G2" s="170"/>
      <c r="H2" s="112"/>
      <c r="I2" s="113"/>
      <c r="J2" s="152"/>
    </row>
    <row r="3" spans="1:39" s="130" customFormat="1" ht="26.45">
      <c r="A3" s="138" t="s">
        <v>0</v>
      </c>
      <c r="B3" s="138" t="s">
        <v>1119</v>
      </c>
      <c r="C3" s="171" t="s">
        <v>1120</v>
      </c>
      <c r="D3" s="171" t="s">
        <v>1121</v>
      </c>
      <c r="E3" s="171" t="s">
        <v>1122</v>
      </c>
      <c r="F3" s="171" t="s">
        <v>1123</v>
      </c>
      <c r="G3" s="179" t="s">
        <v>1124</v>
      </c>
      <c r="H3" s="140" t="s">
        <v>1125</v>
      </c>
      <c r="I3" s="139" t="s">
        <v>1126</v>
      </c>
      <c r="J3" s="138" t="s">
        <v>3</v>
      </c>
      <c r="K3" s="138" t="s">
        <v>4</v>
      </c>
      <c r="L3" s="138" t="s">
        <v>5</v>
      </c>
      <c r="M3" s="138" t="s">
        <v>1127</v>
      </c>
      <c r="N3" s="131" t="s">
        <v>1128</v>
      </c>
      <c r="O3" s="132" t="s">
        <v>1129</v>
      </c>
      <c r="P3" s="133" t="s">
        <v>8</v>
      </c>
      <c r="Q3" s="155" t="s">
        <v>1130</v>
      </c>
      <c r="R3" s="134" t="s">
        <v>1131</v>
      </c>
      <c r="S3" s="135" t="s">
        <v>1132</v>
      </c>
      <c r="T3" s="136" t="s">
        <v>1133</v>
      </c>
      <c r="U3" s="136" t="s">
        <v>1134</v>
      </c>
      <c r="V3" s="137" t="s">
        <v>11</v>
      </c>
      <c r="W3" s="180" t="s">
        <v>1135</v>
      </c>
      <c r="X3" s="130" t="s">
        <v>1533</v>
      </c>
    </row>
    <row r="4" spans="1:39" ht="145.15">
      <c r="A4" s="7"/>
      <c r="B4" s="7" t="s">
        <v>236</v>
      </c>
      <c r="C4" s="172"/>
      <c r="D4" s="172"/>
      <c r="E4" s="172"/>
      <c r="F4" s="172"/>
      <c r="G4" s="172"/>
      <c r="H4" s="127"/>
      <c r="I4" s="7" t="s">
        <v>237</v>
      </c>
      <c r="J4" s="7" t="s">
        <v>238</v>
      </c>
      <c r="K4" s="58" t="s">
        <v>239</v>
      </c>
      <c r="L4" s="7">
        <v>5</v>
      </c>
      <c r="M4" s="7"/>
      <c r="N4" s="7"/>
      <c r="O4" s="141">
        <f>N4*30*2</f>
        <v>0</v>
      </c>
      <c r="P4" s="7" t="s">
        <v>130</v>
      </c>
      <c r="Q4" s="35"/>
      <c r="R4" s="7"/>
      <c r="S4" s="58" t="s">
        <v>19</v>
      </c>
      <c r="T4" s="7"/>
      <c r="U4" s="60"/>
      <c r="V4" s="1" t="s">
        <v>241</v>
      </c>
      <c r="W4" s="181"/>
      <c r="X4" s="2"/>
      <c r="Y4" s="2"/>
      <c r="Z4" s="2"/>
      <c r="AA4" s="2"/>
      <c r="AB4" s="2"/>
      <c r="AC4" s="2"/>
      <c r="AD4" s="2"/>
      <c r="AE4" s="2"/>
      <c r="AF4" s="2"/>
      <c r="AG4" s="2"/>
      <c r="AH4" s="2"/>
      <c r="AI4" s="2"/>
      <c r="AJ4" s="2"/>
      <c r="AK4" s="2"/>
      <c r="AL4" s="2"/>
      <c r="AM4" s="2"/>
    </row>
    <row r="5" spans="1:39" ht="105.6">
      <c r="A5" s="7"/>
      <c r="B5" s="7" t="s">
        <v>242</v>
      </c>
      <c r="C5" s="172"/>
      <c r="D5" s="172"/>
      <c r="E5" s="172"/>
      <c r="F5" s="172"/>
      <c r="G5" s="172"/>
      <c r="H5" s="127"/>
      <c r="I5" s="7" t="s">
        <v>39</v>
      </c>
      <c r="J5" s="7" t="s">
        <v>243</v>
      </c>
      <c r="K5" s="58" t="s">
        <v>244</v>
      </c>
      <c r="L5" s="7">
        <v>4</v>
      </c>
      <c r="M5" s="7"/>
      <c r="N5" s="7"/>
      <c r="O5" s="141">
        <f t="shared" ref="O5:O69" si="0">N5*30*2</f>
        <v>0</v>
      </c>
      <c r="P5" s="7" t="s">
        <v>25</v>
      </c>
      <c r="Q5" s="35"/>
      <c r="R5" s="7"/>
      <c r="S5" s="58" t="s">
        <v>26</v>
      </c>
      <c r="T5" s="7">
        <v>4887</v>
      </c>
      <c r="U5" s="60">
        <v>4887</v>
      </c>
      <c r="V5" s="1" t="s">
        <v>245</v>
      </c>
      <c r="W5" s="181" t="s">
        <v>246</v>
      </c>
      <c r="X5" s="2"/>
      <c r="Y5" s="2"/>
      <c r="Z5" s="2"/>
      <c r="AA5" s="2"/>
      <c r="AB5" s="2"/>
      <c r="AC5" s="2"/>
      <c r="AD5" s="2"/>
      <c r="AE5" s="2"/>
      <c r="AF5" s="2"/>
      <c r="AG5" s="2"/>
      <c r="AH5" s="2"/>
      <c r="AI5" s="2"/>
      <c r="AJ5" s="2"/>
      <c r="AK5" s="2"/>
      <c r="AL5" s="2"/>
      <c r="AM5" s="2"/>
    </row>
    <row r="6" spans="1:39" ht="92.45">
      <c r="A6" s="7"/>
      <c r="B6" s="7" t="s">
        <v>247</v>
      </c>
      <c r="C6" s="172"/>
      <c r="D6" s="172"/>
      <c r="E6" s="172"/>
      <c r="F6" s="172"/>
      <c r="G6" s="172"/>
      <c r="H6" s="127"/>
      <c r="I6" s="7" t="s">
        <v>39</v>
      </c>
      <c r="J6" s="7" t="s">
        <v>248</v>
      </c>
      <c r="K6" s="58" t="s">
        <v>249</v>
      </c>
      <c r="L6" s="7">
        <v>5</v>
      </c>
      <c r="M6" s="7"/>
      <c r="N6" s="7"/>
      <c r="O6" s="141">
        <f t="shared" si="0"/>
        <v>0</v>
      </c>
      <c r="P6" s="7" t="s">
        <v>250</v>
      </c>
      <c r="Q6" s="35"/>
      <c r="R6" s="7"/>
      <c r="S6" s="58" t="s">
        <v>26</v>
      </c>
      <c r="T6" s="7">
        <v>4918</v>
      </c>
      <c r="U6" s="60">
        <v>4918</v>
      </c>
      <c r="V6" s="1" t="s">
        <v>251</v>
      </c>
      <c r="W6" s="181" t="s">
        <v>252</v>
      </c>
      <c r="X6" s="2"/>
      <c r="Y6" s="2"/>
      <c r="Z6" s="2"/>
      <c r="AA6" s="2"/>
      <c r="AB6" s="2"/>
      <c r="AC6" s="2"/>
      <c r="AD6" s="2"/>
      <c r="AE6" s="2"/>
      <c r="AF6" s="2"/>
      <c r="AG6" s="2"/>
      <c r="AH6" s="2"/>
      <c r="AI6" s="2"/>
      <c r="AJ6" s="2"/>
      <c r="AK6" s="2"/>
      <c r="AL6" s="2"/>
      <c r="AM6" s="2"/>
    </row>
    <row r="7" spans="1:39" ht="52.9">
      <c r="A7" s="7"/>
      <c r="B7" s="7" t="s">
        <v>242</v>
      </c>
      <c r="C7" s="172"/>
      <c r="D7" s="172"/>
      <c r="E7" s="172"/>
      <c r="F7" s="172"/>
      <c r="G7" s="172"/>
      <c r="H7" s="127"/>
      <c r="I7" s="7" t="s">
        <v>39</v>
      </c>
      <c r="J7" s="7" t="s">
        <v>253</v>
      </c>
      <c r="K7" s="58" t="s">
        <v>254</v>
      </c>
      <c r="L7" s="7">
        <v>4</v>
      </c>
      <c r="M7" s="7"/>
      <c r="N7" s="7"/>
      <c r="O7" s="141">
        <f t="shared" si="0"/>
        <v>0</v>
      </c>
      <c r="P7" s="7" t="s">
        <v>25</v>
      </c>
      <c r="Q7" s="35"/>
      <c r="R7" s="7"/>
      <c r="S7" s="58" t="s">
        <v>26</v>
      </c>
      <c r="T7" s="7">
        <v>4924</v>
      </c>
      <c r="U7" s="60">
        <v>4924</v>
      </c>
      <c r="V7" s="1" t="s">
        <v>255</v>
      </c>
      <c r="W7" s="181" t="s">
        <v>256</v>
      </c>
      <c r="X7" s="2"/>
      <c r="Y7" s="2"/>
      <c r="Z7" s="2"/>
      <c r="AA7" s="2"/>
      <c r="AB7" s="2"/>
      <c r="AC7" s="2"/>
      <c r="AD7" s="2"/>
      <c r="AE7" s="2"/>
      <c r="AF7" s="2"/>
      <c r="AG7" s="2"/>
      <c r="AH7" s="2"/>
      <c r="AI7" s="2"/>
      <c r="AJ7" s="2"/>
      <c r="AK7" s="2"/>
      <c r="AL7" s="2"/>
      <c r="AM7" s="2"/>
    </row>
    <row r="8" spans="1:39" ht="34.9">
      <c r="A8" s="7"/>
      <c r="B8" s="7" t="s">
        <v>257</v>
      </c>
      <c r="C8" s="172"/>
      <c r="D8" s="172"/>
      <c r="E8" s="172"/>
      <c r="F8" s="172"/>
      <c r="G8" s="172"/>
      <c r="H8" s="127"/>
      <c r="I8" s="7" t="s">
        <v>39</v>
      </c>
      <c r="J8" s="7" t="s">
        <v>258</v>
      </c>
      <c r="K8" s="58" t="s">
        <v>259</v>
      </c>
      <c r="L8" s="7">
        <v>4</v>
      </c>
      <c r="M8" s="7"/>
      <c r="N8" s="51"/>
      <c r="O8" s="141">
        <f t="shared" si="0"/>
        <v>0</v>
      </c>
      <c r="P8" s="7" t="s">
        <v>25</v>
      </c>
      <c r="Q8" s="35"/>
      <c r="R8" s="7"/>
      <c r="S8" s="58" t="s">
        <v>26</v>
      </c>
      <c r="T8" s="7">
        <v>4958</v>
      </c>
      <c r="U8" s="60">
        <v>4958</v>
      </c>
      <c r="V8" s="1" t="s">
        <v>260</v>
      </c>
      <c r="W8" s="181" t="s">
        <v>261</v>
      </c>
      <c r="X8" s="2"/>
      <c r="Y8" s="2"/>
      <c r="Z8" s="2"/>
      <c r="AA8" s="2"/>
      <c r="AB8" s="2"/>
      <c r="AC8" s="2"/>
      <c r="AD8" s="2"/>
      <c r="AE8" s="2"/>
      <c r="AF8" s="2"/>
      <c r="AG8" s="2"/>
      <c r="AH8" s="2"/>
      <c r="AI8" s="2"/>
      <c r="AJ8" s="2"/>
      <c r="AK8" s="2"/>
      <c r="AL8" s="2"/>
      <c r="AM8" s="2"/>
    </row>
    <row r="9" spans="1:39" ht="26.45">
      <c r="A9" s="7"/>
      <c r="B9" s="7" t="s">
        <v>262</v>
      </c>
      <c r="C9" s="172"/>
      <c r="D9" s="172"/>
      <c r="E9" s="172"/>
      <c r="F9" s="172"/>
      <c r="G9" s="172"/>
      <c r="H9" s="127"/>
      <c r="I9" s="7" t="s">
        <v>263</v>
      </c>
      <c r="J9" s="7" t="s">
        <v>264</v>
      </c>
      <c r="K9" s="58" t="s">
        <v>265</v>
      </c>
      <c r="L9" s="7">
        <v>5</v>
      </c>
      <c r="M9" s="7"/>
      <c r="N9" s="51"/>
      <c r="O9" s="141">
        <f t="shared" si="0"/>
        <v>0</v>
      </c>
      <c r="P9" s="7" t="s">
        <v>25</v>
      </c>
      <c r="Q9" s="35"/>
      <c r="R9" s="7"/>
      <c r="S9" s="58" t="s">
        <v>19</v>
      </c>
      <c r="T9" s="7">
        <v>5001</v>
      </c>
      <c r="U9" s="60">
        <v>5001</v>
      </c>
      <c r="V9" s="1" t="s">
        <v>267</v>
      </c>
      <c r="W9" s="181"/>
      <c r="X9" s="2"/>
      <c r="Y9" s="2"/>
      <c r="Z9" s="2"/>
      <c r="AA9" s="2"/>
      <c r="AB9" s="2"/>
      <c r="AC9" s="2"/>
      <c r="AD9" s="2"/>
      <c r="AE9" s="2"/>
      <c r="AF9" s="2"/>
      <c r="AG9" s="2"/>
      <c r="AH9" s="2"/>
      <c r="AI9" s="2"/>
      <c r="AJ9" s="2"/>
      <c r="AK9" s="2"/>
      <c r="AL9" s="2"/>
      <c r="AM9" s="2"/>
    </row>
    <row r="10" spans="1:39" ht="57.6">
      <c r="A10" s="7"/>
      <c r="B10" s="7" t="s">
        <v>268</v>
      </c>
      <c r="C10" s="172"/>
      <c r="D10" s="172"/>
      <c r="E10" s="172"/>
      <c r="F10" s="172"/>
      <c r="G10" s="172"/>
      <c r="H10" s="127"/>
      <c r="I10" s="7" t="s">
        <v>90</v>
      </c>
      <c r="J10" s="7" t="s">
        <v>269</v>
      </c>
      <c r="K10" s="58" t="s">
        <v>270</v>
      </c>
      <c r="L10" s="7">
        <v>5</v>
      </c>
      <c r="M10" s="7"/>
      <c r="N10" s="51"/>
      <c r="O10" s="141">
        <f t="shared" si="0"/>
        <v>0</v>
      </c>
      <c r="P10" s="7" t="s">
        <v>25</v>
      </c>
      <c r="Q10" s="35"/>
      <c r="R10" s="7"/>
      <c r="S10" s="58" t="s">
        <v>26</v>
      </c>
      <c r="T10" s="7">
        <v>5029</v>
      </c>
      <c r="U10" s="60">
        <v>5029</v>
      </c>
      <c r="V10" s="1" t="s">
        <v>271</v>
      </c>
      <c r="W10" s="181" t="s">
        <v>272</v>
      </c>
      <c r="X10" s="2"/>
      <c r="Y10" s="2"/>
      <c r="Z10" s="2"/>
      <c r="AA10" s="2"/>
      <c r="AB10" s="2"/>
      <c r="AC10" s="2"/>
      <c r="AD10" s="2"/>
      <c r="AE10" s="2"/>
      <c r="AF10" s="2"/>
      <c r="AG10" s="2"/>
      <c r="AH10" s="2"/>
      <c r="AI10" s="2"/>
      <c r="AJ10" s="2"/>
      <c r="AK10" s="2"/>
      <c r="AL10" s="2"/>
      <c r="AM10" s="2"/>
    </row>
    <row r="11" spans="1:39" ht="57.6">
      <c r="A11" s="7"/>
      <c r="B11" s="7" t="s">
        <v>85</v>
      </c>
      <c r="C11" s="172"/>
      <c r="D11" s="172"/>
      <c r="E11" s="172"/>
      <c r="F11" s="172"/>
      <c r="G11" s="172"/>
      <c r="H11" s="127"/>
      <c r="I11" s="7" t="s">
        <v>90</v>
      </c>
      <c r="J11" s="7" t="s">
        <v>273</v>
      </c>
      <c r="K11" s="58" t="s">
        <v>274</v>
      </c>
      <c r="L11" s="7">
        <v>4</v>
      </c>
      <c r="M11" s="7"/>
      <c r="N11" s="7"/>
      <c r="O11" s="141">
        <f t="shared" si="0"/>
        <v>0</v>
      </c>
      <c r="P11" s="7" t="s">
        <v>25</v>
      </c>
      <c r="Q11" s="35"/>
      <c r="R11" s="7"/>
      <c r="S11" s="58" t="s">
        <v>26</v>
      </c>
      <c r="T11" s="7">
        <v>5030</v>
      </c>
      <c r="U11" s="60">
        <v>5030</v>
      </c>
      <c r="V11" s="1" t="s">
        <v>275</v>
      </c>
      <c r="W11" s="181" t="s">
        <v>276</v>
      </c>
      <c r="X11" s="2"/>
      <c r="Y11" s="2"/>
      <c r="Z11" s="2"/>
      <c r="AA11" s="2"/>
      <c r="AB11" s="2"/>
      <c r="AC11" s="2"/>
      <c r="AD11" s="2"/>
      <c r="AE11" s="2"/>
      <c r="AF11" s="2"/>
      <c r="AG11" s="2"/>
      <c r="AH11" s="2"/>
      <c r="AI11" s="2"/>
      <c r="AJ11" s="2"/>
      <c r="AK11" s="2"/>
      <c r="AL11" s="2"/>
      <c r="AM11" s="2"/>
    </row>
    <row r="12" spans="1:39" ht="66">
      <c r="A12" s="7"/>
      <c r="B12" s="7" t="s">
        <v>284</v>
      </c>
      <c r="C12" s="172"/>
      <c r="D12" s="172"/>
      <c r="E12" s="172"/>
      <c r="F12" s="172"/>
      <c r="G12" s="172"/>
      <c r="H12" s="127"/>
      <c r="I12" s="7" t="s">
        <v>39</v>
      </c>
      <c r="J12" s="7" t="s">
        <v>285</v>
      </c>
      <c r="K12" s="63" t="s">
        <v>286</v>
      </c>
      <c r="L12" s="7">
        <v>5</v>
      </c>
      <c r="M12" s="7"/>
      <c r="N12" s="7"/>
      <c r="O12" s="141">
        <f t="shared" si="0"/>
        <v>0</v>
      </c>
      <c r="P12" s="7" t="s">
        <v>288</v>
      </c>
      <c r="Q12" s="35"/>
      <c r="R12" s="7"/>
      <c r="S12" s="58" t="s">
        <v>26</v>
      </c>
      <c r="T12" s="7">
        <v>5359</v>
      </c>
      <c r="U12" s="61">
        <v>5359</v>
      </c>
      <c r="V12" s="7"/>
      <c r="W12" s="182"/>
    </row>
    <row r="13" spans="1:39" ht="80.45">
      <c r="A13" s="7"/>
      <c r="B13" s="7" t="s">
        <v>169</v>
      </c>
      <c r="C13" s="172"/>
      <c r="D13" s="172"/>
      <c r="E13" s="172"/>
      <c r="F13" s="172"/>
      <c r="G13" s="172"/>
      <c r="H13" s="127"/>
      <c r="I13" s="7" t="s">
        <v>39</v>
      </c>
      <c r="J13" s="7" t="s">
        <v>289</v>
      </c>
      <c r="K13" s="58" t="s">
        <v>290</v>
      </c>
      <c r="L13" s="7">
        <v>5</v>
      </c>
      <c r="M13" s="7"/>
      <c r="N13" s="7"/>
      <c r="O13" s="141">
        <f t="shared" si="0"/>
        <v>0</v>
      </c>
      <c r="P13" s="7" t="s">
        <v>291</v>
      </c>
      <c r="Q13" s="35"/>
      <c r="R13" s="7"/>
      <c r="S13" s="58" t="s">
        <v>26</v>
      </c>
      <c r="T13" s="7">
        <v>5353</v>
      </c>
      <c r="U13" s="61">
        <v>5353</v>
      </c>
      <c r="V13" s="7" t="s">
        <v>292</v>
      </c>
      <c r="W13" s="183" t="s">
        <v>293</v>
      </c>
    </row>
    <row r="14" spans="1:39" ht="52.9">
      <c r="A14" s="7"/>
      <c r="B14" s="7" t="s">
        <v>294</v>
      </c>
      <c r="C14" s="172"/>
      <c r="D14" s="172"/>
      <c r="E14" s="172"/>
      <c r="F14" s="172"/>
      <c r="G14" s="172"/>
      <c r="H14" s="127"/>
      <c r="I14" s="7" t="s">
        <v>295</v>
      </c>
      <c r="J14" s="7" t="s">
        <v>296</v>
      </c>
      <c r="K14" s="58"/>
      <c r="L14" s="7">
        <v>5</v>
      </c>
      <c r="M14" s="7"/>
      <c r="N14" s="7"/>
      <c r="O14" s="141">
        <f t="shared" si="0"/>
        <v>0</v>
      </c>
      <c r="P14" s="7" t="s">
        <v>25</v>
      </c>
      <c r="Q14" s="35"/>
      <c r="R14" s="7"/>
      <c r="S14" s="58" t="s">
        <v>26</v>
      </c>
      <c r="T14" s="7">
        <v>5474</v>
      </c>
      <c r="U14" s="61">
        <v>5474</v>
      </c>
      <c r="V14" s="7" t="s">
        <v>297</v>
      </c>
      <c r="W14" s="182"/>
    </row>
    <row r="15" spans="1:39" ht="69">
      <c r="A15" s="7"/>
      <c r="B15" s="7" t="s">
        <v>298</v>
      </c>
      <c r="C15" s="172"/>
      <c r="D15" s="172"/>
      <c r="E15" s="172"/>
      <c r="F15" s="172"/>
      <c r="G15" s="172"/>
      <c r="H15" s="127"/>
      <c r="I15" s="7" t="s">
        <v>39</v>
      </c>
      <c r="J15" s="7" t="s">
        <v>299</v>
      </c>
      <c r="K15" s="58" t="s">
        <v>300</v>
      </c>
      <c r="L15" s="7">
        <v>5</v>
      </c>
      <c r="M15" s="7"/>
      <c r="N15" s="7"/>
      <c r="O15" s="141">
        <f t="shared" si="0"/>
        <v>0</v>
      </c>
      <c r="P15" s="7" t="s">
        <v>301</v>
      </c>
      <c r="Q15" s="35"/>
      <c r="R15" s="7"/>
      <c r="S15" s="58" t="s">
        <v>26</v>
      </c>
      <c r="T15" s="7">
        <v>5471</v>
      </c>
      <c r="U15" s="61">
        <v>5471</v>
      </c>
      <c r="V15" s="21" t="s">
        <v>302</v>
      </c>
      <c r="W15" s="184" t="s">
        <v>303</v>
      </c>
    </row>
    <row r="16" spans="1:39" ht="52.9">
      <c r="A16" s="7"/>
      <c r="B16" s="7" t="s">
        <v>154</v>
      </c>
      <c r="C16" s="172"/>
      <c r="D16" s="172"/>
      <c r="E16" s="172"/>
      <c r="F16" s="172"/>
      <c r="G16" s="172"/>
      <c r="H16" s="127"/>
      <c r="I16" s="7" t="s">
        <v>39</v>
      </c>
      <c r="J16" s="7" t="s">
        <v>304</v>
      </c>
      <c r="K16" s="58"/>
      <c r="L16" s="7">
        <v>4</v>
      </c>
      <c r="M16" s="7" t="s">
        <v>287</v>
      </c>
      <c r="N16" s="7"/>
      <c r="O16" s="141">
        <f t="shared" si="0"/>
        <v>0</v>
      </c>
      <c r="P16" s="7" t="s">
        <v>25</v>
      </c>
      <c r="Q16" s="35"/>
      <c r="R16" s="7"/>
      <c r="S16" s="58" t="s">
        <v>26</v>
      </c>
      <c r="T16" s="7">
        <v>5473</v>
      </c>
      <c r="U16" s="61">
        <v>5473</v>
      </c>
      <c r="V16" s="7" t="s">
        <v>297</v>
      </c>
      <c r="W16" s="182"/>
    </row>
    <row r="17" spans="1:23" ht="52.9">
      <c r="A17" s="7"/>
      <c r="B17" s="7" t="s">
        <v>305</v>
      </c>
      <c r="C17" s="172"/>
      <c r="D17" s="172"/>
      <c r="E17" s="172"/>
      <c r="F17" s="172"/>
      <c r="G17" s="172"/>
      <c r="H17" s="127"/>
      <c r="I17" s="7" t="s">
        <v>306</v>
      </c>
      <c r="J17" s="7" t="s">
        <v>307</v>
      </c>
      <c r="K17" s="58"/>
      <c r="L17" s="7">
        <v>5</v>
      </c>
      <c r="M17" s="7" t="s">
        <v>287</v>
      </c>
      <c r="N17" s="7"/>
      <c r="O17" s="141">
        <f t="shared" si="0"/>
        <v>0</v>
      </c>
      <c r="P17" s="7" t="s">
        <v>308</v>
      </c>
      <c r="Q17" s="35"/>
      <c r="R17" s="7"/>
      <c r="S17" s="58" t="s">
        <v>26</v>
      </c>
      <c r="T17" s="7">
        <v>5497</v>
      </c>
      <c r="U17" s="61" t="s">
        <v>309</v>
      </c>
      <c r="V17" s="7" t="s">
        <v>310</v>
      </c>
      <c r="W17" s="182"/>
    </row>
    <row r="18" spans="1:23" ht="39.6">
      <c r="A18" s="7"/>
      <c r="B18" s="7" t="s">
        <v>154</v>
      </c>
      <c r="C18" s="172"/>
      <c r="D18" s="172"/>
      <c r="E18" s="172"/>
      <c r="F18" s="172"/>
      <c r="G18" s="172"/>
      <c r="H18" s="127"/>
      <c r="I18" s="7" t="s">
        <v>39</v>
      </c>
      <c r="J18" s="7" t="s">
        <v>311</v>
      </c>
      <c r="K18" s="58" t="s">
        <v>312</v>
      </c>
      <c r="L18" s="7">
        <v>4</v>
      </c>
      <c r="M18" s="7" t="s">
        <v>287</v>
      </c>
      <c r="N18" s="7"/>
      <c r="O18" s="141">
        <f t="shared" si="0"/>
        <v>0</v>
      </c>
      <c r="P18" s="7" t="s">
        <v>25</v>
      </c>
      <c r="Q18" s="35"/>
      <c r="R18" s="7"/>
      <c r="S18" s="58" t="s">
        <v>26</v>
      </c>
      <c r="T18" s="56">
        <v>5477</v>
      </c>
      <c r="U18" s="61">
        <v>5477</v>
      </c>
      <c r="V18" s="7"/>
      <c r="W18" s="182"/>
    </row>
    <row r="19" spans="1:23" ht="66">
      <c r="A19" s="7" t="s">
        <v>626</v>
      </c>
      <c r="B19" s="7" t="s">
        <v>627</v>
      </c>
      <c r="C19" s="172"/>
      <c r="D19" s="172"/>
      <c r="E19" s="172"/>
      <c r="F19" s="172"/>
      <c r="G19" s="172"/>
      <c r="H19" s="127"/>
      <c r="I19" s="7" t="s">
        <v>39</v>
      </c>
      <c r="J19" s="7" t="s">
        <v>628</v>
      </c>
      <c r="K19" s="58" t="s">
        <v>629</v>
      </c>
      <c r="L19" s="7">
        <v>4</v>
      </c>
      <c r="M19" s="7" t="s">
        <v>631</v>
      </c>
      <c r="N19" s="7"/>
      <c r="O19" s="141">
        <f t="shared" si="0"/>
        <v>0</v>
      </c>
      <c r="P19" s="7"/>
      <c r="Q19" s="35"/>
      <c r="R19" s="7"/>
      <c r="S19" s="58" t="s">
        <v>26</v>
      </c>
      <c r="T19" s="7"/>
      <c r="V19" s="7"/>
      <c r="W19" s="185"/>
    </row>
    <row r="20" spans="1:23" ht="39.6">
      <c r="A20" s="7" t="s">
        <v>848</v>
      </c>
      <c r="B20" s="7" t="s">
        <v>849</v>
      </c>
      <c r="C20" s="172"/>
      <c r="D20" s="172"/>
      <c r="E20" s="172"/>
      <c r="F20" s="172"/>
      <c r="G20" s="172"/>
      <c r="H20" s="127"/>
      <c r="I20" s="7" t="s">
        <v>39</v>
      </c>
      <c r="J20" s="7" t="s">
        <v>3280</v>
      </c>
      <c r="K20" s="58" t="s">
        <v>851</v>
      </c>
      <c r="L20" s="7">
        <v>4</v>
      </c>
      <c r="M20" s="7" t="s">
        <v>287</v>
      </c>
      <c r="N20" s="7"/>
      <c r="O20" s="141">
        <f t="shared" si="0"/>
        <v>0</v>
      </c>
      <c r="P20" s="7" t="s">
        <v>25</v>
      </c>
      <c r="Q20" s="35"/>
      <c r="R20" s="7"/>
      <c r="S20" s="58" t="s">
        <v>2412</v>
      </c>
      <c r="T20" s="7"/>
      <c r="U20" s="61" t="s">
        <v>3281</v>
      </c>
      <c r="V20" s="7"/>
      <c r="W20" s="185"/>
    </row>
    <row r="21" spans="1:23" ht="46.15">
      <c r="A21" s="7" t="s">
        <v>848</v>
      </c>
      <c r="B21" t="s">
        <v>154</v>
      </c>
      <c r="C21" s="172"/>
      <c r="D21" s="172"/>
      <c r="E21" s="172"/>
      <c r="F21" s="172"/>
      <c r="G21" s="172"/>
      <c r="H21" s="127"/>
      <c r="I21" s="7" t="s">
        <v>39</v>
      </c>
      <c r="J21" s="7" t="s">
        <v>852</v>
      </c>
      <c r="K21" s="58" t="s">
        <v>853</v>
      </c>
      <c r="L21" s="7">
        <v>4</v>
      </c>
      <c r="M21" s="7" t="s">
        <v>287</v>
      </c>
      <c r="N21" s="7"/>
      <c r="O21" s="141">
        <f t="shared" si="0"/>
        <v>0</v>
      </c>
      <c r="P21" s="7" t="s">
        <v>25</v>
      </c>
      <c r="Q21" s="35"/>
      <c r="R21" s="7"/>
      <c r="S21" s="58" t="s">
        <v>26</v>
      </c>
      <c r="T21" s="61">
        <v>6786</v>
      </c>
      <c r="U21" s="61">
        <v>6786</v>
      </c>
      <c r="V21" s="7"/>
      <c r="W21" s="185"/>
    </row>
    <row r="22" spans="1:23" ht="39.6">
      <c r="A22" s="7" t="s">
        <v>848</v>
      </c>
      <c r="B22" s="7" t="s">
        <v>408</v>
      </c>
      <c r="C22" s="172"/>
      <c r="D22" s="172"/>
      <c r="E22" s="172"/>
      <c r="F22" s="172"/>
      <c r="G22" s="172"/>
      <c r="H22" s="127"/>
      <c r="I22" s="7" t="s">
        <v>495</v>
      </c>
      <c r="J22" s="7" t="s">
        <v>854</v>
      </c>
      <c r="K22" s="58" t="s">
        <v>855</v>
      </c>
      <c r="L22" s="7">
        <v>4</v>
      </c>
      <c r="M22" s="7" t="s">
        <v>287</v>
      </c>
      <c r="N22" s="7"/>
      <c r="O22" s="141">
        <f t="shared" si="0"/>
        <v>0</v>
      </c>
      <c r="P22" s="7" t="s">
        <v>25</v>
      </c>
      <c r="Q22" s="35"/>
      <c r="R22" s="7"/>
      <c r="S22" s="58" t="s">
        <v>26</v>
      </c>
      <c r="T22" s="61">
        <v>6821</v>
      </c>
      <c r="U22" s="61">
        <v>6821</v>
      </c>
      <c r="V22" s="7"/>
      <c r="W22" s="185"/>
    </row>
    <row r="23" spans="1:23" ht="39.6">
      <c r="A23" s="7" t="s">
        <v>923</v>
      </c>
      <c r="B23" s="7" t="s">
        <v>924</v>
      </c>
      <c r="C23" s="172"/>
      <c r="D23" s="172"/>
      <c r="E23" s="172"/>
      <c r="F23" s="172"/>
      <c r="G23" s="172"/>
      <c r="H23" s="127"/>
      <c r="I23" s="7" t="s">
        <v>39</v>
      </c>
      <c r="J23" s="7" t="s">
        <v>925</v>
      </c>
      <c r="K23" s="58" t="s">
        <v>926</v>
      </c>
      <c r="L23" s="7">
        <v>5</v>
      </c>
      <c r="M23" s="7" t="s">
        <v>287</v>
      </c>
      <c r="N23" s="7"/>
      <c r="O23" s="141">
        <f t="shared" si="0"/>
        <v>0</v>
      </c>
      <c r="P23" s="7" t="s">
        <v>25</v>
      </c>
      <c r="Q23" s="35"/>
      <c r="R23" s="7"/>
      <c r="S23" s="58" t="s">
        <v>1277</v>
      </c>
      <c r="T23" s="7"/>
      <c r="U23" s="61" t="s">
        <v>3282</v>
      </c>
      <c r="V23" s="7"/>
      <c r="W23" s="185"/>
    </row>
    <row r="24" spans="1:23" ht="52.9">
      <c r="A24" s="7">
        <v>2017</v>
      </c>
      <c r="B24" s="7" t="s">
        <v>395</v>
      </c>
      <c r="C24" s="172"/>
      <c r="D24" s="172"/>
      <c r="E24" s="172"/>
      <c r="F24" s="172"/>
      <c r="G24" s="172"/>
      <c r="H24" s="127"/>
      <c r="I24" s="7" t="s">
        <v>483</v>
      </c>
      <c r="J24" s="7" t="s">
        <v>982</v>
      </c>
      <c r="K24" s="58" t="s">
        <v>983</v>
      </c>
      <c r="L24" s="7">
        <v>4</v>
      </c>
      <c r="M24" s="7" t="s">
        <v>287</v>
      </c>
      <c r="N24" s="7"/>
      <c r="O24" s="141">
        <f t="shared" si="0"/>
        <v>0</v>
      </c>
      <c r="P24" s="7" t="s">
        <v>984</v>
      </c>
      <c r="Q24" s="35"/>
      <c r="R24" s="7"/>
      <c r="S24" s="58" t="s">
        <v>26</v>
      </c>
      <c r="T24" s="7">
        <v>6849</v>
      </c>
      <c r="U24" s="61" t="s">
        <v>985</v>
      </c>
      <c r="V24" s="7"/>
      <c r="W24" s="185"/>
    </row>
    <row r="25" spans="1:23" ht="52.9">
      <c r="A25" s="7" t="s">
        <v>986</v>
      </c>
      <c r="B25" s="7" t="s">
        <v>987</v>
      </c>
      <c r="C25" s="173"/>
      <c r="D25" s="172"/>
      <c r="E25" s="172"/>
      <c r="F25" s="173"/>
      <c r="G25" s="173"/>
      <c r="H25" s="128"/>
      <c r="I25" s="7" t="s">
        <v>483</v>
      </c>
      <c r="J25" s="7" t="s">
        <v>988</v>
      </c>
      <c r="K25" s="58" t="s">
        <v>983</v>
      </c>
      <c r="L25" s="7">
        <v>5</v>
      </c>
      <c r="M25" s="7" t="s">
        <v>287</v>
      </c>
      <c r="N25" s="7"/>
      <c r="O25" s="141">
        <f t="shared" si="0"/>
        <v>0</v>
      </c>
      <c r="P25" s="7" t="s">
        <v>990</v>
      </c>
      <c r="Q25" s="35"/>
      <c r="R25" s="7"/>
      <c r="S25" s="58" t="s">
        <v>26</v>
      </c>
      <c r="T25" s="7">
        <v>6851</v>
      </c>
      <c r="U25" s="61" t="s">
        <v>991</v>
      </c>
      <c r="V25" s="7"/>
      <c r="W25" s="185"/>
    </row>
    <row r="26" spans="1:23" ht="46.15">
      <c r="A26" s="7" t="s">
        <v>1025</v>
      </c>
      <c r="B26" s="7" t="s">
        <v>1026</v>
      </c>
      <c r="C26" s="173"/>
      <c r="D26" s="172"/>
      <c r="E26" s="172"/>
      <c r="F26" s="173"/>
      <c r="G26" s="173"/>
      <c r="H26" s="128"/>
      <c r="I26" s="7" t="s">
        <v>1022</v>
      </c>
      <c r="J26" s="7" t="s">
        <v>1027</v>
      </c>
      <c r="K26" s="58" t="s">
        <v>1028</v>
      </c>
      <c r="L26" s="7">
        <v>4</v>
      </c>
      <c r="M26" s="7" t="s">
        <v>287</v>
      </c>
      <c r="N26" s="7"/>
      <c r="O26" s="141">
        <f t="shared" si="0"/>
        <v>0</v>
      </c>
      <c r="P26" s="7" t="s">
        <v>25</v>
      </c>
      <c r="Q26" s="35"/>
      <c r="R26" s="7"/>
      <c r="S26" s="58" t="s">
        <v>26</v>
      </c>
      <c r="T26" s="7"/>
      <c r="U26" s="61" t="s">
        <v>3283</v>
      </c>
      <c r="V26" s="7"/>
      <c r="W26" s="185"/>
    </row>
    <row r="27" spans="1:23" ht="26.45">
      <c r="A27" s="7" t="s">
        <v>1070</v>
      </c>
      <c r="B27" s="7" t="s">
        <v>395</v>
      </c>
      <c r="C27" s="173"/>
      <c r="D27" s="172"/>
      <c r="E27" s="172"/>
      <c r="F27" s="173"/>
      <c r="G27" s="173"/>
      <c r="H27" s="128"/>
      <c r="I27" s="7" t="s">
        <v>1022</v>
      </c>
      <c r="J27" s="7" t="s">
        <v>1071</v>
      </c>
      <c r="K27" s="58" t="s">
        <v>1072</v>
      </c>
      <c r="L27" s="7">
        <v>4</v>
      </c>
      <c r="M27" s="7" t="s">
        <v>287</v>
      </c>
      <c r="N27" s="7"/>
      <c r="O27" s="141">
        <f t="shared" si="0"/>
        <v>0</v>
      </c>
      <c r="P27" s="7" t="s">
        <v>25</v>
      </c>
      <c r="Q27" s="35"/>
      <c r="R27" s="7"/>
      <c r="S27" s="58" t="s">
        <v>26</v>
      </c>
      <c r="T27" s="7">
        <v>6908</v>
      </c>
      <c r="U27" s="61">
        <v>6908</v>
      </c>
      <c r="V27" s="7"/>
      <c r="W27" s="185"/>
    </row>
    <row r="28" spans="1:23" s="50" customFormat="1" ht="26.45">
      <c r="A28" s="49" t="s">
        <v>1070</v>
      </c>
      <c r="B28" s="49" t="s">
        <v>1079</v>
      </c>
      <c r="C28" s="174"/>
      <c r="D28" s="174"/>
      <c r="E28" s="174"/>
      <c r="F28" s="174"/>
      <c r="G28" s="174"/>
      <c r="H28" s="153"/>
      <c r="I28" s="49" t="s">
        <v>1063</v>
      </c>
      <c r="J28" s="49" t="s">
        <v>1080</v>
      </c>
      <c r="K28" s="59" t="s">
        <v>1081</v>
      </c>
      <c r="L28" s="49">
        <v>5</v>
      </c>
      <c r="M28" s="49" t="s">
        <v>340</v>
      </c>
      <c r="N28" s="49"/>
      <c r="O28" s="146">
        <f t="shared" si="0"/>
        <v>0</v>
      </c>
      <c r="P28" s="49" t="s">
        <v>25</v>
      </c>
      <c r="Q28" s="200"/>
      <c r="R28" s="49"/>
      <c r="S28" s="101" t="s">
        <v>3284</v>
      </c>
      <c r="T28" s="7"/>
      <c r="U28" s="62" t="s">
        <v>3285</v>
      </c>
      <c r="V28" s="49"/>
      <c r="W28" s="186"/>
    </row>
    <row r="29" spans="1:23" ht="91.9">
      <c r="A29" s="7" t="s">
        <v>3286</v>
      </c>
      <c r="B29" s="7" t="s">
        <v>3287</v>
      </c>
      <c r="C29" s="172"/>
      <c r="D29" s="172"/>
      <c r="E29" s="172"/>
      <c r="F29" s="172"/>
      <c r="G29" s="172"/>
      <c r="H29" s="127"/>
      <c r="I29" s="7" t="s">
        <v>1022</v>
      </c>
      <c r="J29" s="7" t="s">
        <v>3288</v>
      </c>
      <c r="K29" s="58" t="s">
        <v>3289</v>
      </c>
      <c r="L29" s="7">
        <v>5</v>
      </c>
      <c r="M29" s="7" t="s">
        <v>989</v>
      </c>
      <c r="N29" s="7"/>
      <c r="O29" s="141">
        <f t="shared" si="0"/>
        <v>0</v>
      </c>
      <c r="P29" s="7" t="s">
        <v>25</v>
      </c>
      <c r="Q29" s="35"/>
      <c r="R29" s="7"/>
      <c r="S29" s="58" t="s">
        <v>26</v>
      </c>
      <c r="T29" s="7">
        <v>6938</v>
      </c>
      <c r="U29" s="61">
        <v>6938</v>
      </c>
      <c r="V29" s="7"/>
      <c r="W29" s="185"/>
    </row>
    <row r="30" spans="1:23" ht="39.6">
      <c r="A30" s="7" t="s">
        <v>3286</v>
      </c>
      <c r="B30" s="7" t="s">
        <v>3287</v>
      </c>
      <c r="C30" s="172"/>
      <c r="D30" s="172"/>
      <c r="E30" s="172"/>
      <c r="F30" s="172"/>
      <c r="G30" s="172"/>
      <c r="H30" s="127"/>
      <c r="I30" s="7" t="s">
        <v>1022</v>
      </c>
      <c r="J30" s="7" t="s">
        <v>3290</v>
      </c>
      <c r="K30" s="58"/>
      <c r="L30" s="7">
        <v>4</v>
      </c>
      <c r="M30" s="7" t="s">
        <v>989</v>
      </c>
      <c r="N30" s="7"/>
      <c r="O30" s="141">
        <f t="shared" si="0"/>
        <v>0</v>
      </c>
      <c r="P30" s="7" t="s">
        <v>25</v>
      </c>
      <c r="Q30" s="35"/>
      <c r="R30" s="7"/>
      <c r="S30" s="55" t="s">
        <v>26</v>
      </c>
      <c r="T30" s="7">
        <v>6955</v>
      </c>
      <c r="U30" s="61">
        <v>6955</v>
      </c>
      <c r="V30" s="7"/>
      <c r="W30" s="185"/>
    </row>
    <row r="31" spans="1:23" ht="262.89999999999998">
      <c r="A31" s="7" t="s">
        <v>3291</v>
      </c>
      <c r="B31" s="7" t="s">
        <v>3292</v>
      </c>
      <c r="C31" s="172"/>
      <c r="D31" s="172"/>
      <c r="E31" s="172"/>
      <c r="F31" s="172"/>
      <c r="G31" s="172"/>
      <c r="H31" s="127"/>
      <c r="I31" s="7" t="s">
        <v>1022</v>
      </c>
      <c r="J31" s="7" t="s">
        <v>3293</v>
      </c>
      <c r="K31" s="58" t="s">
        <v>3294</v>
      </c>
      <c r="L31" s="7">
        <v>4</v>
      </c>
      <c r="M31" s="7" t="s">
        <v>287</v>
      </c>
      <c r="N31" s="7">
        <v>6</v>
      </c>
      <c r="O31" s="141">
        <f t="shared" si="0"/>
        <v>360</v>
      </c>
      <c r="P31" s="7" t="s">
        <v>25</v>
      </c>
      <c r="Q31" s="35"/>
      <c r="R31" s="7"/>
      <c r="S31" s="55" t="s">
        <v>26</v>
      </c>
      <c r="T31" s="7">
        <v>7026</v>
      </c>
      <c r="U31" s="61" t="s">
        <v>3295</v>
      </c>
      <c r="V31" s="7">
        <v>7026</v>
      </c>
      <c r="W31" s="185"/>
    </row>
    <row r="32" spans="1:23" ht="80.45">
      <c r="A32" s="7" t="s">
        <v>3291</v>
      </c>
      <c r="B32" s="7" t="s">
        <v>1103</v>
      </c>
      <c r="C32" s="172"/>
      <c r="D32" s="172"/>
      <c r="E32" s="172"/>
      <c r="F32" s="172"/>
      <c r="G32" s="172"/>
      <c r="H32" s="127"/>
      <c r="I32" s="7" t="s">
        <v>1022</v>
      </c>
      <c r="J32" s="7" t="s">
        <v>3296</v>
      </c>
      <c r="K32" s="58" t="s">
        <v>3297</v>
      </c>
      <c r="L32" s="7">
        <v>4</v>
      </c>
      <c r="M32" s="7" t="s">
        <v>287</v>
      </c>
      <c r="N32" s="7">
        <v>2</v>
      </c>
      <c r="O32" s="141">
        <f t="shared" si="0"/>
        <v>120</v>
      </c>
      <c r="P32" s="7" t="s">
        <v>25</v>
      </c>
      <c r="Q32" s="35"/>
      <c r="R32" s="7"/>
      <c r="S32" s="55" t="s">
        <v>26</v>
      </c>
      <c r="T32" s="7">
        <v>7026</v>
      </c>
      <c r="U32" s="61" t="s">
        <v>3298</v>
      </c>
      <c r="V32" s="7">
        <v>7026</v>
      </c>
      <c r="W32" s="185"/>
    </row>
    <row r="33" spans="1:23" ht="57.6">
      <c r="A33" s="7" t="s">
        <v>3291</v>
      </c>
      <c r="B33" s="7" t="s">
        <v>357</v>
      </c>
      <c r="C33" s="175"/>
      <c r="D33" s="172"/>
      <c r="E33" s="172"/>
      <c r="F33" s="175"/>
      <c r="G33" s="175"/>
      <c r="H33"/>
      <c r="I33" s="7" t="s">
        <v>1022</v>
      </c>
      <c r="J33" s="7" t="s">
        <v>3299</v>
      </c>
      <c r="K33" s="58" t="s">
        <v>3300</v>
      </c>
      <c r="L33" s="7">
        <v>5</v>
      </c>
      <c r="M33" s="7" t="s">
        <v>287</v>
      </c>
      <c r="N33" s="7">
        <v>0</v>
      </c>
      <c r="O33" s="141">
        <f t="shared" si="0"/>
        <v>0</v>
      </c>
      <c r="P33" s="7" t="s">
        <v>25</v>
      </c>
      <c r="Q33" s="35"/>
      <c r="R33" s="7"/>
      <c r="S33" s="55" t="s">
        <v>26</v>
      </c>
      <c r="T33" s="7"/>
      <c r="U33" s="61" t="s">
        <v>3301</v>
      </c>
      <c r="V33" s="7"/>
      <c r="W33" s="185"/>
    </row>
    <row r="34" spans="1:23" ht="114.6">
      <c r="A34" s="7" t="s">
        <v>3302</v>
      </c>
      <c r="B34" s="7" t="s">
        <v>357</v>
      </c>
      <c r="C34" s="172"/>
      <c r="D34" s="172"/>
      <c r="E34" s="172"/>
      <c r="F34" s="172"/>
      <c r="G34" s="172"/>
      <c r="H34" s="127"/>
      <c r="I34" s="7" t="s">
        <v>1022</v>
      </c>
      <c r="J34" s="7" t="s">
        <v>3303</v>
      </c>
      <c r="K34" s="58" t="s">
        <v>3304</v>
      </c>
      <c r="L34" s="7">
        <v>4</v>
      </c>
      <c r="M34" s="7" t="s">
        <v>287</v>
      </c>
      <c r="N34" s="7">
        <v>12</v>
      </c>
      <c r="O34" s="141">
        <f t="shared" si="0"/>
        <v>720</v>
      </c>
      <c r="P34" s="7" t="s">
        <v>25</v>
      </c>
      <c r="Q34" s="35"/>
      <c r="R34" s="7"/>
      <c r="S34" s="55" t="s">
        <v>26</v>
      </c>
      <c r="T34" s="7">
        <v>7057</v>
      </c>
      <c r="U34" s="61" t="s">
        <v>3305</v>
      </c>
      <c r="V34" s="7">
        <v>7057</v>
      </c>
      <c r="W34" s="185"/>
    </row>
    <row r="35" spans="1:23" ht="46.15">
      <c r="A35" s="7" t="s">
        <v>3302</v>
      </c>
      <c r="B35" s="7" t="s">
        <v>1245</v>
      </c>
      <c r="C35" s="172"/>
      <c r="D35" s="172"/>
      <c r="E35" s="172"/>
      <c r="F35" s="172"/>
      <c r="G35" s="172"/>
      <c r="H35" s="127"/>
      <c r="I35" s="7" t="s">
        <v>1022</v>
      </c>
      <c r="J35" s="7" t="s">
        <v>3306</v>
      </c>
      <c r="K35" s="58" t="s">
        <v>3307</v>
      </c>
      <c r="L35" s="7">
        <v>3</v>
      </c>
      <c r="M35" s="7" t="s">
        <v>287</v>
      </c>
      <c r="N35" s="7">
        <v>2</v>
      </c>
      <c r="O35" s="141">
        <f t="shared" si="0"/>
        <v>120</v>
      </c>
      <c r="P35" s="7" t="s">
        <v>3308</v>
      </c>
      <c r="Q35" s="35"/>
      <c r="R35" s="7"/>
      <c r="S35" s="64" t="s">
        <v>19</v>
      </c>
      <c r="T35" s="7"/>
      <c r="U35" s="61" t="s">
        <v>3309</v>
      </c>
      <c r="V35" s="7"/>
      <c r="W35" s="185"/>
    </row>
    <row r="36" spans="1:23" ht="80.45">
      <c r="A36" s="7" t="s">
        <v>3302</v>
      </c>
      <c r="B36" s="7" t="s">
        <v>395</v>
      </c>
      <c r="C36" s="176"/>
      <c r="D36" s="172"/>
      <c r="E36" s="172"/>
      <c r="F36" s="176"/>
      <c r="G36" s="176"/>
      <c r="H36" s="129"/>
      <c r="I36" s="7"/>
      <c r="J36" s="7" t="s">
        <v>3310</v>
      </c>
      <c r="K36" s="58" t="s">
        <v>3311</v>
      </c>
      <c r="L36" s="7">
        <v>4</v>
      </c>
      <c r="M36" s="7" t="s">
        <v>287</v>
      </c>
      <c r="N36" s="7">
        <v>10</v>
      </c>
      <c r="O36" s="141">
        <f t="shared" si="0"/>
        <v>600</v>
      </c>
      <c r="P36" s="7" t="s">
        <v>3308</v>
      </c>
      <c r="Q36" s="35"/>
      <c r="R36" s="7"/>
      <c r="S36" s="55" t="s">
        <v>19</v>
      </c>
      <c r="T36" s="55"/>
      <c r="U36" s="61" t="s">
        <v>3312</v>
      </c>
      <c r="V36" s="7"/>
      <c r="W36" s="185"/>
    </row>
    <row r="37" spans="1:23" ht="228.6">
      <c r="A37" s="7" t="s">
        <v>3313</v>
      </c>
      <c r="B37" s="7" t="s">
        <v>395</v>
      </c>
      <c r="C37" s="176"/>
      <c r="D37" s="172"/>
      <c r="E37" s="172"/>
      <c r="F37" s="176"/>
      <c r="G37" s="176"/>
      <c r="H37" s="129"/>
      <c r="I37" s="7" t="s">
        <v>1395</v>
      </c>
      <c r="J37" s="7" t="s">
        <v>3314</v>
      </c>
      <c r="K37" s="58" t="s">
        <v>3315</v>
      </c>
      <c r="L37" s="7"/>
      <c r="M37" s="7"/>
      <c r="N37" s="7">
        <v>40</v>
      </c>
      <c r="O37" s="141">
        <f t="shared" si="0"/>
        <v>2400</v>
      </c>
      <c r="P37" s="7" t="s">
        <v>3316</v>
      </c>
      <c r="Q37" s="35"/>
      <c r="R37" s="7"/>
      <c r="S37" s="55" t="s">
        <v>492</v>
      </c>
      <c r="T37" s="55"/>
      <c r="U37" s="61" t="s">
        <v>3317</v>
      </c>
      <c r="V37" s="7"/>
      <c r="W37" s="185"/>
    </row>
    <row r="38" spans="1:23" ht="103.15">
      <c r="A38" s="7" t="s">
        <v>3318</v>
      </c>
      <c r="B38" s="7" t="s">
        <v>357</v>
      </c>
      <c r="C38" s="176"/>
      <c r="D38" s="172"/>
      <c r="E38" s="172"/>
      <c r="F38" s="176"/>
      <c r="G38" s="176"/>
      <c r="H38" s="129"/>
      <c r="I38" s="7" t="s">
        <v>2455</v>
      </c>
      <c r="J38" s="7" t="s">
        <v>3319</v>
      </c>
      <c r="K38" s="58" t="s">
        <v>3320</v>
      </c>
      <c r="L38" s="7">
        <v>3</v>
      </c>
      <c r="M38" s="7" t="s">
        <v>287</v>
      </c>
      <c r="N38" s="7">
        <v>16</v>
      </c>
      <c r="O38" s="141">
        <f t="shared" si="0"/>
        <v>960</v>
      </c>
      <c r="P38" s="7" t="s">
        <v>3316</v>
      </c>
      <c r="Q38" s="35"/>
      <c r="R38" s="7" t="s">
        <v>3321</v>
      </c>
      <c r="S38" s="55" t="s">
        <v>1277</v>
      </c>
      <c r="T38" s="55"/>
      <c r="U38" s="61" t="s">
        <v>3322</v>
      </c>
      <c r="V38" s="7"/>
      <c r="W38" s="185"/>
    </row>
    <row r="39" spans="1:23" ht="103.15">
      <c r="A39" s="7" t="s">
        <v>3318</v>
      </c>
      <c r="B39" s="7" t="s">
        <v>357</v>
      </c>
      <c r="C39" s="172"/>
      <c r="D39" s="172"/>
      <c r="E39" s="172"/>
      <c r="F39" s="172"/>
      <c r="G39" s="172"/>
      <c r="H39" s="127"/>
      <c r="I39" s="7" t="s">
        <v>1395</v>
      </c>
      <c r="J39" s="7" t="s">
        <v>3323</v>
      </c>
      <c r="K39" s="58" t="s">
        <v>3324</v>
      </c>
      <c r="L39" s="7">
        <v>3</v>
      </c>
      <c r="M39" s="7" t="s">
        <v>287</v>
      </c>
      <c r="N39" s="7">
        <v>12</v>
      </c>
      <c r="O39" s="141">
        <f t="shared" si="0"/>
        <v>720</v>
      </c>
      <c r="P39" s="7" t="s">
        <v>3325</v>
      </c>
      <c r="Q39" s="35"/>
      <c r="R39" s="7" t="s">
        <v>3321</v>
      </c>
      <c r="S39" s="55" t="s">
        <v>1277</v>
      </c>
      <c r="T39" s="7"/>
      <c r="U39" s="61" t="s">
        <v>3326</v>
      </c>
      <c r="V39" s="7"/>
      <c r="W39" s="185"/>
    </row>
    <row r="40" spans="1:23" ht="114.6">
      <c r="A40" s="7" t="s">
        <v>3318</v>
      </c>
      <c r="B40" s="7" t="s">
        <v>395</v>
      </c>
      <c r="C40" s="172"/>
      <c r="D40" s="172"/>
      <c r="E40" s="172"/>
      <c r="F40" s="172"/>
      <c r="G40" s="172"/>
      <c r="H40" s="127"/>
      <c r="I40" s="7" t="s">
        <v>1395</v>
      </c>
      <c r="J40" s="7" t="s">
        <v>3327</v>
      </c>
      <c r="K40" s="58" t="s">
        <v>3328</v>
      </c>
      <c r="L40" s="7">
        <v>4</v>
      </c>
      <c r="M40" s="7" t="s">
        <v>287</v>
      </c>
      <c r="N40" s="7">
        <v>20</v>
      </c>
      <c r="O40" s="141">
        <f t="shared" si="0"/>
        <v>1200</v>
      </c>
      <c r="P40" s="7" t="s">
        <v>25</v>
      </c>
      <c r="Q40" s="35"/>
      <c r="R40" s="7"/>
      <c r="S40" s="55" t="s">
        <v>492</v>
      </c>
      <c r="T40" s="7"/>
      <c r="U40" s="61" t="s">
        <v>3329</v>
      </c>
      <c r="V40" s="7"/>
      <c r="W40" s="185"/>
    </row>
    <row r="41" spans="1:23" s="83" customFormat="1" ht="399.6">
      <c r="A41" s="80" t="s">
        <v>3318</v>
      </c>
      <c r="B41" s="80" t="s">
        <v>395</v>
      </c>
      <c r="C41" s="172" t="s">
        <v>3330</v>
      </c>
      <c r="D41" s="172" t="s">
        <v>3331</v>
      </c>
      <c r="E41" s="172"/>
      <c r="F41" s="172"/>
      <c r="G41" s="172" t="s">
        <v>1786</v>
      </c>
      <c r="H41" s="127" t="s">
        <v>2077</v>
      </c>
      <c r="I41" s="80" t="s">
        <v>3332</v>
      </c>
      <c r="J41" s="80" t="s">
        <v>3333</v>
      </c>
      <c r="K41" s="81" t="s">
        <v>3334</v>
      </c>
      <c r="L41" s="80">
        <v>4</v>
      </c>
      <c r="M41" s="80" t="s">
        <v>287</v>
      </c>
      <c r="N41" s="80">
        <v>48</v>
      </c>
      <c r="O41" s="147">
        <f>N41*30*2</f>
        <v>2880</v>
      </c>
      <c r="P41" s="80" t="s">
        <v>25</v>
      </c>
      <c r="Q41" s="35"/>
      <c r="R41" s="80" t="s">
        <v>3321</v>
      </c>
      <c r="S41" s="55" t="s">
        <v>26</v>
      </c>
      <c r="T41" s="7" t="s">
        <v>3335</v>
      </c>
      <c r="U41" s="82" t="s">
        <v>3336</v>
      </c>
      <c r="V41" s="80"/>
      <c r="W41" s="187"/>
    </row>
    <row r="42" spans="1:23" ht="91.9">
      <c r="A42" s="7" t="s">
        <v>3337</v>
      </c>
      <c r="B42" s="7" t="s">
        <v>773</v>
      </c>
      <c r="C42" s="172" t="s">
        <v>154</v>
      </c>
      <c r="D42" s="172" t="s">
        <v>3331</v>
      </c>
      <c r="E42" s="172"/>
      <c r="F42" s="172"/>
      <c r="G42" s="172" t="s">
        <v>1786</v>
      </c>
      <c r="H42" s="127"/>
      <c r="I42" s="7" t="s">
        <v>3332</v>
      </c>
      <c r="J42" s="7" t="s">
        <v>3338</v>
      </c>
      <c r="K42" s="58" t="s">
        <v>3339</v>
      </c>
      <c r="L42" s="7">
        <v>4</v>
      </c>
      <c r="M42" s="7" t="s">
        <v>287</v>
      </c>
      <c r="N42" s="7">
        <v>12</v>
      </c>
      <c r="O42" s="141">
        <f t="shared" si="0"/>
        <v>720</v>
      </c>
      <c r="P42" s="7" t="s">
        <v>25</v>
      </c>
      <c r="Q42" s="35"/>
      <c r="R42" s="7"/>
      <c r="S42" s="55" t="s">
        <v>26</v>
      </c>
      <c r="T42" s="7">
        <v>7070</v>
      </c>
      <c r="U42" s="61" t="s">
        <v>3340</v>
      </c>
      <c r="V42" s="7">
        <v>7070</v>
      </c>
      <c r="W42" s="188" t="s">
        <v>3341</v>
      </c>
    </row>
    <row r="43" spans="1:23" ht="103.15">
      <c r="A43" s="7" t="s">
        <v>3337</v>
      </c>
      <c r="B43" s="7" t="s">
        <v>395</v>
      </c>
      <c r="C43" s="172" t="s">
        <v>3342</v>
      </c>
      <c r="D43" s="172" t="s">
        <v>3331</v>
      </c>
      <c r="E43" s="172"/>
      <c r="F43" s="172" t="s">
        <v>1443</v>
      </c>
      <c r="G43" s="172"/>
      <c r="H43" s="127"/>
      <c r="I43" s="7" t="s">
        <v>1022</v>
      </c>
      <c r="J43" s="7" t="s">
        <v>3343</v>
      </c>
      <c r="K43" s="58" t="s">
        <v>3344</v>
      </c>
      <c r="L43" s="7">
        <v>4</v>
      </c>
      <c r="M43" s="7" t="s">
        <v>287</v>
      </c>
      <c r="N43" s="7">
        <v>16</v>
      </c>
      <c r="O43" s="141">
        <f t="shared" si="0"/>
        <v>960</v>
      </c>
      <c r="P43" s="7" t="s">
        <v>25</v>
      </c>
      <c r="Q43" s="35"/>
      <c r="R43" s="7"/>
      <c r="S43" s="55" t="s">
        <v>26</v>
      </c>
      <c r="T43" s="7">
        <v>7026</v>
      </c>
      <c r="U43" s="61" t="s">
        <v>3345</v>
      </c>
      <c r="V43" s="7">
        <v>7026</v>
      </c>
      <c r="W43" s="185"/>
    </row>
    <row r="44" spans="1:23" ht="80.45">
      <c r="A44" s="7" t="s">
        <v>3337</v>
      </c>
      <c r="B44" s="7" t="s">
        <v>395</v>
      </c>
      <c r="C44" s="172" t="s">
        <v>3342</v>
      </c>
      <c r="D44" s="172" t="s">
        <v>3331</v>
      </c>
      <c r="E44" s="172"/>
      <c r="F44" s="172" t="s">
        <v>1443</v>
      </c>
      <c r="G44" s="172"/>
      <c r="H44" s="127"/>
      <c r="I44" s="7" t="s">
        <v>1022</v>
      </c>
      <c r="J44" s="7" t="s">
        <v>3346</v>
      </c>
      <c r="K44" s="58" t="s">
        <v>3347</v>
      </c>
      <c r="L44" s="7">
        <v>4</v>
      </c>
      <c r="M44" s="7" t="s">
        <v>287</v>
      </c>
      <c r="N44" s="7"/>
      <c r="O44" s="141">
        <f t="shared" si="0"/>
        <v>0</v>
      </c>
      <c r="P44" s="7" t="s">
        <v>25</v>
      </c>
      <c r="Q44" s="35"/>
      <c r="R44" s="7" t="s">
        <v>3321</v>
      </c>
      <c r="S44" s="55" t="s">
        <v>99</v>
      </c>
      <c r="T44" s="7"/>
      <c r="U44" s="61" t="s">
        <v>3348</v>
      </c>
      <c r="V44" s="7"/>
      <c r="W44" s="185"/>
    </row>
    <row r="45" spans="1:23" ht="114.6">
      <c r="A45" s="7" t="s">
        <v>3349</v>
      </c>
      <c r="B45" s="7" t="s">
        <v>395</v>
      </c>
      <c r="C45" s="172" t="s">
        <v>3342</v>
      </c>
      <c r="D45" s="172" t="s">
        <v>3331</v>
      </c>
      <c r="E45" s="172"/>
      <c r="F45" s="172"/>
      <c r="G45" s="172" t="s">
        <v>1786</v>
      </c>
      <c r="H45" s="127"/>
      <c r="I45" s="7" t="s">
        <v>3350</v>
      </c>
      <c r="J45" s="7" t="s">
        <v>3351</v>
      </c>
      <c r="K45" s="58"/>
      <c r="L45" s="7">
        <v>4</v>
      </c>
      <c r="M45" s="7" t="s">
        <v>287</v>
      </c>
      <c r="N45" s="7"/>
      <c r="O45" s="141">
        <f t="shared" si="0"/>
        <v>0</v>
      </c>
      <c r="P45" s="7" t="s">
        <v>3352</v>
      </c>
      <c r="Q45" s="35"/>
      <c r="R45" s="7" t="s">
        <v>3321</v>
      </c>
      <c r="S45" s="55" t="s">
        <v>1277</v>
      </c>
      <c r="T45" s="7"/>
      <c r="U45" s="61" t="s">
        <v>3353</v>
      </c>
      <c r="V45" s="7"/>
      <c r="W45" s="188" t="s">
        <v>3354</v>
      </c>
    </row>
    <row r="46" spans="1:23" ht="80.45">
      <c r="A46" s="7" t="s">
        <v>3355</v>
      </c>
      <c r="B46" s="7" t="s">
        <v>3356</v>
      </c>
      <c r="C46" s="172" t="s">
        <v>627</v>
      </c>
      <c r="D46" s="172" t="s">
        <v>3331</v>
      </c>
      <c r="E46" s="172"/>
      <c r="F46" s="172" t="s">
        <v>1588</v>
      </c>
      <c r="G46" s="172"/>
      <c r="H46" s="127"/>
      <c r="I46" s="7" t="s">
        <v>1022</v>
      </c>
      <c r="J46" s="7" t="s">
        <v>3357</v>
      </c>
      <c r="K46" s="58" t="s">
        <v>3358</v>
      </c>
      <c r="L46" s="7">
        <v>5</v>
      </c>
      <c r="M46" s="7" t="s">
        <v>287</v>
      </c>
      <c r="N46" s="7">
        <v>24</v>
      </c>
      <c r="O46" s="141">
        <f t="shared" si="0"/>
        <v>1440</v>
      </c>
      <c r="P46" s="7" t="s">
        <v>25</v>
      </c>
      <c r="Q46" s="35"/>
      <c r="R46" s="7"/>
      <c r="S46" s="55" t="s">
        <v>26</v>
      </c>
      <c r="T46" s="7">
        <v>7060</v>
      </c>
      <c r="U46" s="61" t="s">
        <v>3359</v>
      </c>
      <c r="V46" s="7">
        <v>7060</v>
      </c>
      <c r="W46" s="185" t="s">
        <v>3360</v>
      </c>
    </row>
    <row r="47" spans="1:23" ht="69">
      <c r="A47" s="7" t="s">
        <v>3355</v>
      </c>
      <c r="B47" s="7" t="s">
        <v>3356</v>
      </c>
      <c r="C47" s="172" t="s">
        <v>627</v>
      </c>
      <c r="D47" s="172"/>
      <c r="E47" s="172"/>
      <c r="F47" s="172" t="s">
        <v>1142</v>
      </c>
      <c r="G47" s="172"/>
      <c r="H47" s="127"/>
      <c r="I47" s="7" t="s">
        <v>1022</v>
      </c>
      <c r="J47" s="7" t="s">
        <v>3361</v>
      </c>
      <c r="K47" s="58" t="s">
        <v>3362</v>
      </c>
      <c r="L47" s="7">
        <v>3</v>
      </c>
      <c r="M47" s="7" t="s">
        <v>287</v>
      </c>
      <c r="N47" s="7">
        <v>4</v>
      </c>
      <c r="O47" s="141">
        <f t="shared" si="0"/>
        <v>240</v>
      </c>
      <c r="P47" s="7" t="s">
        <v>130</v>
      </c>
      <c r="Q47" s="35"/>
      <c r="R47" s="7"/>
      <c r="S47" s="55" t="s">
        <v>19</v>
      </c>
      <c r="T47" s="7"/>
      <c r="U47" s="61" t="s">
        <v>3363</v>
      </c>
      <c r="V47" s="7"/>
      <c r="W47" s="185" t="s">
        <v>3364</v>
      </c>
    </row>
    <row r="48" spans="1:23" ht="80.45">
      <c r="A48" s="7" t="s">
        <v>3365</v>
      </c>
      <c r="B48" s="7" t="s">
        <v>3356</v>
      </c>
      <c r="C48" s="172" t="s">
        <v>627</v>
      </c>
      <c r="D48" s="172" t="s">
        <v>3331</v>
      </c>
      <c r="E48" s="172"/>
      <c r="F48" s="172" t="s">
        <v>1142</v>
      </c>
      <c r="G48" s="172"/>
      <c r="H48" s="127"/>
      <c r="I48" s="7" t="s">
        <v>2284</v>
      </c>
      <c r="J48" s="7" t="s">
        <v>3366</v>
      </c>
      <c r="K48" s="58" t="s">
        <v>3367</v>
      </c>
      <c r="L48" s="7">
        <v>4</v>
      </c>
      <c r="M48" s="7" t="s">
        <v>287</v>
      </c>
      <c r="N48" s="7">
        <v>6</v>
      </c>
      <c r="O48" s="141">
        <f t="shared" si="0"/>
        <v>360</v>
      </c>
      <c r="P48" s="7" t="s">
        <v>25</v>
      </c>
      <c r="Q48" s="35"/>
      <c r="R48" s="7"/>
      <c r="S48" s="55" t="s">
        <v>26</v>
      </c>
      <c r="T48" s="7">
        <v>7071</v>
      </c>
      <c r="U48" s="61" t="s">
        <v>3368</v>
      </c>
      <c r="V48" s="7">
        <v>7071</v>
      </c>
      <c r="W48" s="188" t="s">
        <v>3369</v>
      </c>
    </row>
    <row r="49" spans="1:23" ht="57.6">
      <c r="A49" s="7" t="s">
        <v>3365</v>
      </c>
      <c r="B49" s="7" t="s">
        <v>3356</v>
      </c>
      <c r="C49" s="172" t="s">
        <v>627</v>
      </c>
      <c r="D49" s="172" t="s">
        <v>3331</v>
      </c>
      <c r="E49" s="172"/>
      <c r="F49" s="172"/>
      <c r="G49" s="172" t="s">
        <v>1786</v>
      </c>
      <c r="H49" s="127"/>
      <c r="I49" s="7" t="s">
        <v>1022</v>
      </c>
      <c r="J49" s="7" t="s">
        <v>3370</v>
      </c>
      <c r="K49" s="58" t="s">
        <v>3371</v>
      </c>
      <c r="L49" s="7">
        <v>3</v>
      </c>
      <c r="M49" s="7" t="s">
        <v>287</v>
      </c>
      <c r="N49" s="7"/>
      <c r="O49" s="141">
        <f t="shared" si="0"/>
        <v>0</v>
      </c>
      <c r="P49" s="7" t="s">
        <v>25</v>
      </c>
      <c r="Q49" s="35"/>
      <c r="R49" s="7"/>
      <c r="S49" s="55" t="s">
        <v>26</v>
      </c>
      <c r="T49" s="21"/>
      <c r="U49" s="61" t="s">
        <v>3372</v>
      </c>
      <c r="V49" s="7"/>
      <c r="W49" s="188"/>
    </row>
    <row r="50" spans="1:23" ht="80.45">
      <c r="A50" s="7" t="s">
        <v>3365</v>
      </c>
      <c r="B50" s="7" t="s">
        <v>3356</v>
      </c>
      <c r="C50" s="172" t="s">
        <v>627</v>
      </c>
      <c r="D50" s="172" t="s">
        <v>3331</v>
      </c>
      <c r="E50" s="172"/>
      <c r="F50" s="172"/>
      <c r="G50" s="172"/>
      <c r="H50" s="127"/>
      <c r="I50" s="7" t="s">
        <v>1395</v>
      </c>
      <c r="J50" s="7" t="s">
        <v>3373</v>
      </c>
      <c r="K50" s="58" t="s">
        <v>3374</v>
      </c>
      <c r="L50" s="7">
        <v>4</v>
      </c>
      <c r="M50" s="7" t="s">
        <v>287</v>
      </c>
      <c r="N50" s="7">
        <v>16</v>
      </c>
      <c r="O50" s="141">
        <f t="shared" si="0"/>
        <v>960</v>
      </c>
      <c r="P50" s="7" t="s">
        <v>25</v>
      </c>
      <c r="Q50" s="35"/>
      <c r="R50" s="7"/>
      <c r="S50" s="55" t="s">
        <v>26</v>
      </c>
      <c r="T50" s="7">
        <v>7129</v>
      </c>
      <c r="U50" s="61" t="s">
        <v>3375</v>
      </c>
      <c r="V50" s="7"/>
      <c r="W50" s="188" t="s">
        <v>3376</v>
      </c>
    </row>
    <row r="51" spans="1:23" ht="80.45">
      <c r="A51" s="7" t="s">
        <v>3365</v>
      </c>
      <c r="B51" s="7" t="s">
        <v>782</v>
      </c>
      <c r="C51" s="172" t="s">
        <v>627</v>
      </c>
      <c r="D51" s="172" t="s">
        <v>3331</v>
      </c>
      <c r="E51" s="172"/>
      <c r="F51" s="172"/>
      <c r="G51" s="172" t="s">
        <v>1786</v>
      </c>
      <c r="H51" s="127"/>
      <c r="I51" s="7" t="s">
        <v>1022</v>
      </c>
      <c r="J51" s="7" t="s">
        <v>3377</v>
      </c>
      <c r="K51" s="58" t="s">
        <v>3378</v>
      </c>
      <c r="L51" s="7">
        <v>3</v>
      </c>
      <c r="M51" s="7" t="s">
        <v>287</v>
      </c>
      <c r="N51" s="7">
        <v>4</v>
      </c>
      <c r="O51" s="141">
        <f t="shared" si="0"/>
        <v>240</v>
      </c>
      <c r="P51" s="7" t="s">
        <v>25</v>
      </c>
      <c r="Q51" s="35"/>
      <c r="R51" s="7"/>
      <c r="S51" s="55" t="s">
        <v>26</v>
      </c>
      <c r="T51" s="7">
        <v>7072</v>
      </c>
      <c r="U51" s="61" t="s">
        <v>3379</v>
      </c>
      <c r="V51" s="7">
        <v>7072</v>
      </c>
      <c r="W51" s="188" t="s">
        <v>3380</v>
      </c>
    </row>
    <row r="52" spans="1:23" ht="126">
      <c r="A52" s="7" t="s">
        <v>3365</v>
      </c>
      <c r="B52" s="7" t="s">
        <v>3356</v>
      </c>
      <c r="C52" s="172" t="s">
        <v>627</v>
      </c>
      <c r="D52" s="172" t="s">
        <v>3331</v>
      </c>
      <c r="E52" s="172"/>
      <c r="F52" s="172" t="s">
        <v>3381</v>
      </c>
      <c r="G52" s="172"/>
      <c r="H52" s="127"/>
      <c r="I52" s="7" t="s">
        <v>1022</v>
      </c>
      <c r="J52" s="7" t="s">
        <v>3382</v>
      </c>
      <c r="K52" s="58" t="s">
        <v>3383</v>
      </c>
      <c r="L52" s="7">
        <v>4</v>
      </c>
      <c r="M52" s="7" t="s">
        <v>287</v>
      </c>
      <c r="N52" s="7">
        <v>20</v>
      </c>
      <c r="O52" s="141">
        <f t="shared" si="0"/>
        <v>1200</v>
      </c>
      <c r="P52" s="7"/>
      <c r="Q52" s="35"/>
      <c r="R52" s="7"/>
      <c r="S52" s="55" t="s">
        <v>19</v>
      </c>
      <c r="T52" s="7"/>
      <c r="U52" s="61" t="s">
        <v>3384</v>
      </c>
      <c r="V52" s="7"/>
      <c r="W52" s="188" t="s">
        <v>3385</v>
      </c>
    </row>
    <row r="53" spans="1:23" ht="80.45">
      <c r="A53" s="7" t="s">
        <v>3365</v>
      </c>
      <c r="B53" s="7" t="s">
        <v>3356</v>
      </c>
      <c r="C53" s="172" t="s">
        <v>627</v>
      </c>
      <c r="D53" s="172" t="s">
        <v>3331</v>
      </c>
      <c r="E53" s="172"/>
      <c r="F53" s="172" t="s">
        <v>3381</v>
      </c>
      <c r="G53" s="172"/>
      <c r="H53" s="127"/>
      <c r="I53" s="7" t="s">
        <v>1022</v>
      </c>
      <c r="J53" s="7" t="s">
        <v>3386</v>
      </c>
      <c r="K53" s="58" t="s">
        <v>3387</v>
      </c>
      <c r="L53" s="7">
        <v>4</v>
      </c>
      <c r="M53" s="7" t="s">
        <v>287</v>
      </c>
      <c r="N53" s="7"/>
      <c r="O53" s="141">
        <f t="shared" si="0"/>
        <v>0</v>
      </c>
      <c r="P53" s="7" t="s">
        <v>333</v>
      </c>
      <c r="Q53" s="35"/>
      <c r="R53" s="7" t="s">
        <v>3321</v>
      </c>
      <c r="S53" s="55" t="s">
        <v>49</v>
      </c>
      <c r="T53" s="7"/>
      <c r="U53" s="61" t="s">
        <v>3388</v>
      </c>
      <c r="V53" s="7"/>
      <c r="W53" s="188" t="s">
        <v>3389</v>
      </c>
    </row>
    <row r="54" spans="1:23" ht="103.15">
      <c r="A54" s="7" t="s">
        <v>3365</v>
      </c>
      <c r="B54" s="7" t="s">
        <v>3356</v>
      </c>
      <c r="C54" s="172" t="s">
        <v>627</v>
      </c>
      <c r="D54" s="172" t="s">
        <v>3331</v>
      </c>
      <c r="E54" s="172"/>
      <c r="F54" s="172" t="s">
        <v>3381</v>
      </c>
      <c r="G54" s="172"/>
      <c r="H54" s="127" t="s">
        <v>1696</v>
      </c>
      <c r="I54" s="7" t="s">
        <v>1395</v>
      </c>
      <c r="J54" s="7" t="s">
        <v>3390</v>
      </c>
      <c r="K54" s="58" t="s">
        <v>3391</v>
      </c>
      <c r="L54" s="7">
        <v>4</v>
      </c>
      <c r="M54" s="7" t="s">
        <v>287</v>
      </c>
      <c r="N54" s="7">
        <v>20</v>
      </c>
      <c r="O54" s="141">
        <f t="shared" si="0"/>
        <v>1200</v>
      </c>
      <c r="P54" s="7" t="s">
        <v>25</v>
      </c>
      <c r="Q54" s="35"/>
      <c r="R54" s="7" t="s">
        <v>3321</v>
      </c>
      <c r="S54" s="55" t="s">
        <v>26</v>
      </c>
      <c r="T54" s="7">
        <v>7269</v>
      </c>
      <c r="U54" s="61" t="s">
        <v>3392</v>
      </c>
      <c r="V54" s="7"/>
      <c r="W54" s="188" t="s">
        <v>3393</v>
      </c>
    </row>
    <row r="55" spans="1:23" ht="80.45">
      <c r="A55" s="7" t="s">
        <v>3365</v>
      </c>
      <c r="B55" s="7" t="s">
        <v>3356</v>
      </c>
      <c r="C55" s="172" t="s">
        <v>627</v>
      </c>
      <c r="D55" s="172" t="s">
        <v>3331</v>
      </c>
      <c r="E55" s="172"/>
      <c r="F55" s="172" t="s">
        <v>3381</v>
      </c>
      <c r="G55" s="172"/>
      <c r="H55" s="127"/>
      <c r="I55" s="7" t="s">
        <v>1022</v>
      </c>
      <c r="J55" s="7" t="s">
        <v>3394</v>
      </c>
      <c r="K55" s="58" t="s">
        <v>3395</v>
      </c>
      <c r="L55" s="7">
        <v>4</v>
      </c>
      <c r="M55" s="7" t="s">
        <v>287</v>
      </c>
      <c r="N55" s="7">
        <v>4</v>
      </c>
      <c r="O55" s="141">
        <f t="shared" si="0"/>
        <v>240</v>
      </c>
      <c r="P55" s="7" t="s">
        <v>25</v>
      </c>
      <c r="Q55" s="35"/>
      <c r="R55" s="7" t="s">
        <v>3321</v>
      </c>
      <c r="S55" s="55" t="s">
        <v>99</v>
      </c>
      <c r="T55" s="7">
        <v>8028</v>
      </c>
      <c r="U55" s="61" t="s">
        <v>3396</v>
      </c>
      <c r="V55" s="7"/>
      <c r="W55" s="188" t="s">
        <v>3397</v>
      </c>
    </row>
    <row r="56" spans="1:23" ht="52.9">
      <c r="A56" s="7" t="s">
        <v>1643</v>
      </c>
      <c r="B56" s="7" t="s">
        <v>395</v>
      </c>
      <c r="C56" s="172" t="s">
        <v>3342</v>
      </c>
      <c r="D56" s="172" t="s">
        <v>3331</v>
      </c>
      <c r="E56" s="172"/>
      <c r="F56" s="172"/>
      <c r="G56" s="172"/>
      <c r="H56" s="127"/>
      <c r="I56" s="7" t="s">
        <v>1395</v>
      </c>
      <c r="J56" s="7" t="s">
        <v>3398</v>
      </c>
      <c r="K56" s="58" t="s">
        <v>3399</v>
      </c>
      <c r="L56" s="7">
        <v>4</v>
      </c>
      <c r="M56" s="7" t="s">
        <v>287</v>
      </c>
      <c r="N56" s="7">
        <v>12</v>
      </c>
      <c r="O56" s="141">
        <f t="shared" si="0"/>
        <v>720</v>
      </c>
      <c r="P56" s="7" t="s">
        <v>25</v>
      </c>
      <c r="Q56" s="35"/>
      <c r="R56" s="7" t="s">
        <v>3400</v>
      </c>
      <c r="S56" s="55" t="s">
        <v>99</v>
      </c>
      <c r="T56" s="7"/>
      <c r="U56" s="61" t="s">
        <v>3401</v>
      </c>
      <c r="V56" s="7"/>
      <c r="W56" s="188" t="s">
        <v>3402</v>
      </c>
    </row>
    <row r="57" spans="1:23" ht="126">
      <c r="A57" s="7" t="s">
        <v>1643</v>
      </c>
      <c r="B57" s="7" t="s">
        <v>395</v>
      </c>
      <c r="C57" s="172"/>
      <c r="D57" s="172"/>
      <c r="E57" s="172"/>
      <c r="F57" s="172"/>
      <c r="G57" s="172"/>
      <c r="H57" s="127"/>
      <c r="I57" s="7" t="s">
        <v>1022</v>
      </c>
      <c r="J57" s="7" t="s">
        <v>3403</v>
      </c>
      <c r="K57" s="58" t="s">
        <v>3404</v>
      </c>
      <c r="L57" s="7">
        <v>4</v>
      </c>
      <c r="M57" s="7" t="s">
        <v>287</v>
      </c>
      <c r="N57" s="7">
        <v>48</v>
      </c>
      <c r="O57" s="141">
        <f t="shared" si="0"/>
        <v>2880</v>
      </c>
      <c r="P57" s="7" t="s">
        <v>492</v>
      </c>
      <c r="Q57" s="35"/>
      <c r="R57" s="7"/>
      <c r="S57" s="55" t="s">
        <v>492</v>
      </c>
      <c r="T57" s="7"/>
      <c r="U57" s="61" t="s">
        <v>3405</v>
      </c>
      <c r="V57" s="7"/>
      <c r="W57" s="188" t="s">
        <v>3406</v>
      </c>
    </row>
    <row r="58" spans="1:23" ht="66">
      <c r="A58" s="7" t="s">
        <v>1643</v>
      </c>
      <c r="B58" s="7" t="s">
        <v>3407</v>
      </c>
      <c r="C58" s="172"/>
      <c r="D58" s="172"/>
      <c r="E58" s="172"/>
      <c r="F58" s="172"/>
      <c r="G58" s="172"/>
      <c r="H58" s="127"/>
      <c r="I58" s="7" t="s">
        <v>1022</v>
      </c>
      <c r="J58" s="7" t="s">
        <v>3408</v>
      </c>
      <c r="K58" s="58" t="s">
        <v>3409</v>
      </c>
      <c r="L58" s="7">
        <v>4</v>
      </c>
      <c r="M58" s="7" t="s">
        <v>287</v>
      </c>
      <c r="N58" s="7">
        <v>0</v>
      </c>
      <c r="O58" s="141">
        <f t="shared" si="0"/>
        <v>0</v>
      </c>
      <c r="P58" s="7" t="s">
        <v>130</v>
      </c>
      <c r="Q58" s="35"/>
      <c r="R58" s="7"/>
      <c r="S58" s="55" t="s">
        <v>19</v>
      </c>
      <c r="T58" s="7"/>
      <c r="U58" s="61"/>
      <c r="V58" s="7"/>
      <c r="W58" s="188" t="s">
        <v>3410</v>
      </c>
    </row>
    <row r="59" spans="1:23" ht="79.150000000000006">
      <c r="A59" s="7" t="s">
        <v>1643</v>
      </c>
      <c r="B59" s="7" t="s">
        <v>3411</v>
      </c>
      <c r="C59" s="172"/>
      <c r="D59" s="172"/>
      <c r="E59" s="172"/>
      <c r="F59" s="172"/>
      <c r="G59" s="172"/>
      <c r="H59" s="127"/>
      <c r="I59" s="7" t="s">
        <v>1022</v>
      </c>
      <c r="J59" s="7" t="s">
        <v>3412</v>
      </c>
      <c r="K59" s="58" t="s">
        <v>3413</v>
      </c>
      <c r="L59" s="7">
        <v>4</v>
      </c>
      <c r="M59" s="7" t="s">
        <v>287</v>
      </c>
      <c r="N59" s="7">
        <v>12</v>
      </c>
      <c r="O59" s="141">
        <f t="shared" si="0"/>
        <v>720</v>
      </c>
      <c r="P59" s="7" t="s">
        <v>25</v>
      </c>
      <c r="Q59" s="35"/>
      <c r="R59" s="7"/>
      <c r="S59" s="55" t="s">
        <v>26</v>
      </c>
      <c r="T59" s="7">
        <v>7160</v>
      </c>
      <c r="U59" s="61" t="s">
        <v>3414</v>
      </c>
      <c r="V59" s="7"/>
      <c r="W59" s="188"/>
    </row>
    <row r="60" spans="1:23" ht="103.15">
      <c r="A60" s="7" t="s">
        <v>1643</v>
      </c>
      <c r="B60" s="7" t="s">
        <v>3411</v>
      </c>
      <c r="C60" s="172" t="s">
        <v>154</v>
      </c>
      <c r="D60" s="172" t="s">
        <v>3331</v>
      </c>
      <c r="E60" s="172"/>
      <c r="F60" s="172"/>
      <c r="G60" s="172" t="s">
        <v>1786</v>
      </c>
      <c r="H60" s="127"/>
      <c r="I60" s="7" t="s">
        <v>1022</v>
      </c>
      <c r="J60" s="7" t="s">
        <v>3415</v>
      </c>
      <c r="K60" s="58" t="s">
        <v>3416</v>
      </c>
      <c r="L60" s="7">
        <v>4</v>
      </c>
      <c r="M60" s="7" t="s">
        <v>287</v>
      </c>
      <c r="N60" s="7">
        <v>4</v>
      </c>
      <c r="O60" s="141">
        <f t="shared" si="0"/>
        <v>240</v>
      </c>
      <c r="P60" s="7" t="s">
        <v>25</v>
      </c>
      <c r="Q60" s="35"/>
      <c r="R60" s="7"/>
      <c r="S60" s="55" t="s">
        <v>26</v>
      </c>
      <c r="T60" s="7" t="s">
        <v>3417</v>
      </c>
      <c r="U60" s="61" t="s">
        <v>3418</v>
      </c>
      <c r="V60" s="7"/>
      <c r="W60" s="188"/>
    </row>
    <row r="61" spans="1:23" ht="118.9">
      <c r="A61" s="7" t="s">
        <v>3419</v>
      </c>
      <c r="B61" s="7" t="s">
        <v>3420</v>
      </c>
      <c r="C61" s="172"/>
      <c r="D61" s="172" t="s">
        <v>3331</v>
      </c>
      <c r="E61" s="172"/>
      <c r="F61" s="172"/>
      <c r="G61" s="172" t="s">
        <v>1786</v>
      </c>
      <c r="H61" s="127"/>
      <c r="I61" s="7" t="s">
        <v>1395</v>
      </c>
      <c r="J61" s="7" t="s">
        <v>3421</v>
      </c>
      <c r="K61" s="58" t="s">
        <v>3422</v>
      </c>
      <c r="L61" s="7">
        <v>4</v>
      </c>
      <c r="M61" s="7" t="s">
        <v>340</v>
      </c>
      <c r="N61" s="7">
        <v>4</v>
      </c>
      <c r="O61" s="141">
        <f t="shared" si="0"/>
        <v>240</v>
      </c>
      <c r="P61" s="7" t="s">
        <v>25</v>
      </c>
      <c r="Q61" s="35"/>
      <c r="R61" s="7"/>
      <c r="S61" s="55" t="s">
        <v>26</v>
      </c>
      <c r="T61" s="7"/>
      <c r="U61" s="61"/>
      <c r="V61" s="7"/>
      <c r="W61" s="188"/>
    </row>
    <row r="62" spans="1:23" ht="26.45">
      <c r="A62" s="7" t="s">
        <v>3423</v>
      </c>
      <c r="B62" s="7" t="s">
        <v>470</v>
      </c>
      <c r="C62" s="172"/>
      <c r="D62" s="172"/>
      <c r="E62" s="172"/>
      <c r="F62" s="172"/>
      <c r="G62" s="172"/>
      <c r="H62" s="127"/>
      <c r="I62" s="7"/>
      <c r="J62" s="7" t="s">
        <v>3424</v>
      </c>
      <c r="K62" s="58"/>
      <c r="L62" s="7">
        <v>5</v>
      </c>
      <c r="M62" s="7" t="s">
        <v>133</v>
      </c>
      <c r="N62" s="7"/>
      <c r="O62" s="141">
        <f t="shared" si="0"/>
        <v>0</v>
      </c>
      <c r="P62" s="7" t="s">
        <v>3425</v>
      </c>
      <c r="Q62" s="35"/>
      <c r="R62" s="7"/>
      <c r="S62" s="55" t="s">
        <v>19</v>
      </c>
      <c r="T62" s="7"/>
      <c r="U62" s="61" t="s">
        <v>3426</v>
      </c>
      <c r="V62" s="7"/>
      <c r="W62" s="188"/>
    </row>
    <row r="63" spans="1:23" ht="72">
      <c r="A63" s="7" t="s">
        <v>3427</v>
      </c>
      <c r="B63" s="7" t="s">
        <v>3428</v>
      </c>
      <c r="C63" s="172" t="s">
        <v>773</v>
      </c>
      <c r="D63" s="172" t="s">
        <v>3331</v>
      </c>
      <c r="E63" s="172"/>
      <c r="F63" s="172"/>
      <c r="G63" s="172" t="s">
        <v>1786</v>
      </c>
      <c r="H63" s="127"/>
      <c r="I63" s="7" t="s">
        <v>1022</v>
      </c>
      <c r="J63" s="7" t="s">
        <v>3429</v>
      </c>
      <c r="K63" s="58" t="s">
        <v>3430</v>
      </c>
      <c r="L63" s="7">
        <v>4</v>
      </c>
      <c r="M63" s="7" t="s">
        <v>287</v>
      </c>
      <c r="N63" s="7">
        <v>8</v>
      </c>
      <c r="O63" s="141">
        <f t="shared" si="0"/>
        <v>480</v>
      </c>
      <c r="P63" s="7" t="s">
        <v>25</v>
      </c>
      <c r="Q63" s="35"/>
      <c r="R63" s="7" t="s">
        <v>3431</v>
      </c>
      <c r="S63" s="55" t="s">
        <v>26</v>
      </c>
      <c r="T63" s="7">
        <v>7119</v>
      </c>
      <c r="U63" s="61" t="s">
        <v>3432</v>
      </c>
      <c r="V63" s="7"/>
      <c r="W63" s="188" t="s">
        <v>3433</v>
      </c>
    </row>
    <row r="64" spans="1:23" ht="148.9">
      <c r="A64" s="7" t="s">
        <v>3434</v>
      </c>
      <c r="B64" s="7" t="s">
        <v>3356</v>
      </c>
      <c r="C64" s="172" t="s">
        <v>627</v>
      </c>
      <c r="D64" s="172" t="s">
        <v>3331</v>
      </c>
      <c r="E64" s="172"/>
      <c r="F64" s="172" t="s">
        <v>3381</v>
      </c>
      <c r="G64" s="172"/>
      <c r="H64" s="127"/>
      <c r="I64" s="7" t="s">
        <v>3435</v>
      </c>
      <c r="J64" s="7" t="s">
        <v>3436</v>
      </c>
      <c r="K64" s="58" t="s">
        <v>3437</v>
      </c>
      <c r="L64" s="7">
        <v>3</v>
      </c>
      <c r="M64" s="7" t="s">
        <v>287</v>
      </c>
      <c r="N64" s="7">
        <v>2</v>
      </c>
      <c r="O64" s="141">
        <f t="shared" si="0"/>
        <v>120</v>
      </c>
      <c r="P64" s="7" t="s">
        <v>25</v>
      </c>
      <c r="Q64" s="35"/>
      <c r="R64" s="7" t="s">
        <v>3256</v>
      </c>
      <c r="S64" s="55" t="s">
        <v>26</v>
      </c>
      <c r="T64" s="7">
        <v>7168</v>
      </c>
      <c r="U64" s="61" t="s">
        <v>3438</v>
      </c>
      <c r="V64" s="7"/>
      <c r="W64" s="188" t="s">
        <v>3439</v>
      </c>
    </row>
    <row r="65" spans="1:24" ht="80.45">
      <c r="A65" s="7" t="s">
        <v>3440</v>
      </c>
      <c r="B65" s="7" t="s">
        <v>3441</v>
      </c>
      <c r="C65" s="172" t="s">
        <v>1389</v>
      </c>
      <c r="D65" s="172" t="s">
        <v>3331</v>
      </c>
      <c r="E65" s="172"/>
      <c r="F65" s="172" t="s">
        <v>1264</v>
      </c>
      <c r="G65" s="172" t="s">
        <v>1786</v>
      </c>
      <c r="H65" s="127" t="s">
        <v>1681</v>
      </c>
      <c r="I65" s="7" t="s">
        <v>1022</v>
      </c>
      <c r="J65" s="7" t="s">
        <v>3442</v>
      </c>
      <c r="K65" s="58" t="s">
        <v>3443</v>
      </c>
      <c r="L65" s="7">
        <v>4</v>
      </c>
      <c r="M65" s="7" t="s">
        <v>287</v>
      </c>
      <c r="N65" s="7">
        <v>8</v>
      </c>
      <c r="O65" s="141">
        <f t="shared" si="0"/>
        <v>480</v>
      </c>
      <c r="P65" s="7" t="s">
        <v>25</v>
      </c>
      <c r="Q65" s="35"/>
      <c r="R65" s="7" t="s">
        <v>3321</v>
      </c>
      <c r="S65" s="55" t="s">
        <v>26</v>
      </c>
      <c r="T65" s="7">
        <v>7169</v>
      </c>
      <c r="U65" s="61" t="s">
        <v>3444</v>
      </c>
      <c r="V65" s="7"/>
      <c r="W65" s="188"/>
    </row>
    <row r="66" spans="1:24" ht="69">
      <c r="A66" s="7" t="s">
        <v>3445</v>
      </c>
      <c r="B66" s="7" t="s">
        <v>357</v>
      </c>
      <c r="C66" s="172"/>
      <c r="D66" s="172" t="s">
        <v>3331</v>
      </c>
      <c r="E66" s="172"/>
      <c r="F66" s="172"/>
      <c r="G66" s="172" t="s">
        <v>1786</v>
      </c>
      <c r="H66" s="127"/>
      <c r="I66" s="7" t="s">
        <v>2455</v>
      </c>
      <c r="J66" s="7" t="s">
        <v>3446</v>
      </c>
      <c r="K66" s="58" t="s">
        <v>3447</v>
      </c>
      <c r="L66" s="7">
        <v>3</v>
      </c>
      <c r="M66" s="7" t="s">
        <v>287</v>
      </c>
      <c r="N66" s="7">
        <v>16</v>
      </c>
      <c r="O66" s="141">
        <f t="shared" si="0"/>
        <v>960</v>
      </c>
      <c r="P66" s="7" t="s">
        <v>25</v>
      </c>
      <c r="Q66" s="35"/>
      <c r="R66" s="7" t="s">
        <v>3448</v>
      </c>
      <c r="S66" s="55" t="s">
        <v>49</v>
      </c>
      <c r="T66" s="7"/>
      <c r="U66" s="61" t="s">
        <v>3449</v>
      </c>
      <c r="V66" s="7"/>
      <c r="W66" s="188"/>
    </row>
    <row r="67" spans="1:24" ht="80.45">
      <c r="A67" s="7" t="s">
        <v>3445</v>
      </c>
      <c r="B67" s="7" t="s">
        <v>357</v>
      </c>
      <c r="C67" s="172"/>
      <c r="D67" s="172" t="s">
        <v>3331</v>
      </c>
      <c r="E67" s="172"/>
      <c r="F67" s="172"/>
      <c r="G67" s="172" t="s">
        <v>1786</v>
      </c>
      <c r="H67" s="127"/>
      <c r="I67" s="7" t="s">
        <v>2455</v>
      </c>
      <c r="J67" s="7" t="s">
        <v>3450</v>
      </c>
      <c r="K67" s="58" t="s">
        <v>3451</v>
      </c>
      <c r="L67" s="7">
        <v>3</v>
      </c>
      <c r="M67" s="7" t="s">
        <v>287</v>
      </c>
      <c r="N67" s="7">
        <v>16</v>
      </c>
      <c r="O67" s="141">
        <f t="shared" si="0"/>
        <v>960</v>
      </c>
      <c r="P67" s="7" t="s">
        <v>25</v>
      </c>
      <c r="Q67" s="35"/>
      <c r="R67" s="7" t="s">
        <v>3448</v>
      </c>
      <c r="S67" s="55" t="s">
        <v>49</v>
      </c>
      <c r="T67" s="7"/>
      <c r="U67" s="61" t="s">
        <v>3452</v>
      </c>
      <c r="V67" s="7"/>
      <c r="W67" s="188"/>
    </row>
    <row r="68" spans="1:24" ht="80.45">
      <c r="A68" s="7" t="s">
        <v>3445</v>
      </c>
      <c r="B68" s="7" t="s">
        <v>357</v>
      </c>
      <c r="C68" s="172"/>
      <c r="D68" s="172" t="s">
        <v>3331</v>
      </c>
      <c r="E68" s="172"/>
      <c r="F68" s="172"/>
      <c r="G68" s="172" t="s">
        <v>1786</v>
      </c>
      <c r="H68" s="127"/>
      <c r="I68" s="7" t="s">
        <v>2455</v>
      </c>
      <c r="J68" s="7" t="s">
        <v>3453</v>
      </c>
      <c r="K68" s="58" t="s">
        <v>3454</v>
      </c>
      <c r="L68" s="7">
        <v>3</v>
      </c>
      <c r="M68" s="7" t="s">
        <v>287</v>
      </c>
      <c r="N68" s="7">
        <v>8</v>
      </c>
      <c r="O68" s="141">
        <f t="shared" si="0"/>
        <v>480</v>
      </c>
      <c r="P68" s="7" t="s">
        <v>25</v>
      </c>
      <c r="Q68" s="35"/>
      <c r="R68" s="7" t="s">
        <v>3448</v>
      </c>
      <c r="S68" s="55" t="s">
        <v>49</v>
      </c>
      <c r="T68" s="7"/>
      <c r="U68" s="61" t="s">
        <v>3452</v>
      </c>
      <c r="V68" s="7"/>
      <c r="W68" s="188"/>
    </row>
    <row r="69" spans="1:24" ht="92.45">
      <c r="A69" s="7" t="s">
        <v>1535</v>
      </c>
      <c r="B69" s="7" t="s">
        <v>3455</v>
      </c>
      <c r="C69" s="172" t="s">
        <v>395</v>
      </c>
      <c r="D69" s="172" t="s">
        <v>3331</v>
      </c>
      <c r="E69" s="172"/>
      <c r="F69" s="172" t="s">
        <v>2711</v>
      </c>
      <c r="G69" s="172"/>
      <c r="H69" s="127"/>
      <c r="I69" s="7" t="s">
        <v>1022</v>
      </c>
      <c r="J69" s="7" t="s">
        <v>3456</v>
      </c>
      <c r="K69" s="58" t="s">
        <v>3457</v>
      </c>
      <c r="L69" s="7">
        <v>3</v>
      </c>
      <c r="M69" s="7" t="s">
        <v>287</v>
      </c>
      <c r="N69" s="7">
        <v>2</v>
      </c>
      <c r="O69" s="141">
        <f t="shared" si="0"/>
        <v>120</v>
      </c>
      <c r="P69" s="7" t="s">
        <v>25</v>
      </c>
      <c r="Q69" s="35"/>
      <c r="R69" s="7" t="s">
        <v>3256</v>
      </c>
      <c r="S69" s="55" t="s">
        <v>26</v>
      </c>
      <c r="T69" s="7"/>
      <c r="U69" s="61" t="s">
        <v>3458</v>
      </c>
      <c r="V69" s="7"/>
      <c r="W69" s="26" t="s">
        <v>3459</v>
      </c>
    </row>
    <row r="70" spans="1:24" ht="91.9">
      <c r="A70" s="7" t="s">
        <v>1535</v>
      </c>
      <c r="B70" s="7" t="s">
        <v>3460</v>
      </c>
      <c r="C70" s="172"/>
      <c r="D70" s="172"/>
      <c r="E70" s="172"/>
      <c r="F70" s="172" t="s">
        <v>1281</v>
      </c>
      <c r="G70" s="172"/>
      <c r="H70" s="127" t="s">
        <v>1681</v>
      </c>
      <c r="I70" s="7" t="s">
        <v>1022</v>
      </c>
      <c r="J70" s="7" t="s">
        <v>3461</v>
      </c>
      <c r="K70" s="58" t="s">
        <v>3462</v>
      </c>
      <c r="L70" s="7">
        <v>4</v>
      </c>
      <c r="M70" s="7" t="s">
        <v>287</v>
      </c>
      <c r="N70" s="7">
        <v>16</v>
      </c>
      <c r="O70" s="141">
        <f t="shared" ref="O70:O92" si="1">N70*30*2</f>
        <v>960</v>
      </c>
      <c r="P70" s="7" t="s">
        <v>25</v>
      </c>
      <c r="Q70" s="35"/>
      <c r="R70" s="7" t="s">
        <v>3321</v>
      </c>
      <c r="S70" s="55" t="s">
        <v>26</v>
      </c>
      <c r="T70" s="7">
        <v>7310</v>
      </c>
      <c r="U70" s="61" t="s">
        <v>3463</v>
      </c>
      <c r="V70" s="7"/>
      <c r="W70" s="188" t="s">
        <v>3464</v>
      </c>
    </row>
    <row r="71" spans="1:24" ht="34.9">
      <c r="A71" s="7" t="s">
        <v>1535</v>
      </c>
      <c r="B71" s="7" t="s">
        <v>298</v>
      </c>
      <c r="C71" s="172"/>
      <c r="D71" s="172" t="s">
        <v>3331</v>
      </c>
      <c r="E71" s="172"/>
      <c r="F71" s="172" t="s">
        <v>3059</v>
      </c>
      <c r="G71" s="172"/>
      <c r="H71" s="127" t="s">
        <v>1449</v>
      </c>
      <c r="I71" s="7" t="s">
        <v>3465</v>
      </c>
      <c r="J71" s="7" t="s">
        <v>3466</v>
      </c>
      <c r="K71" s="58" t="s">
        <v>3467</v>
      </c>
      <c r="L71" s="7">
        <v>5</v>
      </c>
      <c r="M71" s="7" t="s">
        <v>287</v>
      </c>
      <c r="N71" s="7">
        <v>12</v>
      </c>
      <c r="O71" s="141">
        <f t="shared" si="1"/>
        <v>720</v>
      </c>
      <c r="P71" s="7" t="s">
        <v>25</v>
      </c>
      <c r="Q71" s="35"/>
      <c r="R71" s="7" t="s">
        <v>3321</v>
      </c>
      <c r="S71" s="55" t="s">
        <v>26</v>
      </c>
      <c r="T71" s="7">
        <v>7267</v>
      </c>
      <c r="U71" s="61" t="s">
        <v>3468</v>
      </c>
      <c r="V71" s="7"/>
      <c r="W71" s="188" t="s">
        <v>3469</v>
      </c>
    </row>
    <row r="72" spans="1:24" ht="105.6">
      <c r="A72" s="99">
        <v>43405</v>
      </c>
      <c r="B72" t="s">
        <v>395</v>
      </c>
      <c r="C72" s="172" t="s">
        <v>2828</v>
      </c>
      <c r="D72" s="172" t="s">
        <v>3331</v>
      </c>
      <c r="E72" s="172"/>
      <c r="F72" s="172"/>
      <c r="G72" s="172" t="s">
        <v>1786</v>
      </c>
      <c r="H72" s="127" t="s">
        <v>1238</v>
      </c>
      <c r="I72" t="s">
        <v>1022</v>
      </c>
      <c r="J72" s="41" t="s">
        <v>1379</v>
      </c>
      <c r="K72" s="41" t="s">
        <v>1380</v>
      </c>
      <c r="L72">
        <v>5</v>
      </c>
      <c r="M72" t="s">
        <v>318</v>
      </c>
      <c r="N72">
        <v>32</v>
      </c>
      <c r="O72" s="141">
        <f t="shared" si="1"/>
        <v>1920</v>
      </c>
      <c r="P72" t="s">
        <v>25</v>
      </c>
      <c r="Q72" s="35" t="s">
        <v>1385</v>
      </c>
      <c r="R72" t="s">
        <v>3321</v>
      </c>
      <c r="S72" s="59" t="s">
        <v>26</v>
      </c>
      <c r="T72" s="7">
        <v>7543</v>
      </c>
      <c r="U72" s="41" t="s">
        <v>3470</v>
      </c>
      <c r="V72" t="s">
        <v>3471</v>
      </c>
      <c r="W72" s="188" t="s">
        <v>1382</v>
      </c>
    </row>
    <row r="73" spans="1:24" ht="69">
      <c r="A73" s="7" t="s">
        <v>3472</v>
      </c>
      <c r="B73" s="7" t="s">
        <v>3473</v>
      </c>
      <c r="C73" s="172" t="s">
        <v>773</v>
      </c>
      <c r="D73" s="172" t="s">
        <v>154</v>
      </c>
      <c r="E73" s="172"/>
      <c r="F73" s="172" t="s">
        <v>1921</v>
      </c>
      <c r="G73" s="172"/>
      <c r="H73" s="127" t="s">
        <v>1144</v>
      </c>
      <c r="I73" s="7" t="s">
        <v>1022</v>
      </c>
      <c r="J73" s="7" t="s">
        <v>3474</v>
      </c>
      <c r="K73" s="58" t="s">
        <v>3475</v>
      </c>
      <c r="L73" s="7">
        <v>5</v>
      </c>
      <c r="M73" s="7" t="s">
        <v>287</v>
      </c>
      <c r="N73" s="7">
        <v>8</v>
      </c>
      <c r="O73" s="141">
        <f t="shared" si="1"/>
        <v>480</v>
      </c>
      <c r="P73" s="7" t="s">
        <v>25</v>
      </c>
      <c r="Q73" s="35"/>
      <c r="R73" s="7" t="s">
        <v>3321</v>
      </c>
      <c r="S73" s="55" t="s">
        <v>26</v>
      </c>
      <c r="T73" s="7"/>
      <c r="U73" s="61" t="s">
        <v>3476</v>
      </c>
      <c r="V73" s="7"/>
      <c r="W73" s="188" t="s">
        <v>3477</v>
      </c>
    </row>
    <row r="74" spans="1:24" ht="39.6">
      <c r="A74" s="7" t="s">
        <v>3472</v>
      </c>
      <c r="B74" s="7" t="s">
        <v>3478</v>
      </c>
      <c r="C74" s="172"/>
      <c r="D74" s="172"/>
      <c r="E74" s="172"/>
      <c r="F74" s="172" t="s">
        <v>1184</v>
      </c>
      <c r="G74" s="172"/>
      <c r="H74" s="127" t="s">
        <v>1144</v>
      </c>
      <c r="I74" s="7" t="s">
        <v>3479</v>
      </c>
      <c r="J74" s="7" t="s">
        <v>3480</v>
      </c>
      <c r="K74" s="58" t="s">
        <v>3481</v>
      </c>
      <c r="L74" s="7">
        <v>5</v>
      </c>
      <c r="M74" s="7" t="s">
        <v>287</v>
      </c>
      <c r="N74" s="7">
        <v>12</v>
      </c>
      <c r="O74" s="141">
        <f t="shared" si="1"/>
        <v>720</v>
      </c>
      <c r="P74" s="7" t="s">
        <v>25</v>
      </c>
      <c r="Q74" s="35"/>
      <c r="R74" s="7" t="s">
        <v>3321</v>
      </c>
      <c r="S74" s="55" t="s">
        <v>26</v>
      </c>
      <c r="T74" s="7">
        <v>7256</v>
      </c>
      <c r="U74" s="61" t="s">
        <v>3482</v>
      </c>
      <c r="V74" s="7"/>
      <c r="W74" s="188" t="s">
        <v>3483</v>
      </c>
    </row>
    <row r="75" spans="1:24" ht="39.6">
      <c r="A75" s="7" t="s">
        <v>1843</v>
      </c>
      <c r="B75" s="7" t="s">
        <v>782</v>
      </c>
      <c r="C75" s="172" t="s">
        <v>627</v>
      </c>
      <c r="D75" s="172" t="s">
        <v>1263</v>
      </c>
      <c r="E75" s="172"/>
      <c r="F75" s="172" t="s">
        <v>3381</v>
      </c>
      <c r="G75" s="172"/>
      <c r="H75" s="127" t="s">
        <v>1681</v>
      </c>
      <c r="I75" s="7" t="s">
        <v>1022</v>
      </c>
      <c r="J75" s="7" t="s">
        <v>3484</v>
      </c>
      <c r="K75" s="58" t="s">
        <v>3485</v>
      </c>
      <c r="L75" s="7">
        <v>3</v>
      </c>
      <c r="M75" s="7" t="s">
        <v>287</v>
      </c>
      <c r="N75" s="7">
        <v>2</v>
      </c>
      <c r="O75" s="141">
        <f t="shared" si="1"/>
        <v>120</v>
      </c>
      <c r="P75" s="7" t="s">
        <v>25</v>
      </c>
      <c r="Q75" s="35"/>
      <c r="R75" s="7" t="s">
        <v>3486</v>
      </c>
      <c r="S75" s="55" t="s">
        <v>26</v>
      </c>
      <c r="T75" s="7">
        <v>7304</v>
      </c>
      <c r="U75" s="61" t="s">
        <v>3487</v>
      </c>
      <c r="V75" s="7"/>
      <c r="W75" s="188" t="s">
        <v>3488</v>
      </c>
      <c r="X75" t="s">
        <v>1838</v>
      </c>
    </row>
    <row r="76" spans="1:24" ht="57.6">
      <c r="A76" s="7" t="s">
        <v>3489</v>
      </c>
      <c r="B76" s="7" t="s">
        <v>395</v>
      </c>
      <c r="C76" s="172"/>
      <c r="D76" s="172" t="s">
        <v>1263</v>
      </c>
      <c r="E76" s="172"/>
      <c r="F76" s="172" t="s">
        <v>1443</v>
      </c>
      <c r="G76" s="172"/>
      <c r="H76" s="127" t="s">
        <v>1449</v>
      </c>
      <c r="I76" s="7" t="s">
        <v>1022</v>
      </c>
      <c r="J76" s="7" t="s">
        <v>3490</v>
      </c>
      <c r="K76" s="58" t="s">
        <v>3491</v>
      </c>
      <c r="L76" s="7">
        <v>4</v>
      </c>
      <c r="M76" s="7" t="s">
        <v>287</v>
      </c>
      <c r="N76" s="7">
        <v>16</v>
      </c>
      <c r="O76" s="141">
        <f t="shared" si="1"/>
        <v>960</v>
      </c>
      <c r="P76" s="7" t="s">
        <v>25</v>
      </c>
      <c r="Q76" s="35"/>
      <c r="R76" s="7" t="s">
        <v>3492</v>
      </c>
      <c r="S76" s="55" t="s">
        <v>26</v>
      </c>
      <c r="T76" s="7">
        <v>7326</v>
      </c>
      <c r="U76" s="61" t="s">
        <v>3493</v>
      </c>
      <c r="V76" s="7"/>
      <c r="W76" s="188" t="s">
        <v>3494</v>
      </c>
      <c r="X76" t="s">
        <v>1838</v>
      </c>
    </row>
    <row r="77" spans="1:24" ht="46.15">
      <c r="A77" s="7" t="s">
        <v>3495</v>
      </c>
      <c r="B77" s="7" t="s">
        <v>3496</v>
      </c>
      <c r="C77" s="172" t="s">
        <v>154</v>
      </c>
      <c r="D77" s="172"/>
      <c r="E77" s="172"/>
      <c r="F77" s="172" t="s">
        <v>3497</v>
      </c>
      <c r="G77" s="172"/>
      <c r="H77" s="127"/>
      <c r="I77" s="7" t="s">
        <v>1063</v>
      </c>
      <c r="J77" s="7" t="s">
        <v>3498</v>
      </c>
      <c r="K77" s="58" t="s">
        <v>3499</v>
      </c>
      <c r="L77" s="7">
        <v>5</v>
      </c>
      <c r="M77" s="7" t="s">
        <v>240</v>
      </c>
      <c r="N77" s="7">
        <v>16</v>
      </c>
      <c r="O77" s="141">
        <f>N77*30*2</f>
        <v>960</v>
      </c>
      <c r="P77" s="7" t="s">
        <v>325</v>
      </c>
      <c r="Q77" s="35"/>
      <c r="R77" s="7" t="s">
        <v>3321</v>
      </c>
      <c r="S77" s="55" t="s">
        <v>26</v>
      </c>
      <c r="T77" s="7">
        <v>7233</v>
      </c>
      <c r="U77" s="61" t="s">
        <v>3500</v>
      </c>
      <c r="V77" s="7"/>
      <c r="W77" s="188"/>
    </row>
    <row r="78" spans="1:24" ht="26.45">
      <c r="A78" s="47" t="s">
        <v>3501</v>
      </c>
      <c r="B78" s="47" t="s">
        <v>357</v>
      </c>
      <c r="C78" s="177"/>
      <c r="D78" s="177"/>
      <c r="E78" s="177"/>
      <c r="F78" s="177" t="s">
        <v>1264</v>
      </c>
      <c r="G78" s="177"/>
      <c r="H78" s="152" t="s">
        <v>1449</v>
      </c>
      <c r="I78" s="47" t="s">
        <v>1395</v>
      </c>
      <c r="J78" s="47" t="s">
        <v>3502</v>
      </c>
      <c r="K78" s="47" t="s">
        <v>3503</v>
      </c>
      <c r="L78" s="47">
        <v>5</v>
      </c>
      <c r="M78" s="47" t="s">
        <v>240</v>
      </c>
      <c r="N78" s="47">
        <v>2</v>
      </c>
      <c r="O78" s="168">
        <f t="shared" si="1"/>
        <v>120</v>
      </c>
      <c r="P78" s="41" t="s">
        <v>25</v>
      </c>
      <c r="R78" s="41" t="s">
        <v>3504</v>
      </c>
      <c r="S78" s="41" t="s">
        <v>26</v>
      </c>
      <c r="T78" s="41">
        <v>7254</v>
      </c>
      <c r="U78" s="67" t="s">
        <v>3505</v>
      </c>
      <c r="V78" s="41"/>
      <c r="W78" s="189"/>
    </row>
    <row r="79" spans="1:24" ht="52.9">
      <c r="A79" s="47" t="s">
        <v>3501</v>
      </c>
      <c r="B79" s="47" t="s">
        <v>357</v>
      </c>
      <c r="C79" s="177"/>
      <c r="D79" s="177"/>
      <c r="E79" s="177"/>
      <c r="F79" s="177" t="s">
        <v>1264</v>
      </c>
      <c r="G79" s="177"/>
      <c r="H79" s="152"/>
      <c r="I79" s="47" t="s">
        <v>3506</v>
      </c>
      <c r="J79" s="47" t="s">
        <v>3502</v>
      </c>
      <c r="K79" s="47" t="s">
        <v>3503</v>
      </c>
      <c r="L79" s="47">
        <v>5</v>
      </c>
      <c r="M79" s="47" t="s">
        <v>240</v>
      </c>
      <c r="N79" s="47">
        <v>2</v>
      </c>
      <c r="O79" s="168">
        <f t="shared" si="1"/>
        <v>120</v>
      </c>
      <c r="P79" s="41" t="s">
        <v>25</v>
      </c>
      <c r="R79" s="41" t="s">
        <v>3504</v>
      </c>
      <c r="S79" s="41" t="s">
        <v>26</v>
      </c>
      <c r="T79" s="41">
        <v>7255</v>
      </c>
      <c r="U79" s="67" t="s">
        <v>3507</v>
      </c>
      <c r="V79" s="41"/>
      <c r="W79" s="189"/>
    </row>
    <row r="80" spans="1:24" ht="41.45">
      <c r="A80" s="7" t="s">
        <v>3508</v>
      </c>
      <c r="B80" s="7" t="s">
        <v>3509</v>
      </c>
      <c r="C80" s="172" t="s">
        <v>773</v>
      </c>
      <c r="D80" s="172" t="s">
        <v>154</v>
      </c>
      <c r="E80" s="172"/>
      <c r="F80" s="172" t="s">
        <v>1264</v>
      </c>
      <c r="G80" s="172"/>
      <c r="H80" s="127"/>
      <c r="I80" s="7" t="s">
        <v>1022</v>
      </c>
      <c r="J80" s="7" t="s">
        <v>3510</v>
      </c>
      <c r="K80" s="58" t="s">
        <v>3511</v>
      </c>
      <c r="L80" s="7">
        <v>4</v>
      </c>
      <c r="M80" s="7" t="s">
        <v>240</v>
      </c>
      <c r="N80" s="7">
        <v>4</v>
      </c>
      <c r="O80" s="168">
        <f t="shared" si="1"/>
        <v>240</v>
      </c>
      <c r="P80" s="7" t="s">
        <v>25</v>
      </c>
      <c r="Q80" s="35" t="s">
        <v>1914</v>
      </c>
      <c r="R80" s="7" t="s">
        <v>2430</v>
      </c>
      <c r="S80" s="55" t="s">
        <v>26</v>
      </c>
      <c r="T80" s="7">
        <v>6376</v>
      </c>
      <c r="U80" s="61" t="s">
        <v>3512</v>
      </c>
      <c r="V80" s="7" t="s">
        <v>3513</v>
      </c>
      <c r="W80" s="188" t="s">
        <v>3514</v>
      </c>
    </row>
    <row r="81" spans="1:23" ht="137.44999999999999">
      <c r="A81" s="7" t="s">
        <v>3515</v>
      </c>
      <c r="B81" s="7" t="s">
        <v>395</v>
      </c>
      <c r="C81" s="172"/>
      <c r="D81" s="172"/>
      <c r="E81" s="172"/>
      <c r="F81" s="172" t="s">
        <v>1443</v>
      </c>
      <c r="G81" s="172"/>
      <c r="H81" s="127"/>
      <c r="I81" s="7" t="s">
        <v>1022</v>
      </c>
      <c r="J81" s="7" t="s">
        <v>3516</v>
      </c>
      <c r="K81" s="58" t="s">
        <v>3517</v>
      </c>
      <c r="L81" s="7">
        <v>3</v>
      </c>
      <c r="M81" s="7" t="s">
        <v>240</v>
      </c>
      <c r="N81" s="7">
        <v>12</v>
      </c>
      <c r="O81" s="168">
        <f t="shared" si="1"/>
        <v>720</v>
      </c>
      <c r="P81" s="7"/>
      <c r="Q81" s="35"/>
      <c r="R81" s="7"/>
      <c r="S81" s="55" t="s">
        <v>19</v>
      </c>
      <c r="T81" s="7"/>
      <c r="U81" s="61" t="s">
        <v>3518</v>
      </c>
      <c r="V81" s="7" t="s">
        <v>3513</v>
      </c>
      <c r="W81" s="39" t="s">
        <v>3519</v>
      </c>
    </row>
    <row r="82" spans="1:23" ht="148.9">
      <c r="A82" s="7" t="s">
        <v>3515</v>
      </c>
      <c r="B82" s="7" t="s">
        <v>395</v>
      </c>
      <c r="C82" s="172" t="s">
        <v>154</v>
      </c>
      <c r="D82" s="172"/>
      <c r="E82" s="172"/>
      <c r="F82" s="172" t="s">
        <v>1443</v>
      </c>
      <c r="G82" s="172"/>
      <c r="H82" s="127"/>
      <c r="I82" s="7" t="s">
        <v>1022</v>
      </c>
      <c r="J82" s="7" t="s">
        <v>3520</v>
      </c>
      <c r="K82" s="58" t="s">
        <v>3521</v>
      </c>
      <c r="L82" s="7">
        <v>5</v>
      </c>
      <c r="M82" s="7" t="s">
        <v>240</v>
      </c>
      <c r="N82" s="7">
        <v>40</v>
      </c>
      <c r="O82" s="168">
        <f t="shared" si="1"/>
        <v>2400</v>
      </c>
      <c r="P82" s="7" t="s">
        <v>25</v>
      </c>
      <c r="Q82" s="35" t="s">
        <v>1914</v>
      </c>
      <c r="R82" s="7"/>
      <c r="S82" s="55" t="s">
        <v>1277</v>
      </c>
      <c r="T82" s="7"/>
      <c r="U82" s="61" t="s">
        <v>3522</v>
      </c>
      <c r="V82" s="7" t="s">
        <v>3513</v>
      </c>
      <c r="W82" s="39" t="s">
        <v>3523</v>
      </c>
    </row>
    <row r="83" spans="1:23" ht="148.9">
      <c r="A83" s="7" t="s">
        <v>3515</v>
      </c>
      <c r="B83" s="7" t="s">
        <v>395</v>
      </c>
      <c r="C83" s="172" t="s">
        <v>154</v>
      </c>
      <c r="F83" s="178" t="s">
        <v>3524</v>
      </c>
      <c r="I83" s="7" t="s">
        <v>1022</v>
      </c>
      <c r="J83" s="7" t="s">
        <v>3525</v>
      </c>
      <c r="K83" s="58" t="s">
        <v>3521</v>
      </c>
      <c r="L83" s="7">
        <v>4</v>
      </c>
      <c r="M83" s="7" t="s">
        <v>240</v>
      </c>
      <c r="N83" s="7">
        <v>24</v>
      </c>
      <c r="O83" s="168">
        <f t="shared" si="1"/>
        <v>1440</v>
      </c>
      <c r="P83" s="7" t="s">
        <v>25</v>
      </c>
      <c r="Q83" s="35" t="s">
        <v>1914</v>
      </c>
      <c r="R83" s="7"/>
      <c r="S83" s="55" t="s">
        <v>1277</v>
      </c>
      <c r="T83" s="7"/>
      <c r="U83" s="61" t="s">
        <v>3522</v>
      </c>
      <c r="V83" s="7" t="s">
        <v>3513</v>
      </c>
      <c r="W83" s="39" t="s">
        <v>3523</v>
      </c>
    </row>
    <row r="84" spans="1:23" ht="148.9">
      <c r="A84" s="7" t="s">
        <v>3515</v>
      </c>
      <c r="B84" s="7" t="s">
        <v>395</v>
      </c>
      <c r="C84" s="172" t="s">
        <v>154</v>
      </c>
      <c r="F84" s="178" t="s">
        <v>3004</v>
      </c>
      <c r="I84" s="7" t="s">
        <v>1022</v>
      </c>
      <c r="J84" s="7" t="s">
        <v>3526</v>
      </c>
      <c r="K84" s="58" t="s">
        <v>3521</v>
      </c>
      <c r="L84" s="7">
        <v>4</v>
      </c>
      <c r="M84" s="7" t="s">
        <v>240</v>
      </c>
      <c r="N84" s="7">
        <v>24</v>
      </c>
      <c r="O84" s="168">
        <f t="shared" si="1"/>
        <v>1440</v>
      </c>
      <c r="P84" s="7" t="s">
        <v>25</v>
      </c>
      <c r="Q84" s="35" t="s">
        <v>1914</v>
      </c>
      <c r="R84" s="7"/>
      <c r="S84" s="55" t="s">
        <v>1277</v>
      </c>
      <c r="T84" s="7"/>
      <c r="U84" s="61" t="s">
        <v>3522</v>
      </c>
      <c r="V84" s="7" t="s">
        <v>3513</v>
      </c>
      <c r="W84" s="39" t="s">
        <v>3523</v>
      </c>
    </row>
    <row r="85" spans="1:23" ht="158.44999999999999">
      <c r="A85" s="7" t="s">
        <v>3515</v>
      </c>
      <c r="B85" s="7" t="s">
        <v>395</v>
      </c>
      <c r="F85" s="178" t="s">
        <v>1443</v>
      </c>
      <c r="I85" s="7" t="s">
        <v>1395</v>
      </c>
      <c r="J85" s="7" t="s">
        <v>3527</v>
      </c>
      <c r="K85" s="58" t="s">
        <v>3528</v>
      </c>
      <c r="L85" s="7">
        <v>4</v>
      </c>
      <c r="M85" s="7" t="s">
        <v>240</v>
      </c>
      <c r="N85" s="7">
        <v>40</v>
      </c>
      <c r="O85" s="168">
        <f t="shared" si="1"/>
        <v>2400</v>
      </c>
      <c r="P85" s="7"/>
      <c r="Q85" s="35" t="s">
        <v>1914</v>
      </c>
      <c r="R85" s="7"/>
      <c r="S85" s="55" t="s">
        <v>19</v>
      </c>
      <c r="T85" s="7"/>
      <c r="U85" s="61" t="s">
        <v>3529</v>
      </c>
      <c r="V85" s="7" t="s">
        <v>3513</v>
      </c>
      <c r="W85" s="39" t="s">
        <v>3530</v>
      </c>
    </row>
    <row r="86" spans="1:23" ht="52.9">
      <c r="A86" s="7" t="s">
        <v>3515</v>
      </c>
      <c r="B86" s="7" t="s">
        <v>3531</v>
      </c>
      <c r="C86" s="178" t="s">
        <v>773</v>
      </c>
      <c r="D86" s="178" t="s">
        <v>1263</v>
      </c>
      <c r="F86" s="178" t="s">
        <v>1264</v>
      </c>
      <c r="H86" s="41" t="s">
        <v>1986</v>
      </c>
      <c r="I86" s="7" t="s">
        <v>1395</v>
      </c>
      <c r="J86" s="7" t="s">
        <v>3532</v>
      </c>
      <c r="K86" s="58" t="s">
        <v>3533</v>
      </c>
      <c r="L86" s="7">
        <v>4</v>
      </c>
      <c r="M86" s="7" t="s">
        <v>240</v>
      </c>
      <c r="N86" s="7">
        <v>8</v>
      </c>
      <c r="O86" s="168">
        <f t="shared" si="1"/>
        <v>480</v>
      </c>
      <c r="P86" s="7" t="s">
        <v>25</v>
      </c>
      <c r="Q86" s="35" t="s">
        <v>1914</v>
      </c>
      <c r="R86" s="7" t="s">
        <v>2430</v>
      </c>
      <c r="S86" s="55" t="s">
        <v>26</v>
      </c>
      <c r="T86" s="7">
        <v>7400</v>
      </c>
      <c r="U86" s="61" t="s">
        <v>3534</v>
      </c>
      <c r="V86" s="7" t="s">
        <v>1985</v>
      </c>
      <c r="W86" s="39" t="s">
        <v>3535</v>
      </c>
    </row>
    <row r="87" spans="1:23" ht="118.9">
      <c r="A87" s="7" t="s">
        <v>3515</v>
      </c>
      <c r="B87" s="7" t="s">
        <v>773</v>
      </c>
      <c r="C87" s="178" t="s">
        <v>2828</v>
      </c>
      <c r="D87" s="178" t="s">
        <v>1263</v>
      </c>
      <c r="F87" s="178" t="s">
        <v>1264</v>
      </c>
      <c r="H87" s="41" t="s">
        <v>2077</v>
      </c>
      <c r="I87" s="7" t="s">
        <v>1022</v>
      </c>
      <c r="J87" s="7" t="s">
        <v>3536</v>
      </c>
      <c r="K87" s="58" t="s">
        <v>3537</v>
      </c>
      <c r="L87" s="7">
        <v>5</v>
      </c>
      <c r="M87" s="7" t="s">
        <v>240</v>
      </c>
      <c r="N87" s="7">
        <v>44</v>
      </c>
      <c r="O87" s="168">
        <f t="shared" si="1"/>
        <v>2640</v>
      </c>
      <c r="P87" s="7" t="s">
        <v>25</v>
      </c>
      <c r="Q87" s="35" t="s">
        <v>1914</v>
      </c>
      <c r="R87" s="7" t="s">
        <v>3538</v>
      </c>
      <c r="S87" s="55" t="s">
        <v>26</v>
      </c>
      <c r="T87" s="7" t="s">
        <v>3539</v>
      </c>
      <c r="U87" s="61" t="s">
        <v>3540</v>
      </c>
      <c r="V87" s="7" t="s">
        <v>1985</v>
      </c>
      <c r="W87" s="39" t="s">
        <v>3541</v>
      </c>
    </row>
    <row r="88" spans="1:23" ht="52.9">
      <c r="A88" s="7" t="s">
        <v>3515</v>
      </c>
      <c r="B88" s="7" t="s">
        <v>773</v>
      </c>
      <c r="C88" s="178" t="s">
        <v>2828</v>
      </c>
      <c r="D88" s="178" t="s">
        <v>154</v>
      </c>
      <c r="F88" s="178" t="s">
        <v>1264</v>
      </c>
      <c r="H88" s="41" t="s">
        <v>1696</v>
      </c>
      <c r="I88" s="7" t="s">
        <v>1022</v>
      </c>
      <c r="J88" s="7" t="s">
        <v>3542</v>
      </c>
      <c r="K88" s="58" t="s">
        <v>3543</v>
      </c>
      <c r="L88" s="7">
        <v>5</v>
      </c>
      <c r="M88" s="7" t="s">
        <v>240</v>
      </c>
      <c r="N88" s="7">
        <v>4</v>
      </c>
      <c r="O88" s="168">
        <f t="shared" si="1"/>
        <v>240</v>
      </c>
      <c r="P88" s="7" t="s">
        <v>25</v>
      </c>
      <c r="Q88" s="35" t="s">
        <v>1914</v>
      </c>
      <c r="R88" s="7" t="s">
        <v>2430</v>
      </c>
      <c r="S88" s="55" t="s">
        <v>26</v>
      </c>
      <c r="T88" s="7">
        <v>7398</v>
      </c>
      <c r="U88" s="61" t="s">
        <v>3544</v>
      </c>
      <c r="V88" s="7" t="s">
        <v>1880</v>
      </c>
      <c r="W88" s="39" t="s">
        <v>3545</v>
      </c>
    </row>
    <row r="89" spans="1:23" ht="137.44999999999999">
      <c r="A89" s="7" t="s">
        <v>3515</v>
      </c>
      <c r="B89" s="7" t="s">
        <v>395</v>
      </c>
      <c r="F89" s="178" t="s">
        <v>1443</v>
      </c>
      <c r="I89" s="7" t="s">
        <v>1022</v>
      </c>
      <c r="J89" s="7" t="s">
        <v>3546</v>
      </c>
      <c r="K89" s="58" t="s">
        <v>3547</v>
      </c>
      <c r="L89" s="7">
        <v>5</v>
      </c>
      <c r="M89" s="7" t="s">
        <v>240</v>
      </c>
      <c r="N89" s="7">
        <v>14</v>
      </c>
      <c r="O89" s="168">
        <f t="shared" si="1"/>
        <v>840</v>
      </c>
      <c r="P89" s="7" t="s">
        <v>25</v>
      </c>
      <c r="Q89" s="35" t="s">
        <v>3548</v>
      </c>
      <c r="R89" s="7" t="s">
        <v>3538</v>
      </c>
      <c r="S89" s="55" t="s">
        <v>26</v>
      </c>
      <c r="T89" s="7" t="s">
        <v>3549</v>
      </c>
      <c r="U89" s="61" t="s">
        <v>3550</v>
      </c>
      <c r="V89" s="7" t="s">
        <v>3548</v>
      </c>
      <c r="W89" s="39" t="s">
        <v>3551</v>
      </c>
    </row>
    <row r="90" spans="1:23" ht="114.6">
      <c r="A90" s="7" t="s">
        <v>3552</v>
      </c>
      <c r="B90" s="7" t="s">
        <v>3356</v>
      </c>
      <c r="C90" s="178" t="s">
        <v>627</v>
      </c>
      <c r="F90" s="178" t="s">
        <v>1142</v>
      </c>
      <c r="I90" s="7" t="s">
        <v>1022</v>
      </c>
      <c r="J90" s="7" t="s">
        <v>3553</v>
      </c>
      <c r="K90" s="58" t="s">
        <v>3521</v>
      </c>
      <c r="L90" s="7">
        <v>5</v>
      </c>
      <c r="M90" s="7" t="s">
        <v>240</v>
      </c>
      <c r="N90" s="7">
        <v>30</v>
      </c>
      <c r="O90" s="168">
        <f t="shared" si="1"/>
        <v>1800</v>
      </c>
      <c r="P90" s="7" t="s">
        <v>25</v>
      </c>
      <c r="Q90" s="35" t="s">
        <v>1914</v>
      </c>
      <c r="R90" s="7" t="s">
        <v>3554</v>
      </c>
      <c r="S90" s="55" t="s">
        <v>99</v>
      </c>
      <c r="T90" s="7">
        <v>7639</v>
      </c>
      <c r="U90" s="61" t="s">
        <v>3555</v>
      </c>
      <c r="V90" s="7" t="s">
        <v>3513</v>
      </c>
      <c r="W90" s="39" t="s">
        <v>3556</v>
      </c>
    </row>
    <row r="91" spans="1:23" ht="103.15">
      <c r="A91" s="7" t="s">
        <v>3552</v>
      </c>
      <c r="B91" s="7" t="s">
        <v>3356</v>
      </c>
      <c r="C91" s="178" t="s">
        <v>627</v>
      </c>
      <c r="F91" s="178" t="s">
        <v>1588</v>
      </c>
      <c r="I91" s="7" t="s">
        <v>1022</v>
      </c>
      <c r="J91" s="7" t="s">
        <v>3553</v>
      </c>
      <c r="K91" s="58" t="s">
        <v>3521</v>
      </c>
      <c r="L91" s="7">
        <v>5</v>
      </c>
      <c r="M91" s="7" t="s">
        <v>240</v>
      </c>
      <c r="N91" s="7">
        <v>30</v>
      </c>
      <c r="O91" s="168">
        <f t="shared" si="1"/>
        <v>1800</v>
      </c>
      <c r="P91" s="7" t="s">
        <v>25</v>
      </c>
      <c r="Q91" s="35" t="s">
        <v>1914</v>
      </c>
      <c r="R91" s="7" t="s">
        <v>3557</v>
      </c>
      <c r="S91" s="55" t="s">
        <v>2118</v>
      </c>
      <c r="T91" s="7">
        <v>7652</v>
      </c>
      <c r="U91" s="61" t="s">
        <v>3558</v>
      </c>
      <c r="V91" s="7" t="s">
        <v>3513</v>
      </c>
      <c r="W91" s="39" t="s">
        <v>3556</v>
      </c>
    </row>
    <row r="92" spans="1:23" ht="126">
      <c r="A92" s="7" t="s">
        <v>3552</v>
      </c>
      <c r="B92" s="7" t="s">
        <v>3356</v>
      </c>
      <c r="C92" s="178" t="s">
        <v>627</v>
      </c>
      <c r="F92" s="178" t="s">
        <v>1537</v>
      </c>
      <c r="I92" s="7" t="s">
        <v>1022</v>
      </c>
      <c r="J92" s="7" t="s">
        <v>3553</v>
      </c>
      <c r="K92" s="58" t="s">
        <v>3521</v>
      </c>
      <c r="L92" s="7">
        <v>5</v>
      </c>
      <c r="M92" s="7" t="s">
        <v>240</v>
      </c>
      <c r="N92" s="7">
        <v>20</v>
      </c>
      <c r="O92" s="168">
        <f t="shared" si="1"/>
        <v>1200</v>
      </c>
      <c r="P92" s="7" t="s">
        <v>25</v>
      </c>
      <c r="Q92" s="35" t="s">
        <v>1914</v>
      </c>
      <c r="R92" s="7"/>
      <c r="S92" s="55" t="s">
        <v>492</v>
      </c>
      <c r="T92" s="7"/>
      <c r="U92" s="61" t="s">
        <v>3559</v>
      </c>
      <c r="V92" s="7" t="s">
        <v>3513</v>
      </c>
      <c r="W92" s="39" t="s">
        <v>3560</v>
      </c>
    </row>
    <row r="93" spans="1:23" ht="80.45">
      <c r="A93" s="7" t="s">
        <v>3561</v>
      </c>
      <c r="B93" s="7" t="s">
        <v>773</v>
      </c>
      <c r="C93" s="178" t="s">
        <v>2828</v>
      </c>
      <c r="D93" s="178" t="s">
        <v>1263</v>
      </c>
      <c r="F93" s="178" t="s">
        <v>1264</v>
      </c>
      <c r="I93" s="7" t="s">
        <v>1022</v>
      </c>
      <c r="J93" s="7" t="s">
        <v>3562</v>
      </c>
      <c r="K93" s="58"/>
      <c r="L93" s="7">
        <v>5</v>
      </c>
      <c r="M93" s="7" t="s">
        <v>240</v>
      </c>
      <c r="N93" s="7">
        <v>16</v>
      </c>
      <c r="O93" s="168">
        <f>N93*30*2</f>
        <v>960</v>
      </c>
      <c r="P93" s="7" t="s">
        <v>25</v>
      </c>
      <c r="Q93" s="35" t="s">
        <v>3563</v>
      </c>
      <c r="R93" s="7" t="s">
        <v>3538</v>
      </c>
      <c r="S93" s="55" t="s">
        <v>26</v>
      </c>
      <c r="T93" s="7">
        <v>7486</v>
      </c>
      <c r="U93" s="61" t="s">
        <v>3564</v>
      </c>
      <c r="V93" s="7" t="s">
        <v>3548</v>
      </c>
      <c r="W93" s="39" t="s">
        <v>3565</v>
      </c>
    </row>
    <row r="94" spans="1:23" ht="52.9">
      <c r="A94" s="7" t="s">
        <v>3561</v>
      </c>
      <c r="B94" s="7" t="s">
        <v>3460</v>
      </c>
      <c r="C94" s="178" t="s">
        <v>1808</v>
      </c>
      <c r="D94" s="178" t="s">
        <v>154</v>
      </c>
      <c r="F94" s="178" t="s">
        <v>1281</v>
      </c>
      <c r="H94" s="41" t="s">
        <v>1948</v>
      </c>
      <c r="I94" s="7" t="s">
        <v>1022</v>
      </c>
      <c r="J94" s="7" t="s">
        <v>3566</v>
      </c>
      <c r="K94" s="58" t="s">
        <v>3567</v>
      </c>
      <c r="L94" s="7">
        <v>4</v>
      </c>
      <c r="M94" s="7" t="s">
        <v>240</v>
      </c>
      <c r="N94" s="7">
        <v>8</v>
      </c>
      <c r="O94" s="168">
        <f t="shared" ref="O94:O95" si="2">N94*30*2</f>
        <v>480</v>
      </c>
      <c r="P94" s="7" t="s">
        <v>25</v>
      </c>
      <c r="Q94" s="35" t="s">
        <v>1385</v>
      </c>
      <c r="R94" s="7" t="s">
        <v>3568</v>
      </c>
      <c r="S94" s="55" t="s">
        <v>26</v>
      </c>
      <c r="T94" s="7">
        <v>7517</v>
      </c>
      <c r="U94" s="61"/>
      <c r="V94" s="7" t="s">
        <v>3569</v>
      </c>
      <c r="W94" s="39" t="s">
        <v>3570</v>
      </c>
    </row>
    <row r="95" spans="1:23" ht="74.25" customHeight="1">
      <c r="A95" s="7" t="s">
        <v>3571</v>
      </c>
      <c r="B95" s="7" t="s">
        <v>3509</v>
      </c>
      <c r="C95" s="178" t="s">
        <v>773</v>
      </c>
      <c r="F95" s="178" t="s">
        <v>1264</v>
      </c>
      <c r="H95" s="41" t="s">
        <v>1948</v>
      </c>
      <c r="I95" s="7" t="s">
        <v>1022</v>
      </c>
      <c r="J95" s="7" t="s">
        <v>3572</v>
      </c>
      <c r="K95" s="41" t="s">
        <v>3573</v>
      </c>
      <c r="L95" s="7">
        <v>4</v>
      </c>
      <c r="M95" s="7" t="s">
        <v>240</v>
      </c>
      <c r="N95" s="7">
        <v>4</v>
      </c>
      <c r="O95" s="168">
        <f t="shared" si="2"/>
        <v>240</v>
      </c>
      <c r="P95" s="7" t="s">
        <v>25</v>
      </c>
      <c r="Q95" s="35" t="s">
        <v>1385</v>
      </c>
      <c r="R95" s="7" t="s">
        <v>3568</v>
      </c>
      <c r="S95" s="55" t="s">
        <v>26</v>
      </c>
      <c r="T95" s="7">
        <v>7516</v>
      </c>
      <c r="U95" s="61"/>
      <c r="V95" s="7" t="s">
        <v>2831</v>
      </c>
      <c r="W95" s="39" t="s">
        <v>3574</v>
      </c>
    </row>
    <row r="96" spans="1:23" ht="57.6">
      <c r="A96" s="99">
        <v>43536</v>
      </c>
      <c r="B96" t="s">
        <v>677</v>
      </c>
      <c r="C96" s="41" t="s">
        <v>642</v>
      </c>
      <c r="D96" s="41"/>
      <c r="E96" s="41"/>
      <c r="F96" s="41" t="s">
        <v>1264</v>
      </c>
      <c r="G96" s="41"/>
      <c r="I96" t="s">
        <v>1022</v>
      </c>
      <c r="J96" s="41" t="s">
        <v>1383</v>
      </c>
      <c r="K96" s="41" t="s">
        <v>1384</v>
      </c>
      <c r="L96">
        <v>4</v>
      </c>
      <c r="M96" t="s">
        <v>240</v>
      </c>
      <c r="N96">
        <v>8</v>
      </c>
      <c r="O96" s="141">
        <f t="shared" ref="O96:O101" si="3">N96*30*2</f>
        <v>480</v>
      </c>
      <c r="P96" t="s">
        <v>25</v>
      </c>
      <c r="Q96" s="35" t="s">
        <v>1385</v>
      </c>
      <c r="S96" s="223" t="s">
        <v>3575</v>
      </c>
      <c r="T96" s="7"/>
      <c r="U96" s="61" t="s">
        <v>3576</v>
      </c>
      <c r="V96" t="s">
        <v>3569</v>
      </c>
      <c r="W96" s="39" t="s">
        <v>3577</v>
      </c>
    </row>
    <row r="97" spans="1:23" ht="52.9">
      <c r="A97" s="35">
        <v>43612</v>
      </c>
      <c r="B97" s="7" t="s">
        <v>773</v>
      </c>
      <c r="C97" s="178" t="s">
        <v>2828</v>
      </c>
      <c r="D97" s="178" t="s">
        <v>154</v>
      </c>
      <c r="F97" s="178" t="s">
        <v>1264</v>
      </c>
      <c r="H97" s="41" t="s">
        <v>1948</v>
      </c>
      <c r="I97" s="7" t="s">
        <v>1395</v>
      </c>
      <c r="J97" s="7" t="s">
        <v>3578</v>
      </c>
      <c r="K97" s="58" t="s">
        <v>3579</v>
      </c>
      <c r="L97" s="7">
        <v>5</v>
      </c>
      <c r="M97" s="7" t="s">
        <v>240</v>
      </c>
      <c r="N97" s="7">
        <v>8</v>
      </c>
      <c r="O97" s="141">
        <f t="shared" si="3"/>
        <v>480</v>
      </c>
      <c r="P97" t="s">
        <v>25</v>
      </c>
      <c r="Q97" s="35" t="s">
        <v>3569</v>
      </c>
      <c r="R97" t="s">
        <v>3568</v>
      </c>
      <c r="S97" s="223" t="s">
        <v>26</v>
      </c>
      <c r="T97" s="7">
        <v>7520</v>
      </c>
      <c r="U97" s="61" t="s">
        <v>3580</v>
      </c>
      <c r="V97" s="7" t="s">
        <v>3569</v>
      </c>
      <c r="W97" s="39" t="s">
        <v>3581</v>
      </c>
    </row>
    <row r="98" spans="1:23" ht="39.6">
      <c r="A98" s="35">
        <v>43629</v>
      </c>
      <c r="B98" s="7" t="s">
        <v>357</v>
      </c>
      <c r="C98" s="178" t="s">
        <v>1808</v>
      </c>
      <c r="D98" s="178" t="s">
        <v>1117</v>
      </c>
      <c r="F98" s="178" t="s">
        <v>1281</v>
      </c>
      <c r="H98" s="41" t="s">
        <v>1292</v>
      </c>
      <c r="I98" s="7" t="s">
        <v>1022</v>
      </c>
      <c r="J98" s="7" t="s">
        <v>3582</v>
      </c>
      <c r="K98" s="58" t="s">
        <v>3583</v>
      </c>
      <c r="L98" s="7">
        <v>4</v>
      </c>
      <c r="M98" s="7" t="s">
        <v>240</v>
      </c>
      <c r="N98" s="7">
        <v>4</v>
      </c>
      <c r="O98" s="141">
        <f t="shared" si="3"/>
        <v>240</v>
      </c>
      <c r="P98" s="7" t="s">
        <v>325</v>
      </c>
      <c r="Q98" s="35" t="s">
        <v>2847</v>
      </c>
      <c r="R98" s="7" t="s">
        <v>3584</v>
      </c>
      <c r="S98" s="55" t="s">
        <v>26</v>
      </c>
      <c r="T98" s="7">
        <v>7163</v>
      </c>
      <c r="U98" s="61" t="s">
        <v>3585</v>
      </c>
      <c r="V98" s="7"/>
      <c r="W98" s="188"/>
    </row>
    <row r="99" spans="1:23" ht="52.9">
      <c r="A99" s="35">
        <v>43629</v>
      </c>
      <c r="B99" s="7" t="s">
        <v>3586</v>
      </c>
      <c r="C99" s="178" t="s">
        <v>2602</v>
      </c>
      <c r="D99" s="178" t="s">
        <v>154</v>
      </c>
      <c r="F99" s="178" t="s">
        <v>1921</v>
      </c>
      <c r="H99" s="41" t="s">
        <v>1292</v>
      </c>
      <c r="I99" s="7" t="s">
        <v>1022</v>
      </c>
      <c r="J99" s="7" t="s">
        <v>3587</v>
      </c>
      <c r="K99" s="58" t="s">
        <v>3588</v>
      </c>
      <c r="L99" s="7">
        <v>4</v>
      </c>
      <c r="M99" s="7" t="s">
        <v>240</v>
      </c>
      <c r="N99" s="7">
        <v>2</v>
      </c>
      <c r="O99" s="141">
        <f t="shared" si="3"/>
        <v>120</v>
      </c>
      <c r="P99" s="7" t="s">
        <v>325</v>
      </c>
      <c r="Q99" s="35" t="s">
        <v>3589</v>
      </c>
      <c r="R99" s="7" t="s">
        <v>3584</v>
      </c>
      <c r="S99" s="55" t="s">
        <v>26</v>
      </c>
      <c r="T99" s="7">
        <v>7562</v>
      </c>
      <c r="U99" s="61"/>
      <c r="V99" s="7" t="s">
        <v>3471</v>
      </c>
      <c r="W99" s="39" t="s">
        <v>3590</v>
      </c>
    </row>
    <row r="100" spans="1:23" ht="39.6">
      <c r="A100" s="35">
        <v>43633</v>
      </c>
      <c r="B100" s="7" t="s">
        <v>773</v>
      </c>
      <c r="C100" s="178" t="s">
        <v>2828</v>
      </c>
      <c r="D100" s="178" t="s">
        <v>1263</v>
      </c>
      <c r="F100" s="178" t="s">
        <v>1264</v>
      </c>
      <c r="H100" s="41" t="s">
        <v>1246</v>
      </c>
      <c r="I100" s="7" t="s">
        <v>1395</v>
      </c>
      <c r="J100" s="7" t="s">
        <v>3591</v>
      </c>
      <c r="K100" s="41" t="s">
        <v>1384</v>
      </c>
      <c r="L100" s="7">
        <v>5</v>
      </c>
      <c r="M100" s="7" t="s">
        <v>240</v>
      </c>
      <c r="N100" s="7">
        <v>16</v>
      </c>
      <c r="O100" s="141">
        <f t="shared" si="3"/>
        <v>960</v>
      </c>
      <c r="P100" s="7" t="s">
        <v>325</v>
      </c>
      <c r="Q100" s="35" t="s">
        <v>3589</v>
      </c>
      <c r="R100" s="7" t="s">
        <v>3584</v>
      </c>
      <c r="S100" s="55" t="s">
        <v>26</v>
      </c>
      <c r="T100" s="7">
        <v>7560</v>
      </c>
      <c r="U100" s="61" t="s">
        <v>3592</v>
      </c>
      <c r="V100" s="7" t="s">
        <v>3471</v>
      </c>
      <c r="W100" s="39" t="s">
        <v>3593</v>
      </c>
    </row>
    <row r="101" spans="1:23" ht="52.9">
      <c r="A101" s="35">
        <v>43651</v>
      </c>
      <c r="B101" s="7" t="s">
        <v>3594</v>
      </c>
      <c r="C101" s="178" t="s">
        <v>773</v>
      </c>
      <c r="D101" s="178" t="s">
        <v>154</v>
      </c>
      <c r="F101" s="7"/>
      <c r="H101" s="41" t="s">
        <v>1238</v>
      </c>
      <c r="I101" s="7" t="s">
        <v>1063</v>
      </c>
      <c r="J101" s="7" t="s">
        <v>3595</v>
      </c>
      <c r="K101" s="58" t="s">
        <v>3596</v>
      </c>
      <c r="L101" s="7">
        <v>5</v>
      </c>
      <c r="M101" s="7" t="s">
        <v>240</v>
      </c>
      <c r="N101" s="7">
        <v>12</v>
      </c>
      <c r="O101" s="141">
        <f t="shared" si="3"/>
        <v>720</v>
      </c>
      <c r="P101" s="7" t="s">
        <v>325</v>
      </c>
      <c r="Q101" s="35"/>
      <c r="R101" s="7"/>
      <c r="S101" s="55" t="s">
        <v>26</v>
      </c>
      <c r="T101" s="7">
        <v>7574</v>
      </c>
      <c r="U101" s="61" t="s">
        <v>3597</v>
      </c>
      <c r="V101" s="7" t="s">
        <v>2047</v>
      </c>
      <c r="W101" s="39" t="s">
        <v>3598</v>
      </c>
    </row>
    <row r="102" spans="1:23" ht="79.150000000000006">
      <c r="A102" s="35">
        <v>43651</v>
      </c>
      <c r="B102" s="7" t="s">
        <v>773</v>
      </c>
      <c r="C102" s="178" t="s">
        <v>2828</v>
      </c>
      <c r="D102" s="178" t="s">
        <v>1263</v>
      </c>
      <c r="F102" s="178" t="s">
        <v>1264</v>
      </c>
      <c r="H102" s="41" t="s">
        <v>1246</v>
      </c>
      <c r="I102" s="7" t="s">
        <v>1022</v>
      </c>
      <c r="J102" s="7" t="s">
        <v>3599</v>
      </c>
      <c r="K102" s="58" t="s">
        <v>3600</v>
      </c>
      <c r="L102" s="7">
        <v>5</v>
      </c>
      <c r="M102" s="7" t="s">
        <v>240</v>
      </c>
      <c r="N102" s="7">
        <v>36</v>
      </c>
      <c r="O102" s="141">
        <f t="shared" ref="O102:O107" si="4">N102*30*2</f>
        <v>2160</v>
      </c>
      <c r="P102" s="7" t="s">
        <v>325</v>
      </c>
      <c r="Q102" s="35" t="s">
        <v>2047</v>
      </c>
      <c r="R102" s="7" t="s">
        <v>3601</v>
      </c>
      <c r="S102" s="55" t="s">
        <v>26</v>
      </c>
      <c r="T102" s="7">
        <v>7575.7575999999999</v>
      </c>
      <c r="U102" s="61" t="s">
        <v>3602</v>
      </c>
      <c r="V102" s="7" t="s">
        <v>2047</v>
      </c>
      <c r="W102" s="39" t="s">
        <v>3603</v>
      </c>
    </row>
    <row r="103" spans="1:23" ht="195.75" customHeight="1">
      <c r="A103" s="35">
        <v>43662</v>
      </c>
      <c r="B103" s="7" t="s">
        <v>3604</v>
      </c>
      <c r="C103" s="178" t="s">
        <v>627</v>
      </c>
      <c r="F103" s="178" t="s">
        <v>1142</v>
      </c>
      <c r="I103" s="7" t="s">
        <v>1022</v>
      </c>
      <c r="J103" s="7" t="s">
        <v>3605</v>
      </c>
      <c r="K103" s="58" t="s">
        <v>3606</v>
      </c>
      <c r="L103" s="7">
        <v>5</v>
      </c>
      <c r="M103" s="7" t="s">
        <v>42</v>
      </c>
      <c r="N103" s="7"/>
      <c r="O103" s="141">
        <f t="shared" si="4"/>
        <v>0</v>
      </c>
      <c r="P103" s="7" t="s">
        <v>3607</v>
      </c>
      <c r="Q103" s="35" t="s">
        <v>3608</v>
      </c>
      <c r="R103" s="7"/>
      <c r="S103" s="55" t="s">
        <v>26</v>
      </c>
      <c r="T103" s="7" t="s">
        <v>3609</v>
      </c>
      <c r="U103" s="61" t="s">
        <v>3610</v>
      </c>
      <c r="V103" s="7" t="s">
        <v>2089</v>
      </c>
      <c r="W103" s="39" t="s">
        <v>3611</v>
      </c>
    </row>
    <row r="104" spans="1:23" ht="92.45">
      <c r="A104" s="35">
        <v>43697</v>
      </c>
      <c r="B104" s="7" t="s">
        <v>3509</v>
      </c>
      <c r="C104" s="178" t="s">
        <v>773</v>
      </c>
      <c r="D104" s="178" t="s">
        <v>154</v>
      </c>
      <c r="F104" s="178" t="s">
        <v>1264</v>
      </c>
      <c r="H104" s="41" t="s">
        <v>1246</v>
      </c>
      <c r="I104" s="7" t="s">
        <v>1395</v>
      </c>
      <c r="J104" s="7" t="s">
        <v>3612</v>
      </c>
      <c r="K104" s="58" t="s">
        <v>3613</v>
      </c>
      <c r="L104" s="7">
        <v>5</v>
      </c>
      <c r="M104" s="7" t="s">
        <v>240</v>
      </c>
      <c r="N104" s="7">
        <v>16</v>
      </c>
      <c r="O104" s="141">
        <f t="shared" si="4"/>
        <v>960</v>
      </c>
      <c r="P104" s="7" t="s">
        <v>325</v>
      </c>
      <c r="Q104" s="35" t="s">
        <v>2097</v>
      </c>
      <c r="R104" s="7" t="s">
        <v>3614</v>
      </c>
      <c r="S104" s="55" t="s">
        <v>26</v>
      </c>
      <c r="T104" s="7">
        <v>7654</v>
      </c>
      <c r="U104" s="61" t="s">
        <v>3615</v>
      </c>
      <c r="V104" s="7" t="s">
        <v>1943</v>
      </c>
      <c r="W104" s="39" t="s">
        <v>3616</v>
      </c>
    </row>
    <row r="105" spans="1:23" ht="52.9">
      <c r="A105" s="35">
        <v>43697</v>
      </c>
      <c r="B105" s="7" t="s">
        <v>773</v>
      </c>
      <c r="C105" s="178" t="s">
        <v>154</v>
      </c>
      <c r="D105" s="178" t="s">
        <v>1263</v>
      </c>
      <c r="F105" s="178" t="s">
        <v>1264</v>
      </c>
      <c r="H105" s="41" t="s">
        <v>1238</v>
      </c>
      <c r="I105" s="7" t="s">
        <v>1022</v>
      </c>
      <c r="J105" s="7" t="s">
        <v>3617</v>
      </c>
      <c r="K105" s="58" t="s">
        <v>3618</v>
      </c>
      <c r="L105" s="7">
        <v>4</v>
      </c>
      <c r="M105" s="7" t="s">
        <v>240</v>
      </c>
      <c r="N105" s="7">
        <v>4</v>
      </c>
      <c r="O105" s="141">
        <f t="shared" si="4"/>
        <v>240</v>
      </c>
      <c r="P105" s="7" t="s">
        <v>325</v>
      </c>
      <c r="Q105" s="35" t="s">
        <v>2097</v>
      </c>
      <c r="R105" s="7" t="s">
        <v>3614</v>
      </c>
      <c r="S105" s="55" t="s">
        <v>26</v>
      </c>
      <c r="T105" s="7">
        <v>7666</v>
      </c>
      <c r="U105" s="61"/>
      <c r="V105" s="7" t="s">
        <v>2128</v>
      </c>
      <c r="W105" s="39" t="s">
        <v>3619</v>
      </c>
    </row>
    <row r="106" spans="1:23" ht="52.9">
      <c r="A106" s="35">
        <v>43699</v>
      </c>
      <c r="B106" s="7" t="s">
        <v>3620</v>
      </c>
      <c r="C106" s="178" t="s">
        <v>3621</v>
      </c>
      <c r="D106" s="178" t="s">
        <v>154</v>
      </c>
      <c r="F106" s="178" t="s">
        <v>2711</v>
      </c>
      <c r="H106" s="41" t="s">
        <v>1306</v>
      </c>
      <c r="I106" s="7" t="s">
        <v>1022</v>
      </c>
      <c r="J106" s="7" t="s">
        <v>3622</v>
      </c>
      <c r="K106" s="58" t="s">
        <v>3623</v>
      </c>
      <c r="L106" s="7">
        <v>5</v>
      </c>
      <c r="M106" s="7" t="s">
        <v>240</v>
      </c>
      <c r="N106" s="7">
        <v>4</v>
      </c>
      <c r="O106" s="141">
        <f t="shared" si="4"/>
        <v>240</v>
      </c>
      <c r="P106" s="7" t="s">
        <v>325</v>
      </c>
      <c r="Q106" s="35" t="s">
        <v>3624</v>
      </c>
      <c r="R106" s="7" t="s">
        <v>3625</v>
      </c>
      <c r="S106" s="55" t="s">
        <v>26</v>
      </c>
      <c r="T106" s="7">
        <v>7628</v>
      </c>
      <c r="U106" s="61"/>
      <c r="V106" s="7"/>
      <c r="W106" s="39" t="s">
        <v>3626</v>
      </c>
    </row>
    <row r="107" spans="1:23" ht="145.15">
      <c r="A107" s="234" t="s">
        <v>3627</v>
      </c>
      <c r="B107" s="7" t="s">
        <v>773</v>
      </c>
      <c r="C107" s="41" t="s">
        <v>154</v>
      </c>
      <c r="D107" s="41" t="s">
        <v>1263</v>
      </c>
      <c r="E107" s="41"/>
      <c r="F107" s="41" t="s">
        <v>1264</v>
      </c>
      <c r="G107" s="41"/>
      <c r="H107" s="41" t="s">
        <v>1238</v>
      </c>
      <c r="I107" s="41" t="s">
        <v>1395</v>
      </c>
      <c r="J107" s="41" t="s">
        <v>3628</v>
      </c>
      <c r="K107" s="41" t="s">
        <v>3629</v>
      </c>
      <c r="L107" s="41">
        <v>4</v>
      </c>
      <c r="M107" s="41" t="s">
        <v>42</v>
      </c>
      <c r="N107" s="41">
        <v>6</v>
      </c>
      <c r="O107" s="141">
        <f t="shared" si="4"/>
        <v>360</v>
      </c>
      <c r="P107" s="7" t="s">
        <v>325</v>
      </c>
      <c r="Q107" s="35" t="s">
        <v>2097</v>
      </c>
      <c r="R107" s="41" t="s">
        <v>3554</v>
      </c>
      <c r="S107" s="7" t="s">
        <v>26</v>
      </c>
      <c r="T107" s="7">
        <v>7663</v>
      </c>
      <c r="U107" s="104" t="s">
        <v>3630</v>
      </c>
      <c r="V107" t="s">
        <v>2100</v>
      </c>
      <c r="W107" s="53" t="s">
        <v>3631</v>
      </c>
    </row>
    <row r="108" spans="1:23" s="213" customFormat="1" ht="217.15">
      <c r="A108" s="212" t="s">
        <v>2925</v>
      </c>
      <c r="B108" s="212" t="s">
        <v>3428</v>
      </c>
      <c r="C108" s="304" t="s">
        <v>154</v>
      </c>
      <c r="D108" s="304" t="s">
        <v>1263</v>
      </c>
      <c r="E108" s="304"/>
      <c r="F108" s="304" t="s">
        <v>1264</v>
      </c>
      <c r="G108" s="304"/>
      <c r="H108" s="214"/>
      <c r="I108" s="212" t="s">
        <v>1063</v>
      </c>
      <c r="J108" s="212" t="s">
        <v>3632</v>
      </c>
      <c r="K108" s="215" t="s">
        <v>3633</v>
      </c>
      <c r="L108" s="212">
        <v>5</v>
      </c>
      <c r="M108" s="212" t="s">
        <v>240</v>
      </c>
      <c r="N108" s="212">
        <v>12</v>
      </c>
      <c r="O108" s="308">
        <f t="shared" ref="O108:O124" si="5">N108*30*2</f>
        <v>720</v>
      </c>
      <c r="P108" s="212" t="s">
        <v>325</v>
      </c>
      <c r="Q108" s="305" t="s">
        <v>2097</v>
      </c>
      <c r="R108" s="212" t="s">
        <v>3614</v>
      </c>
      <c r="S108" s="306" t="s">
        <v>26</v>
      </c>
      <c r="T108" s="212">
        <v>7653</v>
      </c>
      <c r="U108" s="219" t="s">
        <v>3634</v>
      </c>
      <c r="V108" s="212"/>
      <c r="W108" s="309" t="s">
        <v>3635</v>
      </c>
    </row>
    <row r="109" spans="1:23" s="213" customFormat="1" ht="39.6">
      <c r="A109" s="212" t="s">
        <v>3636</v>
      </c>
      <c r="B109" s="212" t="s">
        <v>3441</v>
      </c>
      <c r="C109" s="304" t="s">
        <v>642</v>
      </c>
      <c r="D109" s="304" t="s">
        <v>1263</v>
      </c>
      <c r="E109" s="304"/>
      <c r="F109" s="304" t="s">
        <v>1264</v>
      </c>
      <c r="G109" s="304"/>
      <c r="H109" s="214" t="s">
        <v>1246</v>
      </c>
      <c r="I109" s="212" t="s">
        <v>1022</v>
      </c>
      <c r="J109" s="212" t="s">
        <v>3637</v>
      </c>
      <c r="K109" s="215" t="s">
        <v>3638</v>
      </c>
      <c r="L109" s="212">
        <v>4</v>
      </c>
      <c r="M109" s="212" t="s">
        <v>240</v>
      </c>
      <c r="N109" s="212">
        <v>12</v>
      </c>
      <c r="O109" s="308">
        <f t="shared" si="5"/>
        <v>720</v>
      </c>
      <c r="P109" s="212" t="s">
        <v>325</v>
      </c>
      <c r="Q109" s="305" t="s">
        <v>2097</v>
      </c>
      <c r="R109" s="212" t="s">
        <v>3554</v>
      </c>
      <c r="S109" s="306" t="s">
        <v>26</v>
      </c>
      <c r="T109" s="212">
        <v>7671</v>
      </c>
      <c r="U109" s="219"/>
      <c r="V109" s="212"/>
      <c r="W109" s="310"/>
    </row>
    <row r="110" spans="1:23" s="213" customFormat="1" ht="66">
      <c r="A110" s="212" t="s">
        <v>2131</v>
      </c>
      <c r="B110" s="212" t="s">
        <v>357</v>
      </c>
      <c r="C110" s="304" t="s">
        <v>1389</v>
      </c>
      <c r="D110" s="304" t="s">
        <v>1263</v>
      </c>
      <c r="E110" s="304"/>
      <c r="F110" s="304" t="s">
        <v>1264</v>
      </c>
      <c r="G110" s="304"/>
      <c r="H110" s="214" t="s">
        <v>1995</v>
      </c>
      <c r="I110" s="212" t="s">
        <v>1022</v>
      </c>
      <c r="J110" s="212" t="s">
        <v>3639</v>
      </c>
      <c r="K110" s="215" t="s">
        <v>3638</v>
      </c>
      <c r="L110" s="212">
        <v>5</v>
      </c>
      <c r="M110" s="212" t="s">
        <v>240</v>
      </c>
      <c r="N110" s="212">
        <v>8</v>
      </c>
      <c r="O110" s="308">
        <f t="shared" si="5"/>
        <v>480</v>
      </c>
      <c r="P110" s="212" t="s">
        <v>325</v>
      </c>
      <c r="Q110" s="305" t="s">
        <v>2131</v>
      </c>
      <c r="R110" s="212" t="s">
        <v>3557</v>
      </c>
      <c r="S110" s="306" t="s">
        <v>26</v>
      </c>
      <c r="T110" s="212">
        <v>7682</v>
      </c>
      <c r="U110" s="219" t="s">
        <v>3640</v>
      </c>
      <c r="V110" s="212"/>
      <c r="W110" s="307" t="s">
        <v>3641</v>
      </c>
    </row>
    <row r="111" spans="1:23" s="213" customFormat="1" ht="105.6">
      <c r="A111" s="212" t="s">
        <v>2131</v>
      </c>
      <c r="B111" s="212" t="s">
        <v>919</v>
      </c>
      <c r="C111" s="304" t="s">
        <v>773</v>
      </c>
      <c r="D111" s="304" t="s">
        <v>3642</v>
      </c>
      <c r="E111" s="304"/>
      <c r="F111" s="304" t="s">
        <v>1785</v>
      </c>
      <c r="G111" s="304"/>
      <c r="H111" s="214"/>
      <c r="I111" s="212" t="s">
        <v>1022</v>
      </c>
      <c r="J111" s="212" t="s">
        <v>3643</v>
      </c>
      <c r="K111" s="215" t="s">
        <v>3644</v>
      </c>
      <c r="L111" s="212">
        <v>4</v>
      </c>
      <c r="M111" s="212" t="s">
        <v>240</v>
      </c>
      <c r="N111" s="212">
        <v>4</v>
      </c>
      <c r="O111" s="308">
        <f t="shared" ref="O111" si="6">N111*30*2</f>
        <v>240</v>
      </c>
      <c r="P111" s="212" t="s">
        <v>325</v>
      </c>
      <c r="Q111" s="305" t="s">
        <v>2128</v>
      </c>
      <c r="R111" s="212" t="s">
        <v>3554</v>
      </c>
      <c r="S111" s="306" t="s">
        <v>26</v>
      </c>
      <c r="T111" s="212" t="s">
        <v>3645</v>
      </c>
      <c r="U111" s="219" t="s">
        <v>3646</v>
      </c>
      <c r="V111" s="212"/>
      <c r="W111" s="307"/>
    </row>
    <row r="112" spans="1:23" ht="52.9">
      <c r="A112" s="7" t="s">
        <v>3647</v>
      </c>
      <c r="B112" s="7" t="s">
        <v>1177</v>
      </c>
      <c r="C112" s="178" t="s">
        <v>773</v>
      </c>
      <c r="D112" s="178" t="s">
        <v>154</v>
      </c>
      <c r="F112" s="178" t="s">
        <v>1184</v>
      </c>
      <c r="H112" s="41" t="s">
        <v>2077</v>
      </c>
      <c r="I112" s="7" t="s">
        <v>1063</v>
      </c>
      <c r="J112" s="7" t="s">
        <v>3648</v>
      </c>
      <c r="K112" s="58" t="s">
        <v>3649</v>
      </c>
      <c r="L112" s="7">
        <v>4</v>
      </c>
      <c r="M112" s="7" t="s">
        <v>240</v>
      </c>
      <c r="N112" s="7">
        <v>12</v>
      </c>
      <c r="O112" s="141">
        <f t="shared" si="5"/>
        <v>720</v>
      </c>
      <c r="P112" s="7" t="s">
        <v>325</v>
      </c>
      <c r="Q112" s="35" t="s">
        <v>2181</v>
      </c>
      <c r="R112" s="7" t="s">
        <v>3557</v>
      </c>
      <c r="S112" s="55" t="s">
        <v>26</v>
      </c>
      <c r="T112" s="7">
        <v>7744</v>
      </c>
      <c r="U112" s="61" t="s">
        <v>3650</v>
      </c>
      <c r="V112" s="7"/>
      <c r="W112" s="39" t="s">
        <v>3651</v>
      </c>
    </row>
    <row r="113" spans="1:23" ht="52.9">
      <c r="A113" s="7" t="s">
        <v>3647</v>
      </c>
      <c r="B113" s="7" t="s">
        <v>773</v>
      </c>
      <c r="C113" s="178" t="s">
        <v>154</v>
      </c>
      <c r="F113" s="178" t="s">
        <v>1209</v>
      </c>
      <c r="H113" s="41" t="s">
        <v>1432</v>
      </c>
      <c r="I113" s="7" t="s">
        <v>1022</v>
      </c>
      <c r="J113" s="7" t="s">
        <v>3652</v>
      </c>
      <c r="K113" s="58" t="s">
        <v>3653</v>
      </c>
      <c r="L113" s="7">
        <v>3</v>
      </c>
      <c r="M113" s="7" t="s">
        <v>240</v>
      </c>
      <c r="N113" s="7">
        <v>6</v>
      </c>
      <c r="O113" s="141">
        <f t="shared" si="5"/>
        <v>360</v>
      </c>
      <c r="P113" s="7" t="s">
        <v>325</v>
      </c>
      <c r="Q113" s="35" t="s">
        <v>2181</v>
      </c>
      <c r="R113" s="7" t="s">
        <v>3654</v>
      </c>
      <c r="S113" s="55" t="s">
        <v>26</v>
      </c>
      <c r="T113" s="7">
        <v>7743</v>
      </c>
      <c r="U113" s="61" t="s">
        <v>3655</v>
      </c>
      <c r="V113" s="39"/>
      <c r="W113" s="39" t="s">
        <v>3656</v>
      </c>
    </row>
    <row r="114" spans="1:23" ht="69">
      <c r="A114" s="7" t="s">
        <v>3647</v>
      </c>
      <c r="B114" s="7" t="s">
        <v>3657</v>
      </c>
      <c r="C114" s="178" t="s">
        <v>1808</v>
      </c>
      <c r="D114" s="178" t="s">
        <v>3658</v>
      </c>
      <c r="F114" s="178" t="s">
        <v>1281</v>
      </c>
      <c r="H114" s="41" t="s">
        <v>1246</v>
      </c>
      <c r="I114" s="7" t="s">
        <v>1022</v>
      </c>
      <c r="J114" s="7" t="s">
        <v>3659</v>
      </c>
      <c r="K114" s="58" t="s">
        <v>3660</v>
      </c>
      <c r="L114" s="7">
        <v>5</v>
      </c>
      <c r="M114" s="7" t="s">
        <v>240</v>
      </c>
      <c r="N114" s="7">
        <v>8</v>
      </c>
      <c r="O114" s="141">
        <f t="shared" si="5"/>
        <v>480</v>
      </c>
      <c r="P114" s="7" t="s">
        <v>325</v>
      </c>
      <c r="Q114" s="35" t="s">
        <v>3661</v>
      </c>
      <c r="R114" s="7" t="s">
        <v>3554</v>
      </c>
      <c r="S114" s="55" t="s">
        <v>26</v>
      </c>
      <c r="T114" s="7">
        <v>7692</v>
      </c>
      <c r="U114" s="61" t="s">
        <v>3662</v>
      </c>
      <c r="V114" s="7"/>
      <c r="W114" s="39" t="s">
        <v>3663</v>
      </c>
    </row>
    <row r="115" spans="1:23" ht="57.6">
      <c r="A115" s="7" t="s">
        <v>2154</v>
      </c>
      <c r="B115" s="7" t="s">
        <v>773</v>
      </c>
      <c r="C115" s="178" t="s">
        <v>154</v>
      </c>
      <c r="D115" s="178" t="s">
        <v>3658</v>
      </c>
      <c r="F115" s="178" t="s">
        <v>1264</v>
      </c>
      <c r="I115" s="7" t="s">
        <v>1022</v>
      </c>
      <c r="J115" s="7" t="s">
        <v>3664</v>
      </c>
      <c r="K115" s="58" t="s">
        <v>3665</v>
      </c>
      <c r="L115" s="7">
        <v>5</v>
      </c>
      <c r="M115" s="7" t="s">
        <v>240</v>
      </c>
      <c r="N115" s="7"/>
      <c r="O115" s="141">
        <f t="shared" si="5"/>
        <v>0</v>
      </c>
      <c r="P115" s="7"/>
      <c r="Q115" s="35"/>
      <c r="R115" s="7"/>
      <c r="S115" s="55" t="s">
        <v>492</v>
      </c>
      <c r="T115" s="7">
        <v>7544</v>
      </c>
      <c r="U115" s="61" t="s">
        <v>3666</v>
      </c>
      <c r="V115" s="7"/>
      <c r="W115" s="39" t="s">
        <v>3667</v>
      </c>
    </row>
    <row r="116" spans="1:23" ht="137.44999999999999">
      <c r="A116" s="7" t="s">
        <v>1206</v>
      </c>
      <c r="B116" s="7" t="s">
        <v>3668</v>
      </c>
      <c r="C116" s="178" t="s">
        <v>773</v>
      </c>
      <c r="F116" s="178" t="s">
        <v>1264</v>
      </c>
      <c r="I116" s="7" t="s">
        <v>1022</v>
      </c>
      <c r="J116" s="7" t="s">
        <v>3669</v>
      </c>
      <c r="K116" s="58" t="s">
        <v>3670</v>
      </c>
      <c r="L116" s="7">
        <v>5</v>
      </c>
      <c r="M116" s="7" t="s">
        <v>1266</v>
      </c>
      <c r="N116" s="7">
        <v>20</v>
      </c>
      <c r="O116" s="141">
        <f t="shared" si="5"/>
        <v>1200</v>
      </c>
      <c r="P116" s="7" t="s">
        <v>325</v>
      </c>
      <c r="Q116" s="35" t="s">
        <v>3075</v>
      </c>
      <c r="R116" s="7" t="s">
        <v>3671</v>
      </c>
      <c r="S116" s="55" t="s">
        <v>99</v>
      </c>
      <c r="T116" s="7">
        <v>8104</v>
      </c>
      <c r="U116" s="61" t="s">
        <v>3672</v>
      </c>
      <c r="V116" s="7"/>
      <c r="W116" s="39" t="s">
        <v>3673</v>
      </c>
    </row>
    <row r="117" spans="1:23" ht="103.15">
      <c r="A117" s="7" t="s">
        <v>3674</v>
      </c>
      <c r="B117" s="7" t="s">
        <v>3675</v>
      </c>
      <c r="C117" s="178" t="s">
        <v>627</v>
      </c>
      <c r="D117" s="178" t="s">
        <v>154</v>
      </c>
      <c r="F117" s="178" t="s">
        <v>3381</v>
      </c>
      <c r="I117" s="7" t="s">
        <v>1395</v>
      </c>
      <c r="J117" s="7" t="s">
        <v>3676</v>
      </c>
      <c r="K117" s="58" t="s">
        <v>3677</v>
      </c>
      <c r="L117" s="7">
        <v>4</v>
      </c>
      <c r="M117" s="7" t="s">
        <v>240</v>
      </c>
      <c r="N117" s="7">
        <v>4</v>
      </c>
      <c r="O117" s="141">
        <f t="shared" si="5"/>
        <v>240</v>
      </c>
      <c r="P117" s="7" t="s">
        <v>325</v>
      </c>
      <c r="Q117" s="35" t="s">
        <v>3678</v>
      </c>
      <c r="R117" s="7"/>
      <c r="S117" s="55" t="s">
        <v>1277</v>
      </c>
      <c r="T117" s="7"/>
      <c r="U117" s="61" t="s">
        <v>3679</v>
      </c>
      <c r="V117" s="7"/>
      <c r="W117" s="39" t="s">
        <v>3680</v>
      </c>
    </row>
    <row r="118" spans="1:23" ht="194.45">
      <c r="A118" s="7" t="s">
        <v>3674</v>
      </c>
      <c r="B118" s="7" t="s">
        <v>782</v>
      </c>
      <c r="C118" s="178" t="s">
        <v>627</v>
      </c>
      <c r="D118" s="178" t="s">
        <v>154</v>
      </c>
      <c r="F118" s="178" t="s">
        <v>3381</v>
      </c>
      <c r="I118" s="7" t="s">
        <v>1022</v>
      </c>
      <c r="J118" s="7" t="s">
        <v>3681</v>
      </c>
      <c r="K118" s="58" t="s">
        <v>3682</v>
      </c>
      <c r="L118" s="7">
        <v>5</v>
      </c>
      <c r="M118" s="7" t="s">
        <v>240</v>
      </c>
      <c r="N118" s="7">
        <v>50</v>
      </c>
      <c r="O118" s="141">
        <f t="shared" si="5"/>
        <v>3000</v>
      </c>
      <c r="P118" s="7" t="s">
        <v>3683</v>
      </c>
      <c r="Q118" s="35" t="s">
        <v>3684</v>
      </c>
      <c r="R118" s="7" t="s">
        <v>3685</v>
      </c>
      <c r="S118" s="55" t="s">
        <v>26</v>
      </c>
      <c r="T118" s="7">
        <v>7887</v>
      </c>
      <c r="U118" s="302" t="s">
        <v>3686</v>
      </c>
      <c r="V118" s="7"/>
      <c r="W118" s="39" t="s">
        <v>3687</v>
      </c>
    </row>
    <row r="119" spans="1:23" ht="171.6">
      <c r="A119" s="7" t="s">
        <v>3674</v>
      </c>
      <c r="B119" s="7" t="s">
        <v>782</v>
      </c>
      <c r="C119" s="178" t="s">
        <v>627</v>
      </c>
      <c r="D119" s="178" t="s">
        <v>154</v>
      </c>
      <c r="F119" s="178" t="s">
        <v>3381</v>
      </c>
      <c r="I119" s="7" t="s">
        <v>1022</v>
      </c>
      <c r="J119" s="7" t="s">
        <v>3688</v>
      </c>
      <c r="K119" s="58" t="s">
        <v>3689</v>
      </c>
      <c r="L119" s="7">
        <v>5</v>
      </c>
      <c r="M119" s="7" t="s">
        <v>240</v>
      </c>
      <c r="N119" s="7">
        <v>8</v>
      </c>
      <c r="O119" s="141">
        <f t="shared" si="5"/>
        <v>480</v>
      </c>
      <c r="P119" s="7" t="s">
        <v>325</v>
      </c>
      <c r="Q119" s="35" t="s">
        <v>3690</v>
      </c>
      <c r="R119" s="7" t="s">
        <v>3691</v>
      </c>
      <c r="S119" s="55" t="s">
        <v>26</v>
      </c>
      <c r="T119" s="7">
        <v>7924.7966999999999</v>
      </c>
      <c r="U119" s="302" t="s">
        <v>3692</v>
      </c>
      <c r="V119" s="7"/>
      <c r="W119" s="39" t="s">
        <v>3693</v>
      </c>
    </row>
    <row r="120" spans="1:23" ht="91.9">
      <c r="A120" s="7" t="s">
        <v>3674</v>
      </c>
      <c r="B120" s="7" t="s">
        <v>3694</v>
      </c>
      <c r="C120" s="178" t="s">
        <v>1300</v>
      </c>
      <c r="F120" s="178" t="s">
        <v>1281</v>
      </c>
      <c r="I120" s="7" t="s">
        <v>1395</v>
      </c>
      <c r="J120" s="7" t="s">
        <v>3695</v>
      </c>
      <c r="K120" s="58" t="s">
        <v>3696</v>
      </c>
      <c r="L120" s="7">
        <v>4</v>
      </c>
      <c r="M120" s="7" t="s">
        <v>1266</v>
      </c>
      <c r="N120" s="7">
        <v>12</v>
      </c>
      <c r="O120" s="141">
        <f t="shared" si="5"/>
        <v>720</v>
      </c>
      <c r="P120" s="7" t="s">
        <v>325</v>
      </c>
      <c r="Q120" s="35" t="s">
        <v>2181</v>
      </c>
      <c r="R120" s="7" t="s">
        <v>3654</v>
      </c>
      <c r="S120" s="55" t="s">
        <v>19</v>
      </c>
      <c r="T120" s="7">
        <v>7898</v>
      </c>
      <c r="U120" s="61" t="s">
        <v>3697</v>
      </c>
      <c r="V120" s="7" t="s">
        <v>3698</v>
      </c>
      <c r="W120" s="39" t="s">
        <v>3699</v>
      </c>
    </row>
    <row r="121" spans="1:23" ht="171.6">
      <c r="A121" s="7" t="s">
        <v>3674</v>
      </c>
      <c r="B121" s="7" t="s">
        <v>782</v>
      </c>
      <c r="C121" s="178" t="s">
        <v>627</v>
      </c>
      <c r="D121" s="178" t="s">
        <v>154</v>
      </c>
      <c r="F121" s="178" t="s">
        <v>3381</v>
      </c>
      <c r="I121" s="7" t="s">
        <v>1022</v>
      </c>
      <c r="J121" s="7" t="s">
        <v>3700</v>
      </c>
      <c r="K121" s="58" t="s">
        <v>784</v>
      </c>
      <c r="L121" s="7">
        <v>5</v>
      </c>
      <c r="M121" s="7" t="s">
        <v>240</v>
      </c>
      <c r="N121" s="7">
        <v>8</v>
      </c>
      <c r="O121" s="141">
        <f t="shared" si="5"/>
        <v>480</v>
      </c>
      <c r="P121" s="7" t="s">
        <v>325</v>
      </c>
      <c r="Q121" s="35" t="s">
        <v>3678</v>
      </c>
      <c r="R121" s="7" t="s">
        <v>3691</v>
      </c>
      <c r="S121" s="55" t="s">
        <v>99</v>
      </c>
      <c r="T121" s="7">
        <v>7968</v>
      </c>
      <c r="U121" s="302" t="s">
        <v>3692</v>
      </c>
      <c r="V121" s="7"/>
      <c r="W121" s="39" t="s">
        <v>3701</v>
      </c>
    </row>
    <row r="122" spans="1:23" ht="69">
      <c r="A122" s="7" t="s">
        <v>3702</v>
      </c>
      <c r="B122" s="7" t="s">
        <v>773</v>
      </c>
      <c r="C122" s="178" t="s">
        <v>154</v>
      </c>
      <c r="F122" s="178" t="s">
        <v>1264</v>
      </c>
      <c r="H122" s="41" t="s">
        <v>2077</v>
      </c>
      <c r="I122" s="7" t="s">
        <v>1022</v>
      </c>
      <c r="J122" s="7" t="s">
        <v>3703</v>
      </c>
      <c r="K122" s="58" t="s">
        <v>3704</v>
      </c>
      <c r="L122" s="7">
        <v>5</v>
      </c>
      <c r="M122" s="7" t="s">
        <v>240</v>
      </c>
      <c r="N122" s="7">
        <v>20</v>
      </c>
      <c r="O122" s="141">
        <f t="shared" si="5"/>
        <v>1200</v>
      </c>
      <c r="P122" s="7" t="s">
        <v>325</v>
      </c>
      <c r="Q122" s="35" t="s">
        <v>3705</v>
      </c>
      <c r="R122" s="7" t="s">
        <v>3706</v>
      </c>
      <c r="S122" s="55" t="s">
        <v>26</v>
      </c>
      <c r="T122" s="7">
        <v>7792</v>
      </c>
      <c r="U122" s="61" t="s">
        <v>3707</v>
      </c>
      <c r="V122" s="7"/>
      <c r="W122" s="39" t="s">
        <v>3708</v>
      </c>
    </row>
    <row r="123" spans="1:23" ht="39.6">
      <c r="A123" s="7" t="s">
        <v>3702</v>
      </c>
      <c r="B123" s="7" t="s">
        <v>1418</v>
      </c>
      <c r="C123" s="178" t="s">
        <v>154</v>
      </c>
      <c r="I123" s="7" t="s">
        <v>1395</v>
      </c>
      <c r="J123" s="7" t="s">
        <v>3709</v>
      </c>
      <c r="K123" s="58" t="s">
        <v>3710</v>
      </c>
      <c r="L123" s="7">
        <v>5</v>
      </c>
      <c r="M123" s="7" t="s">
        <v>240</v>
      </c>
      <c r="N123" s="7">
        <v>8</v>
      </c>
      <c r="O123" s="141">
        <f t="shared" si="5"/>
        <v>480</v>
      </c>
      <c r="P123" s="7"/>
      <c r="Q123" s="35"/>
      <c r="R123" s="7"/>
      <c r="S123" s="55" t="s">
        <v>49</v>
      </c>
      <c r="T123" s="7"/>
      <c r="U123" s="61" t="s">
        <v>3711</v>
      </c>
      <c r="V123" s="7"/>
      <c r="W123" s="39" t="s">
        <v>3712</v>
      </c>
    </row>
    <row r="124" spans="1:23" ht="82.5" customHeight="1">
      <c r="A124" s="7" t="s">
        <v>2212</v>
      </c>
      <c r="B124" s="7" t="s">
        <v>3713</v>
      </c>
      <c r="C124" s="41" t="s">
        <v>3714</v>
      </c>
      <c r="D124" s="178" t="s">
        <v>154</v>
      </c>
      <c r="F124" s="178" t="s">
        <v>2624</v>
      </c>
      <c r="H124" s="41" t="s">
        <v>3715</v>
      </c>
      <c r="I124" s="7" t="s">
        <v>1063</v>
      </c>
      <c r="J124" s="7" t="s">
        <v>3716</v>
      </c>
      <c r="K124" s="58" t="s">
        <v>3717</v>
      </c>
      <c r="L124" s="7">
        <v>5</v>
      </c>
      <c r="M124" s="7" t="s">
        <v>240</v>
      </c>
      <c r="N124" s="7">
        <v>8</v>
      </c>
      <c r="O124" s="141">
        <f t="shared" si="5"/>
        <v>480</v>
      </c>
      <c r="P124" s="7" t="s">
        <v>325</v>
      </c>
      <c r="Q124" s="35" t="s">
        <v>1439</v>
      </c>
      <c r="R124" s="7" t="s">
        <v>3685</v>
      </c>
      <c r="S124" s="55" t="s">
        <v>26</v>
      </c>
      <c r="T124" s="7">
        <v>7839</v>
      </c>
      <c r="U124" s="61" t="s">
        <v>3718</v>
      </c>
      <c r="V124" s="7"/>
      <c r="W124" s="39" t="s">
        <v>3719</v>
      </c>
    </row>
    <row r="125" spans="1:23" ht="52.9">
      <c r="A125" s="35" t="s">
        <v>3720</v>
      </c>
      <c r="B125" s="7" t="s">
        <v>1461</v>
      </c>
      <c r="I125" s="7" t="s">
        <v>3252</v>
      </c>
      <c r="J125" s="7" t="s">
        <v>3721</v>
      </c>
      <c r="K125" s="58"/>
      <c r="L125" s="7"/>
      <c r="M125" s="7" t="s">
        <v>1512</v>
      </c>
      <c r="N125" s="7"/>
      <c r="O125" s="141">
        <f>N125*30*2</f>
        <v>0</v>
      </c>
      <c r="P125" s="7"/>
      <c r="Q125" s="35"/>
      <c r="R125" s="7"/>
      <c r="S125" s="55" t="s">
        <v>1277</v>
      </c>
      <c r="T125" s="7"/>
      <c r="U125" s="61" t="s">
        <v>3722</v>
      </c>
      <c r="V125" s="7"/>
      <c r="W125" s="39" t="s">
        <v>3723</v>
      </c>
    </row>
    <row r="126" spans="1:23" ht="92.45">
      <c r="A126" s="7" t="s">
        <v>3698</v>
      </c>
      <c r="B126" s="7" t="s">
        <v>773</v>
      </c>
      <c r="C126" s="178" t="s">
        <v>2828</v>
      </c>
      <c r="F126" s="178" t="s">
        <v>1264</v>
      </c>
      <c r="H126" s="41" t="s">
        <v>3724</v>
      </c>
      <c r="I126" s="7" t="s">
        <v>1395</v>
      </c>
      <c r="J126" s="7" t="s">
        <v>3725</v>
      </c>
      <c r="K126" s="58" t="s">
        <v>3726</v>
      </c>
      <c r="L126" s="7">
        <v>4</v>
      </c>
      <c r="M126" s="7" t="s">
        <v>240</v>
      </c>
      <c r="N126" s="7">
        <v>8</v>
      </c>
      <c r="O126" s="141">
        <f>N126*30*2</f>
        <v>480</v>
      </c>
      <c r="P126" s="7" t="s">
        <v>325</v>
      </c>
      <c r="Q126" s="35" t="s">
        <v>3678</v>
      </c>
      <c r="R126" s="7" t="s">
        <v>3727</v>
      </c>
      <c r="S126" s="55" t="s">
        <v>26</v>
      </c>
      <c r="T126" s="7">
        <v>8007</v>
      </c>
      <c r="U126" s="61" t="s">
        <v>3728</v>
      </c>
      <c r="V126" s="7"/>
      <c r="W126" s="39" t="s">
        <v>3729</v>
      </c>
    </row>
    <row r="127" spans="1:23" ht="66">
      <c r="A127" s="7" t="s">
        <v>1487</v>
      </c>
      <c r="B127" s="7" t="s">
        <v>357</v>
      </c>
      <c r="C127" s="178" t="s">
        <v>773</v>
      </c>
      <c r="F127" s="178" t="s">
        <v>1264</v>
      </c>
      <c r="I127" s="7" t="s">
        <v>1395</v>
      </c>
      <c r="J127" s="7" t="s">
        <v>3730</v>
      </c>
      <c r="K127" s="58" t="s">
        <v>3731</v>
      </c>
      <c r="L127" s="7">
        <v>4</v>
      </c>
      <c r="M127" s="7" t="s">
        <v>240</v>
      </c>
      <c r="N127" s="7">
        <v>4</v>
      </c>
      <c r="O127" s="141">
        <f>N127*30*2</f>
        <v>240</v>
      </c>
      <c r="P127" s="7" t="s">
        <v>325</v>
      </c>
      <c r="Q127" s="35" t="s">
        <v>3732</v>
      </c>
      <c r="R127" s="7" t="s">
        <v>3727</v>
      </c>
      <c r="S127" s="55" t="s">
        <v>1277</v>
      </c>
      <c r="T127" s="7"/>
      <c r="U127" s="61" t="s">
        <v>3733</v>
      </c>
      <c r="V127" s="7"/>
      <c r="W127" s="39" t="s">
        <v>3734</v>
      </c>
    </row>
    <row r="128" spans="1:23" ht="39.6">
      <c r="A128" s="7" t="s">
        <v>3735</v>
      </c>
      <c r="B128" s="7" t="s">
        <v>3736</v>
      </c>
      <c r="C128" s="178" t="s">
        <v>154</v>
      </c>
      <c r="D128" s="178" t="s">
        <v>3737</v>
      </c>
      <c r="F128" s="178" t="s">
        <v>3738</v>
      </c>
      <c r="H128" s="41" t="s">
        <v>3739</v>
      </c>
      <c r="I128" s="7" t="s">
        <v>1395</v>
      </c>
      <c r="J128" s="7" t="s">
        <v>3740</v>
      </c>
      <c r="K128" s="58" t="s">
        <v>3741</v>
      </c>
      <c r="L128" s="7">
        <v>5</v>
      </c>
      <c r="M128" s="7" t="s">
        <v>240</v>
      </c>
      <c r="N128" s="7">
        <v>16</v>
      </c>
      <c r="O128" s="141">
        <f>N128*30*2</f>
        <v>960</v>
      </c>
      <c r="P128" s="7" t="s">
        <v>325</v>
      </c>
      <c r="Q128" s="35" t="s">
        <v>3742</v>
      </c>
      <c r="R128" s="7" t="s">
        <v>3743</v>
      </c>
      <c r="S128" s="55" t="s">
        <v>26</v>
      </c>
      <c r="T128" s="7">
        <v>7947</v>
      </c>
      <c r="U128" s="61"/>
      <c r="V128" s="7"/>
      <c r="W128" s="188"/>
    </row>
    <row r="129" spans="1:23" ht="52.9">
      <c r="A129" s="7" t="s">
        <v>3744</v>
      </c>
      <c r="B129" s="7" t="s">
        <v>3586</v>
      </c>
      <c r="C129" s="178" t="s">
        <v>3745</v>
      </c>
      <c r="F129" s="178" t="s">
        <v>3738</v>
      </c>
      <c r="H129" s="41" t="s">
        <v>3715</v>
      </c>
      <c r="I129" s="7" t="s">
        <v>1395</v>
      </c>
      <c r="J129" s="7" t="s">
        <v>3746</v>
      </c>
      <c r="K129" s="58" t="s">
        <v>3747</v>
      </c>
      <c r="L129" s="7">
        <v>5</v>
      </c>
      <c r="M129" s="7" t="s">
        <v>240</v>
      </c>
      <c r="N129" s="7">
        <v>12</v>
      </c>
      <c r="O129" s="141">
        <f>N129*30*2</f>
        <v>720</v>
      </c>
      <c r="P129" s="7" t="s">
        <v>325</v>
      </c>
      <c r="Q129" s="35" t="s">
        <v>1464</v>
      </c>
      <c r="R129" s="7" t="s">
        <v>3748</v>
      </c>
      <c r="S129" s="55" t="s">
        <v>26</v>
      </c>
      <c r="T129" s="7">
        <v>8003</v>
      </c>
      <c r="U129" s="61"/>
      <c r="V129" s="7"/>
      <c r="W129" s="39" t="s">
        <v>3749</v>
      </c>
    </row>
    <row r="130" spans="1:23" ht="52.9">
      <c r="A130" s="7" t="s">
        <v>3744</v>
      </c>
      <c r="B130" s="7" t="s">
        <v>3586</v>
      </c>
      <c r="C130" s="178" t="s">
        <v>3745</v>
      </c>
      <c r="F130" s="178" t="s">
        <v>3738</v>
      </c>
      <c r="I130" s="7" t="s">
        <v>1395</v>
      </c>
      <c r="J130" s="7" t="s">
        <v>3750</v>
      </c>
      <c r="K130" s="58" t="s">
        <v>3747</v>
      </c>
      <c r="L130" s="7">
        <v>5</v>
      </c>
      <c r="M130" s="7" t="s">
        <v>240</v>
      </c>
      <c r="N130" s="7">
        <v>16</v>
      </c>
      <c r="O130" s="141">
        <f t="shared" ref="O130:O133" si="7">N130*30*2</f>
        <v>960</v>
      </c>
      <c r="P130" s="7" t="s">
        <v>325</v>
      </c>
      <c r="Q130" s="35" t="s">
        <v>1464</v>
      </c>
      <c r="R130" s="7" t="s">
        <v>3748</v>
      </c>
      <c r="S130" s="55" t="s">
        <v>99</v>
      </c>
      <c r="T130" s="7">
        <v>8004</v>
      </c>
      <c r="U130" s="61"/>
      <c r="V130" s="7"/>
      <c r="W130" s="39" t="s">
        <v>3749</v>
      </c>
    </row>
    <row r="131" spans="1:23" ht="52.9">
      <c r="A131" s="7" t="s">
        <v>3751</v>
      </c>
      <c r="B131" s="7" t="s">
        <v>3736</v>
      </c>
      <c r="C131" s="178" t="s">
        <v>154</v>
      </c>
      <c r="D131" s="178" t="s">
        <v>3737</v>
      </c>
      <c r="F131" s="178" t="s">
        <v>3738</v>
      </c>
      <c r="H131" s="41" t="s">
        <v>2161</v>
      </c>
      <c r="I131" s="7" t="s">
        <v>1395</v>
      </c>
      <c r="J131" s="7" t="s">
        <v>3752</v>
      </c>
      <c r="K131" s="58" t="s">
        <v>3741</v>
      </c>
      <c r="L131" s="7">
        <v>5</v>
      </c>
      <c r="M131" s="7" t="s">
        <v>240</v>
      </c>
      <c r="N131" s="7">
        <v>6</v>
      </c>
      <c r="O131" s="141">
        <f t="shared" si="7"/>
        <v>360</v>
      </c>
      <c r="P131" s="7" t="s">
        <v>325</v>
      </c>
      <c r="Q131" s="35" t="s">
        <v>1464</v>
      </c>
      <c r="R131" s="7" t="s">
        <v>3753</v>
      </c>
      <c r="S131" s="55" t="s">
        <v>26</v>
      </c>
      <c r="T131" s="7">
        <v>7987</v>
      </c>
      <c r="U131" s="61" t="s">
        <v>3754</v>
      </c>
      <c r="V131" s="7"/>
      <c r="W131" s="39" t="s">
        <v>3755</v>
      </c>
    </row>
    <row r="132" spans="1:23" ht="52.9">
      <c r="A132" s="7" t="s">
        <v>3756</v>
      </c>
      <c r="B132" s="7" t="s">
        <v>3757</v>
      </c>
      <c r="C132" s="178" t="s">
        <v>3745</v>
      </c>
      <c r="F132" s="178" t="s">
        <v>3738</v>
      </c>
      <c r="H132" s="41" t="s">
        <v>2161</v>
      </c>
      <c r="I132" s="7" t="s">
        <v>1395</v>
      </c>
      <c r="J132" s="7" t="s">
        <v>3758</v>
      </c>
      <c r="K132" s="58" t="s">
        <v>3747</v>
      </c>
      <c r="L132" s="7">
        <v>5</v>
      </c>
      <c r="M132" s="7" t="s">
        <v>240</v>
      </c>
      <c r="N132" s="7">
        <v>6</v>
      </c>
      <c r="O132" s="141">
        <f t="shared" si="7"/>
        <v>360</v>
      </c>
      <c r="P132" s="7" t="s">
        <v>325</v>
      </c>
      <c r="Q132" s="35" t="s">
        <v>1464</v>
      </c>
      <c r="R132" s="7" t="s">
        <v>3759</v>
      </c>
      <c r="S132" s="55" t="s">
        <v>26</v>
      </c>
      <c r="T132" s="7">
        <v>8002</v>
      </c>
      <c r="U132" s="61" t="s">
        <v>3754</v>
      </c>
      <c r="V132" s="7"/>
      <c r="W132" s="39" t="s">
        <v>3760</v>
      </c>
    </row>
    <row r="133" spans="1:23" ht="52.9">
      <c r="A133" s="7" t="s">
        <v>3756</v>
      </c>
      <c r="B133" s="7" t="s">
        <v>357</v>
      </c>
      <c r="C133" s="178" t="s">
        <v>1808</v>
      </c>
      <c r="F133" s="178" t="s">
        <v>2673</v>
      </c>
      <c r="I133" s="7" t="s">
        <v>1022</v>
      </c>
      <c r="J133" s="7" t="s">
        <v>3761</v>
      </c>
      <c r="K133" s="58" t="s">
        <v>3762</v>
      </c>
      <c r="L133" s="7">
        <v>4</v>
      </c>
      <c r="M133" s="7" t="s">
        <v>240</v>
      </c>
      <c r="N133" s="7">
        <v>4</v>
      </c>
      <c r="O133" s="141">
        <f t="shared" si="7"/>
        <v>240</v>
      </c>
      <c r="P133" s="7" t="s">
        <v>325</v>
      </c>
      <c r="Q133" s="35" t="s">
        <v>1464</v>
      </c>
      <c r="R133" s="7" t="s">
        <v>3763</v>
      </c>
      <c r="S133" s="55" t="s">
        <v>2118</v>
      </c>
      <c r="T133" s="7">
        <v>8006</v>
      </c>
      <c r="U133" s="61"/>
      <c r="V133" s="7"/>
      <c r="W133" s="39" t="s">
        <v>3764</v>
      </c>
    </row>
    <row r="134" spans="1:23" ht="52.9">
      <c r="A134" s="7" t="s">
        <v>3765</v>
      </c>
      <c r="B134" s="7" t="s">
        <v>357</v>
      </c>
      <c r="C134" s="178" t="s">
        <v>773</v>
      </c>
      <c r="F134" s="178" t="s">
        <v>1264</v>
      </c>
      <c r="I134" s="7" t="s">
        <v>1022</v>
      </c>
      <c r="J134" s="7" t="s">
        <v>3766</v>
      </c>
      <c r="K134" s="58" t="s">
        <v>3767</v>
      </c>
      <c r="L134" s="7">
        <v>4</v>
      </c>
      <c r="M134" s="7" t="s">
        <v>240</v>
      </c>
      <c r="N134" s="7">
        <v>4</v>
      </c>
      <c r="O134" s="141">
        <f>N134*30*2</f>
        <v>240</v>
      </c>
      <c r="P134" s="7" t="s">
        <v>325</v>
      </c>
      <c r="Q134" s="35" t="s">
        <v>3765</v>
      </c>
      <c r="R134" s="7"/>
      <c r="S134" s="55" t="s">
        <v>2118</v>
      </c>
      <c r="T134" s="7">
        <v>8123</v>
      </c>
      <c r="U134" s="61"/>
      <c r="V134" s="7"/>
      <c r="W134" s="39" t="s">
        <v>3768</v>
      </c>
    </row>
    <row r="135" spans="1:23" ht="66">
      <c r="A135" t="s">
        <v>3765</v>
      </c>
      <c r="B135" t="s">
        <v>782</v>
      </c>
      <c r="C135" s="178" t="s">
        <v>627</v>
      </c>
      <c r="F135" s="178" t="s">
        <v>1209</v>
      </c>
      <c r="I135" t="s">
        <v>1022</v>
      </c>
      <c r="J135" s="41" t="s">
        <v>3769</v>
      </c>
      <c r="K135" s="273" t="s">
        <v>3770</v>
      </c>
      <c r="L135">
        <v>5</v>
      </c>
      <c r="M135" s="7" t="s">
        <v>240</v>
      </c>
      <c r="N135">
        <v>16</v>
      </c>
      <c r="O135" s="141">
        <f>N135*30*2</f>
        <v>960</v>
      </c>
      <c r="P135" t="s">
        <v>325</v>
      </c>
      <c r="Q135" s="35" t="s">
        <v>3765</v>
      </c>
      <c r="S135" s="55" t="s">
        <v>99</v>
      </c>
      <c r="T135" s="7">
        <v>8028</v>
      </c>
      <c r="W135" s="39" t="s">
        <v>3771</v>
      </c>
    </row>
    <row r="136" spans="1:23" ht="39.6">
      <c r="A136" t="s">
        <v>3765</v>
      </c>
      <c r="B136" t="s">
        <v>357</v>
      </c>
      <c r="F136" s="178" t="s">
        <v>1209</v>
      </c>
      <c r="I136" t="s">
        <v>1022</v>
      </c>
      <c r="J136" s="41" t="s">
        <v>3772</v>
      </c>
      <c r="K136" s="273" t="s">
        <v>784</v>
      </c>
      <c r="L136">
        <v>5</v>
      </c>
      <c r="M136" t="s">
        <v>240</v>
      </c>
      <c r="N136">
        <v>4</v>
      </c>
      <c r="O136" s="141">
        <f t="shared" ref="O136:O141" si="8">N136*30*2</f>
        <v>240</v>
      </c>
      <c r="P136" t="s">
        <v>325</v>
      </c>
      <c r="Q136" s="35" t="s">
        <v>3765</v>
      </c>
      <c r="S136" s="55" t="s">
        <v>49</v>
      </c>
      <c r="T136" s="55"/>
    </row>
    <row r="137" spans="1:23" ht="52.9">
      <c r="A137" t="s">
        <v>1523</v>
      </c>
      <c r="B137" t="s">
        <v>3773</v>
      </c>
      <c r="C137" s="178" t="s">
        <v>1177</v>
      </c>
      <c r="F137" s="178" t="s">
        <v>1184</v>
      </c>
      <c r="I137" t="s">
        <v>1517</v>
      </c>
      <c r="J137" s="41" t="s">
        <v>3774</v>
      </c>
      <c r="K137" s="273" t="s">
        <v>3775</v>
      </c>
      <c r="L137">
        <v>5</v>
      </c>
      <c r="M137" t="s">
        <v>240</v>
      </c>
      <c r="N137">
        <v>8</v>
      </c>
      <c r="O137" s="141">
        <f t="shared" si="8"/>
        <v>480</v>
      </c>
      <c r="P137" t="s">
        <v>130</v>
      </c>
      <c r="Q137" s="35" t="s">
        <v>2267</v>
      </c>
      <c r="S137" s="55" t="s">
        <v>19</v>
      </c>
      <c r="T137" s="7">
        <v>8112</v>
      </c>
      <c r="U137" s="273" t="s">
        <v>3776</v>
      </c>
      <c r="V137" s="41"/>
    </row>
    <row r="138" spans="1:23" ht="25.5">
      <c r="A138" t="s">
        <v>2267</v>
      </c>
      <c r="B138" t="s">
        <v>1177</v>
      </c>
      <c r="D138" s="178" t="s">
        <v>3658</v>
      </c>
      <c r="F138" s="178" t="s">
        <v>1184</v>
      </c>
      <c r="I138" t="s">
        <v>1395</v>
      </c>
      <c r="J138" s="41" t="s">
        <v>3777</v>
      </c>
      <c r="K138" s="273" t="s">
        <v>3778</v>
      </c>
      <c r="L138">
        <v>5</v>
      </c>
      <c r="M138" t="s">
        <v>240</v>
      </c>
      <c r="N138">
        <v>24</v>
      </c>
      <c r="O138" s="141">
        <f t="shared" si="8"/>
        <v>1440</v>
      </c>
      <c r="P138" t="s">
        <v>325</v>
      </c>
      <c r="Q138" s="35" t="s">
        <v>2267</v>
      </c>
      <c r="R138" t="s">
        <v>3779</v>
      </c>
      <c r="S138" s="55" t="s">
        <v>99</v>
      </c>
      <c r="T138" s="7">
        <v>8116</v>
      </c>
    </row>
    <row r="139" spans="1:23" ht="39.6">
      <c r="A139" t="s">
        <v>3780</v>
      </c>
      <c r="B139" t="s">
        <v>3781</v>
      </c>
      <c r="F139" s="178" t="s">
        <v>3381</v>
      </c>
      <c r="I139" t="s">
        <v>1022</v>
      </c>
      <c r="J139" s="41" t="s">
        <v>3782</v>
      </c>
      <c r="K139" s="273" t="s">
        <v>3783</v>
      </c>
      <c r="L139">
        <v>4</v>
      </c>
      <c r="M139" t="s">
        <v>240</v>
      </c>
      <c r="N139">
        <v>8</v>
      </c>
      <c r="O139" s="141">
        <f t="shared" si="8"/>
        <v>480</v>
      </c>
      <c r="Q139" s="35"/>
      <c r="S139" s="57" t="s">
        <v>1277</v>
      </c>
      <c r="T139" s="7"/>
      <c r="U139" s="273" t="s">
        <v>3784</v>
      </c>
      <c r="W139" s="39" t="s">
        <v>3785</v>
      </c>
    </row>
    <row r="140" spans="1:23" ht="52.9">
      <c r="A140" t="s">
        <v>3780</v>
      </c>
      <c r="B140" t="s">
        <v>3675</v>
      </c>
      <c r="C140" s="178" t="s">
        <v>627</v>
      </c>
      <c r="D140" s="178" t="s">
        <v>154</v>
      </c>
      <c r="F140" s="178" t="s">
        <v>3381</v>
      </c>
      <c r="I140" t="s">
        <v>1022</v>
      </c>
      <c r="J140" s="41" t="s">
        <v>3786</v>
      </c>
      <c r="K140" s="273" t="s">
        <v>3787</v>
      </c>
      <c r="L140">
        <v>5</v>
      </c>
      <c r="M140" t="s">
        <v>240</v>
      </c>
      <c r="N140">
        <v>6</v>
      </c>
      <c r="O140" s="141">
        <f t="shared" si="8"/>
        <v>360</v>
      </c>
      <c r="P140" t="s">
        <v>325</v>
      </c>
      <c r="Q140" s="35" t="s">
        <v>3780</v>
      </c>
      <c r="R140" t="s">
        <v>3779</v>
      </c>
      <c r="S140" s="57" t="s">
        <v>99</v>
      </c>
      <c r="T140" s="7">
        <v>8122</v>
      </c>
      <c r="U140" s="57" t="s">
        <v>3788</v>
      </c>
      <c r="W140" s="39" t="s">
        <v>3789</v>
      </c>
    </row>
    <row r="141" spans="1:23" ht="38.25">
      <c r="A141" t="s">
        <v>3790</v>
      </c>
      <c r="B141" t="s">
        <v>298</v>
      </c>
      <c r="C141" s="178" t="s">
        <v>3791</v>
      </c>
      <c r="D141" s="178" t="s">
        <v>3658</v>
      </c>
      <c r="F141" s="178" t="s">
        <v>3059</v>
      </c>
      <c r="I141" t="s">
        <v>1395</v>
      </c>
      <c r="J141" s="41" t="s">
        <v>3792</v>
      </c>
      <c r="K141" s="273" t="s">
        <v>3793</v>
      </c>
      <c r="L141">
        <v>5</v>
      </c>
      <c r="M141" t="s">
        <v>240</v>
      </c>
      <c r="N141">
        <v>6</v>
      </c>
      <c r="O141" s="141">
        <f t="shared" si="8"/>
        <v>360</v>
      </c>
      <c r="P141" t="s">
        <v>325</v>
      </c>
      <c r="Q141" s="35" t="s">
        <v>3790</v>
      </c>
      <c r="R141" t="s">
        <v>3779</v>
      </c>
      <c r="S141" s="57" t="s">
        <v>2118</v>
      </c>
      <c r="T141" s="7">
        <v>8140</v>
      </c>
      <c r="U141" s="57" t="s">
        <v>3794</v>
      </c>
      <c r="W141" s="39" t="s">
        <v>3795</v>
      </c>
    </row>
    <row r="142" spans="1:23" ht="24">
      <c r="A142" t="s">
        <v>2272</v>
      </c>
      <c r="B142" t="s">
        <v>3796</v>
      </c>
      <c r="C142" s="178" t="s">
        <v>627</v>
      </c>
      <c r="D142" s="178" t="s">
        <v>3658</v>
      </c>
      <c r="F142" s="178" t="s">
        <v>3381</v>
      </c>
      <c r="I142" t="s">
        <v>1022</v>
      </c>
      <c r="J142" s="41" t="s">
        <v>3797</v>
      </c>
      <c r="K142" s="273" t="s">
        <v>3798</v>
      </c>
      <c r="L142">
        <v>5</v>
      </c>
      <c r="M142" t="s">
        <v>240</v>
      </c>
      <c r="N142">
        <v>8</v>
      </c>
      <c r="O142" s="141">
        <f>N142*30*2</f>
        <v>480</v>
      </c>
      <c r="P142" t="s">
        <v>325</v>
      </c>
      <c r="Q142" s="35" t="s">
        <v>3799</v>
      </c>
      <c r="R142" t="s">
        <v>3779</v>
      </c>
      <c r="S142" s="57" t="s">
        <v>2118</v>
      </c>
      <c r="T142" s="7">
        <v>8143</v>
      </c>
      <c r="U142" s="57" t="s">
        <v>3800</v>
      </c>
    </row>
    <row r="143" spans="1:23">
      <c r="Q143" s="35"/>
      <c r="T143" s="7"/>
    </row>
    <row r="144" spans="1:23">
      <c r="Q144" s="35"/>
      <c r="T144" s="7"/>
    </row>
    <row r="145" spans="17:20">
      <c r="Q145" s="35"/>
      <c r="T145" s="7"/>
    </row>
    <row r="146" spans="17:20">
      <c r="Q146" s="35"/>
      <c r="T146" s="7"/>
    </row>
    <row r="147" spans="17:20">
      <c r="Q147" s="35"/>
      <c r="T147" s="7"/>
    </row>
    <row r="148" spans="17:20">
      <c r="Q148" s="35"/>
      <c r="T148" s="7"/>
    </row>
    <row r="149" spans="17:20">
      <c r="Q149" s="35"/>
      <c r="T149" s="7"/>
    </row>
    <row r="150" spans="17:20">
      <c r="Q150" s="35"/>
      <c r="T150" s="7"/>
    </row>
    <row r="151" spans="17:20">
      <c r="Q151" s="35"/>
      <c r="T151" s="7"/>
    </row>
    <row r="152" spans="17:20">
      <c r="Q152" s="35"/>
      <c r="T152" s="7"/>
    </row>
    <row r="153" spans="17:20">
      <c r="Q153" s="35"/>
      <c r="T153" s="7"/>
    </row>
    <row r="154" spans="17:20">
      <c r="Q154" s="35"/>
      <c r="T154" s="7"/>
    </row>
    <row r="155" spans="17:20">
      <c r="Q155" s="35"/>
      <c r="T155" s="7"/>
    </row>
    <row r="156" spans="17:20">
      <c r="Q156" s="35"/>
      <c r="T156" s="7"/>
    </row>
    <row r="157" spans="17:20">
      <c r="Q157" s="35"/>
    </row>
    <row r="158" spans="17:20">
      <c r="Q158" s="35"/>
    </row>
    <row r="159" spans="17:20">
      <c r="Q159" s="35"/>
    </row>
    <row r="160" spans="17:20">
      <c r="Q160" s="35"/>
    </row>
    <row r="161" spans="17:17">
      <c r="Q161" s="35"/>
    </row>
    <row r="162" spans="17:17">
      <c r="Q162" s="35"/>
    </row>
    <row r="163" spans="17:17">
      <c r="Q163" s="35"/>
    </row>
    <row r="164" spans="17:17">
      <c r="Q164" s="35"/>
    </row>
    <row r="165" spans="17:17">
      <c r="Q165" s="35"/>
    </row>
    <row r="166" spans="17:17">
      <c r="Q166" s="35"/>
    </row>
    <row r="167" spans="17:17">
      <c r="Q167" s="35"/>
    </row>
    <row r="168" spans="17:17">
      <c r="Q168" s="35"/>
    </row>
    <row r="169" spans="17:17">
      <c r="Q169" s="35"/>
    </row>
    <row r="170" spans="17:17">
      <c r="Q170" s="35"/>
    </row>
    <row r="171" spans="17:17">
      <c r="Q171" s="35"/>
    </row>
    <row r="172" spans="17:17">
      <c r="Q172" s="35"/>
    </row>
    <row r="173" spans="17:17">
      <c r="Q173" s="35"/>
    </row>
    <row r="174" spans="17:17">
      <c r="Q174" s="35"/>
    </row>
    <row r="175" spans="17:17">
      <c r="Q175" s="35"/>
    </row>
    <row r="176" spans="17:17">
      <c r="Q176" s="35"/>
    </row>
    <row r="177" spans="17:17">
      <c r="Q177" s="35"/>
    </row>
    <row r="178" spans="17:17">
      <c r="Q178" s="35"/>
    </row>
    <row r="179" spans="17:17">
      <c r="Q179" s="35"/>
    </row>
    <row r="180" spans="17:17">
      <c r="Q180" s="35"/>
    </row>
    <row r="181" spans="17:17">
      <c r="Q181" s="35"/>
    </row>
    <row r="182" spans="17:17">
      <c r="Q182" s="35"/>
    </row>
    <row r="183" spans="17:17">
      <c r="Q183" s="35"/>
    </row>
    <row r="184" spans="17:17">
      <c r="Q184" s="35"/>
    </row>
    <row r="185" spans="17:17">
      <c r="Q185" s="35"/>
    </row>
    <row r="186" spans="17:17">
      <c r="Q186" s="35"/>
    </row>
    <row r="187" spans="17:17">
      <c r="Q187" s="35"/>
    </row>
    <row r="188" spans="17:17">
      <c r="Q188" s="35"/>
    </row>
    <row r="189" spans="17:17">
      <c r="Q189" s="35"/>
    </row>
    <row r="190" spans="17:17">
      <c r="Q190" s="35"/>
    </row>
    <row r="191" spans="17:17">
      <c r="Q191" s="35"/>
    </row>
    <row r="192" spans="17:17">
      <c r="Q192" s="35"/>
    </row>
    <row r="193" spans="17:17">
      <c r="Q193" s="35"/>
    </row>
    <row r="194" spans="17:17">
      <c r="Q194" s="35"/>
    </row>
    <row r="195" spans="17:17">
      <c r="Q195" s="35"/>
    </row>
    <row r="196" spans="17:17">
      <c r="Q196" s="35"/>
    </row>
    <row r="197" spans="17:17">
      <c r="Q197" s="35"/>
    </row>
    <row r="198" spans="17:17">
      <c r="Q198" s="35"/>
    </row>
    <row r="199" spans="17:17">
      <c r="Q199" s="35"/>
    </row>
    <row r="200" spans="17:17">
      <c r="Q200" s="35"/>
    </row>
    <row r="201" spans="17:17">
      <c r="Q201" s="35"/>
    </row>
    <row r="202" spans="17:17">
      <c r="Q202" s="35"/>
    </row>
    <row r="203" spans="17:17">
      <c r="Q203" s="35"/>
    </row>
    <row r="204" spans="17:17">
      <c r="Q204" s="35"/>
    </row>
    <row r="205" spans="17:17">
      <c r="Q205" s="35"/>
    </row>
    <row r="206" spans="17:17">
      <c r="Q206" s="35"/>
    </row>
    <row r="207" spans="17:17">
      <c r="Q207" s="35"/>
    </row>
    <row r="208" spans="17:17">
      <c r="Q208" s="35"/>
    </row>
    <row r="209" spans="17:17">
      <c r="Q209" s="35"/>
    </row>
    <row r="210" spans="17:17">
      <c r="Q210" s="35"/>
    </row>
    <row r="211" spans="17:17">
      <c r="Q211" s="35"/>
    </row>
    <row r="212" spans="17:17">
      <c r="Q212" s="35"/>
    </row>
    <row r="213" spans="17:17">
      <c r="Q213" s="35"/>
    </row>
    <row r="214" spans="17:17">
      <c r="Q214" s="35"/>
    </row>
    <row r="215" spans="17:17">
      <c r="Q215" s="35"/>
    </row>
    <row r="216" spans="17:17">
      <c r="Q216" s="35"/>
    </row>
    <row r="217" spans="17:17">
      <c r="Q217" s="35"/>
    </row>
    <row r="218" spans="17:17">
      <c r="Q218" s="35"/>
    </row>
    <row r="219" spans="17:17">
      <c r="Q219" s="35"/>
    </row>
    <row r="220" spans="17:17">
      <c r="Q220" s="35"/>
    </row>
    <row r="221" spans="17:17">
      <c r="Q221" s="35"/>
    </row>
    <row r="222" spans="17:17">
      <c r="Q222" s="35"/>
    </row>
    <row r="223" spans="17:17">
      <c r="Q223" s="35"/>
    </row>
    <row r="224" spans="17:17">
      <c r="Q224" s="35"/>
    </row>
    <row r="225" spans="17:17">
      <c r="Q225" s="35"/>
    </row>
    <row r="226" spans="17:17">
      <c r="Q226" s="35"/>
    </row>
    <row r="227" spans="17:17">
      <c r="Q227" s="35"/>
    </row>
    <row r="228" spans="17:17">
      <c r="Q228" s="35"/>
    </row>
    <row r="229" spans="17:17">
      <c r="Q229" s="35"/>
    </row>
    <row r="230" spans="17:17">
      <c r="Q230" s="35"/>
    </row>
    <row r="231" spans="17:17">
      <c r="Q231" s="35"/>
    </row>
    <row r="232" spans="17:17">
      <c r="Q232" s="35"/>
    </row>
    <row r="233" spans="17:17">
      <c r="Q233" s="35"/>
    </row>
    <row r="234" spans="17:17">
      <c r="Q234" s="35"/>
    </row>
    <row r="235" spans="17:17">
      <c r="Q235" s="35"/>
    </row>
    <row r="236" spans="17:17">
      <c r="Q236" s="35"/>
    </row>
    <row r="237" spans="17:17">
      <c r="Q237" s="35"/>
    </row>
    <row r="238" spans="17:17">
      <c r="Q238" s="35"/>
    </row>
    <row r="239" spans="17:17">
      <c r="Q239" s="35"/>
    </row>
    <row r="240" spans="17:17">
      <c r="Q240" s="35"/>
    </row>
    <row r="241" spans="17:17">
      <c r="Q241" s="35"/>
    </row>
    <row r="242" spans="17:17">
      <c r="Q242" s="35"/>
    </row>
    <row r="243" spans="17:17">
      <c r="Q243" s="35"/>
    </row>
    <row r="244" spans="17:17">
      <c r="Q244" s="35"/>
    </row>
    <row r="245" spans="17:17">
      <c r="Q245" s="35"/>
    </row>
    <row r="246" spans="17:17">
      <c r="Q246" s="35"/>
    </row>
    <row r="247" spans="17:17">
      <c r="Q247" s="35"/>
    </row>
    <row r="248" spans="17:17">
      <c r="Q248" s="35"/>
    </row>
    <row r="249" spans="17:17">
      <c r="Q249" s="35"/>
    </row>
    <row r="250" spans="17:17">
      <c r="Q250" s="35"/>
    </row>
    <row r="251" spans="17:17">
      <c r="Q251" s="35"/>
    </row>
    <row r="252" spans="17:17">
      <c r="Q252" s="35"/>
    </row>
    <row r="253" spans="17:17">
      <c r="Q253" s="35"/>
    </row>
    <row r="254" spans="17:17">
      <c r="Q254" s="35"/>
    </row>
    <row r="255" spans="17:17">
      <c r="Q255" s="35"/>
    </row>
    <row r="256" spans="17:17">
      <c r="Q256" s="35"/>
    </row>
    <row r="257" spans="17:17">
      <c r="Q257" s="35"/>
    </row>
    <row r="258" spans="17:17">
      <c r="Q258" s="35"/>
    </row>
    <row r="259" spans="17:17">
      <c r="Q259" s="35"/>
    </row>
    <row r="260" spans="17:17">
      <c r="Q260" s="35"/>
    </row>
    <row r="261" spans="17:17">
      <c r="Q261" s="35"/>
    </row>
    <row r="262" spans="17:17">
      <c r="Q262" s="35"/>
    </row>
    <row r="263" spans="17:17">
      <c r="Q263" s="35"/>
    </row>
    <row r="264" spans="17:17">
      <c r="Q264" s="35"/>
    </row>
    <row r="265" spans="17:17">
      <c r="Q265" s="35"/>
    </row>
    <row r="266" spans="17:17">
      <c r="Q266" s="35"/>
    </row>
    <row r="267" spans="17:17">
      <c r="Q267" s="35"/>
    </row>
    <row r="268" spans="17:17">
      <c r="Q268" s="35"/>
    </row>
    <row r="269" spans="17:17">
      <c r="Q269" s="35"/>
    </row>
    <row r="270" spans="17:17">
      <c r="Q270" s="35"/>
    </row>
    <row r="271" spans="17:17">
      <c r="Q271" s="35"/>
    </row>
    <row r="272" spans="17:17">
      <c r="Q272" s="35"/>
    </row>
    <row r="273" spans="17:17">
      <c r="Q273" s="35"/>
    </row>
    <row r="274" spans="17:17">
      <c r="Q274" s="35"/>
    </row>
    <row r="275" spans="17:17">
      <c r="Q275" s="35"/>
    </row>
    <row r="276" spans="17:17">
      <c r="Q276" s="35"/>
    </row>
    <row r="277" spans="17:17">
      <c r="Q277" s="35"/>
    </row>
    <row r="278" spans="17:17">
      <c r="Q278" s="35"/>
    </row>
    <row r="279" spans="17:17">
      <c r="Q279" s="35"/>
    </row>
    <row r="280" spans="17:17">
      <c r="Q280" s="35"/>
    </row>
    <row r="281" spans="17:17">
      <c r="Q281" s="35"/>
    </row>
    <row r="282" spans="17:17">
      <c r="Q282" s="35"/>
    </row>
    <row r="283" spans="17:17">
      <c r="Q283" s="35"/>
    </row>
    <row r="284" spans="17:17">
      <c r="Q284" s="35"/>
    </row>
    <row r="285" spans="17:17">
      <c r="Q285" s="35"/>
    </row>
    <row r="286" spans="17:17">
      <c r="Q286" s="35"/>
    </row>
    <row r="287" spans="17:17">
      <c r="Q287" s="35"/>
    </row>
    <row r="288" spans="17:17">
      <c r="Q288" s="35"/>
    </row>
    <row r="289" spans="17:17">
      <c r="Q289" s="35"/>
    </row>
    <row r="290" spans="17:17">
      <c r="Q290" s="35"/>
    </row>
    <row r="291" spans="17:17">
      <c r="Q291" s="35"/>
    </row>
    <row r="292" spans="17:17">
      <c r="Q292" s="35"/>
    </row>
    <row r="293" spans="17:17">
      <c r="Q293" s="35"/>
    </row>
    <row r="294" spans="17:17">
      <c r="Q294" s="35"/>
    </row>
    <row r="295" spans="17:17">
      <c r="Q295" s="35"/>
    </row>
    <row r="296" spans="17:17">
      <c r="Q296" s="35"/>
    </row>
    <row r="297" spans="17:17">
      <c r="Q297" s="35"/>
    </row>
    <row r="298" spans="17:17">
      <c r="Q298" s="35"/>
    </row>
    <row r="299" spans="17:17">
      <c r="Q299" s="35"/>
    </row>
    <row r="300" spans="17:17">
      <c r="Q300" s="35"/>
    </row>
    <row r="301" spans="17:17">
      <c r="Q301" s="35"/>
    </row>
    <row r="302" spans="17:17">
      <c r="Q302" s="35"/>
    </row>
    <row r="303" spans="17:17">
      <c r="Q303" s="35"/>
    </row>
    <row r="304" spans="17:17">
      <c r="Q304" s="35"/>
    </row>
    <row r="305" spans="17:17">
      <c r="Q305" s="35"/>
    </row>
    <row r="306" spans="17:17">
      <c r="Q306" s="35"/>
    </row>
    <row r="307" spans="17:17">
      <c r="Q307" s="35"/>
    </row>
    <row r="308" spans="17:17">
      <c r="Q308" s="35"/>
    </row>
    <row r="309" spans="17:17">
      <c r="Q309" s="35"/>
    </row>
    <row r="310" spans="17:17">
      <c r="Q310" s="35"/>
    </row>
    <row r="311" spans="17:17">
      <c r="Q311" s="35"/>
    </row>
    <row r="312" spans="17:17">
      <c r="Q312" s="35"/>
    </row>
    <row r="313" spans="17:17">
      <c r="Q313" s="35"/>
    </row>
    <row r="314" spans="17:17">
      <c r="Q314" s="35"/>
    </row>
    <row r="315" spans="17:17">
      <c r="Q315" s="35"/>
    </row>
    <row r="316" spans="17:17">
      <c r="Q316" s="35"/>
    </row>
    <row r="317" spans="17:17">
      <c r="Q317" s="35"/>
    </row>
    <row r="318" spans="17:17">
      <c r="Q318" s="35"/>
    </row>
    <row r="319" spans="17:17">
      <c r="Q319" s="35"/>
    </row>
    <row r="320" spans="17:17">
      <c r="Q320" s="35"/>
    </row>
    <row r="321" spans="17:17">
      <c r="Q321" s="35"/>
    </row>
    <row r="322" spans="17:17">
      <c r="Q322" s="35"/>
    </row>
    <row r="323" spans="17:17">
      <c r="Q323" s="35"/>
    </row>
    <row r="324" spans="17:17">
      <c r="Q324" s="35"/>
    </row>
    <row r="325" spans="17:17">
      <c r="Q325" s="35"/>
    </row>
    <row r="326" spans="17:17">
      <c r="Q326" s="35"/>
    </row>
    <row r="327" spans="17:17">
      <c r="Q327" s="35"/>
    </row>
    <row r="328" spans="17:17">
      <c r="Q328" s="35"/>
    </row>
    <row r="329" spans="17:17">
      <c r="Q329" s="35"/>
    </row>
    <row r="330" spans="17:17">
      <c r="Q330" s="35"/>
    </row>
    <row r="331" spans="17:17">
      <c r="Q331" s="35"/>
    </row>
    <row r="332" spans="17:17">
      <c r="Q332" s="35"/>
    </row>
    <row r="333" spans="17:17">
      <c r="Q333" s="35"/>
    </row>
    <row r="334" spans="17:17">
      <c r="Q334" s="35"/>
    </row>
    <row r="335" spans="17:17">
      <c r="Q335" s="35"/>
    </row>
    <row r="336" spans="17:17">
      <c r="Q336" s="35"/>
    </row>
    <row r="337" spans="17:17">
      <c r="Q337" s="35"/>
    </row>
    <row r="338" spans="17:17">
      <c r="Q338" s="35"/>
    </row>
    <row r="339" spans="17:17">
      <c r="Q339" s="35"/>
    </row>
    <row r="340" spans="17:17">
      <c r="Q340" s="35"/>
    </row>
    <row r="341" spans="17:17">
      <c r="Q341" s="35"/>
    </row>
    <row r="342" spans="17:17">
      <c r="Q342" s="35"/>
    </row>
    <row r="343" spans="17:17">
      <c r="Q343" s="35"/>
    </row>
    <row r="344" spans="17:17">
      <c r="Q344" s="35"/>
    </row>
    <row r="345" spans="17:17">
      <c r="Q345" s="35"/>
    </row>
    <row r="346" spans="17:17">
      <c r="Q346" s="35"/>
    </row>
    <row r="347" spans="17:17">
      <c r="Q347" s="35"/>
    </row>
    <row r="348" spans="17:17">
      <c r="Q348" s="35"/>
    </row>
    <row r="349" spans="17:17">
      <c r="Q349" s="35"/>
    </row>
    <row r="350" spans="17:17">
      <c r="Q350" s="35"/>
    </row>
    <row r="351" spans="17:17">
      <c r="Q351" s="35"/>
    </row>
    <row r="352" spans="17:17">
      <c r="Q352" s="35"/>
    </row>
    <row r="353" spans="17:17">
      <c r="Q353" s="35"/>
    </row>
    <row r="354" spans="17:17">
      <c r="Q354" s="35"/>
    </row>
    <row r="355" spans="17:17">
      <c r="Q355" s="35"/>
    </row>
    <row r="356" spans="17:17">
      <c r="Q356" s="35"/>
    </row>
    <row r="357" spans="17:17">
      <c r="Q357" s="35"/>
    </row>
    <row r="358" spans="17:17">
      <c r="Q358" s="35"/>
    </row>
    <row r="359" spans="17:17">
      <c r="Q359" s="35"/>
    </row>
    <row r="360" spans="17:17">
      <c r="Q360" s="35"/>
    </row>
    <row r="361" spans="17:17">
      <c r="Q361" s="35"/>
    </row>
    <row r="362" spans="17:17">
      <c r="Q362" s="35"/>
    </row>
    <row r="363" spans="17:17">
      <c r="Q363" s="35"/>
    </row>
    <row r="364" spans="17:17">
      <c r="Q364" s="35"/>
    </row>
    <row r="365" spans="17:17">
      <c r="Q365" s="35"/>
    </row>
    <row r="366" spans="17:17">
      <c r="Q366" s="35"/>
    </row>
    <row r="367" spans="17:17">
      <c r="Q367" s="35"/>
    </row>
    <row r="368" spans="17:17">
      <c r="Q368" s="35"/>
    </row>
    <row r="369" spans="17:17">
      <c r="Q369" s="35"/>
    </row>
    <row r="370" spans="17:17">
      <c r="Q370" s="35"/>
    </row>
    <row r="371" spans="17:17">
      <c r="Q371" s="35"/>
    </row>
    <row r="372" spans="17:17">
      <c r="Q372" s="35"/>
    </row>
    <row r="373" spans="17:17">
      <c r="Q373" s="35"/>
    </row>
    <row r="374" spans="17:17">
      <c r="Q374" s="35"/>
    </row>
    <row r="375" spans="17:17">
      <c r="Q375" s="35"/>
    </row>
    <row r="376" spans="17:17">
      <c r="Q376" s="35"/>
    </row>
    <row r="377" spans="17:17">
      <c r="Q377" s="35"/>
    </row>
    <row r="378" spans="17:17">
      <c r="Q378" s="35"/>
    </row>
    <row r="379" spans="17:17">
      <c r="Q379" s="35"/>
    </row>
    <row r="380" spans="17:17">
      <c r="Q380" s="35"/>
    </row>
    <row r="381" spans="17:17">
      <c r="Q381" s="35"/>
    </row>
    <row r="382" spans="17:17">
      <c r="Q382" s="35"/>
    </row>
    <row r="383" spans="17:17">
      <c r="Q383" s="35"/>
    </row>
    <row r="384" spans="17:17">
      <c r="Q384" s="35"/>
    </row>
    <row r="385" spans="17:17">
      <c r="Q385" s="35"/>
    </row>
    <row r="386" spans="17:17">
      <c r="Q386" s="35"/>
    </row>
    <row r="387" spans="17:17">
      <c r="Q387" s="35"/>
    </row>
    <row r="388" spans="17:17">
      <c r="Q388" s="35"/>
    </row>
    <row r="389" spans="17:17">
      <c r="Q389" s="35"/>
    </row>
    <row r="390" spans="17:17">
      <c r="Q390" s="35"/>
    </row>
    <row r="391" spans="17:17">
      <c r="Q391" s="35"/>
    </row>
    <row r="392" spans="17:17">
      <c r="Q392" s="35"/>
    </row>
    <row r="393" spans="17:17">
      <c r="Q393" s="35"/>
    </row>
    <row r="394" spans="17:17">
      <c r="Q394" s="35"/>
    </row>
    <row r="395" spans="17:17">
      <c r="Q395" s="35"/>
    </row>
    <row r="396" spans="17:17">
      <c r="Q396" s="35"/>
    </row>
    <row r="397" spans="17:17">
      <c r="Q397" s="35"/>
    </row>
    <row r="398" spans="17:17">
      <c r="Q398" s="35"/>
    </row>
    <row r="399" spans="17:17">
      <c r="Q399" s="35"/>
    </row>
    <row r="400" spans="17:17">
      <c r="Q400" s="35"/>
    </row>
    <row r="401" spans="17:17">
      <c r="Q401" s="35"/>
    </row>
    <row r="402" spans="17:17">
      <c r="Q402" s="35"/>
    </row>
    <row r="403" spans="17:17">
      <c r="Q403" s="35"/>
    </row>
    <row r="404" spans="17:17">
      <c r="Q404" s="35"/>
    </row>
    <row r="405" spans="17:17">
      <c r="Q405" s="35"/>
    </row>
    <row r="406" spans="17:17">
      <c r="Q406" s="35"/>
    </row>
    <row r="407" spans="17:17">
      <c r="Q407" s="35"/>
    </row>
    <row r="408" spans="17:17">
      <c r="Q408" s="35"/>
    </row>
    <row r="409" spans="17:17">
      <c r="Q409" s="35"/>
    </row>
    <row r="410" spans="17:17">
      <c r="Q410" s="35"/>
    </row>
    <row r="411" spans="17:17">
      <c r="Q411" s="35"/>
    </row>
    <row r="412" spans="17:17">
      <c r="Q412" s="35"/>
    </row>
    <row r="413" spans="17:17">
      <c r="Q413" s="35"/>
    </row>
    <row r="414" spans="17:17">
      <c r="Q414" s="35"/>
    </row>
    <row r="415" spans="17:17">
      <c r="Q415" s="35"/>
    </row>
    <row r="416" spans="17:17">
      <c r="Q416" s="35"/>
    </row>
    <row r="417" spans="17:17">
      <c r="Q417" s="35"/>
    </row>
    <row r="418" spans="17:17">
      <c r="Q418" s="35"/>
    </row>
    <row r="419" spans="17:17">
      <c r="Q419" s="35"/>
    </row>
    <row r="420" spans="17:17">
      <c r="Q420" s="35"/>
    </row>
    <row r="421" spans="17:17">
      <c r="Q421" s="35"/>
    </row>
    <row r="422" spans="17:17">
      <c r="Q422" s="35"/>
    </row>
    <row r="423" spans="17:17">
      <c r="Q423" s="35"/>
    </row>
    <row r="424" spans="17:17">
      <c r="Q424" s="35"/>
    </row>
    <row r="425" spans="17:17">
      <c r="Q425" s="35"/>
    </row>
    <row r="426" spans="17:17">
      <c r="Q426" s="35"/>
    </row>
    <row r="427" spans="17:17">
      <c r="Q427" s="35"/>
    </row>
    <row r="428" spans="17:17">
      <c r="Q428" s="35"/>
    </row>
    <row r="429" spans="17:17">
      <c r="Q429" s="35"/>
    </row>
    <row r="430" spans="17:17">
      <c r="Q430" s="35"/>
    </row>
    <row r="431" spans="17:17">
      <c r="Q431" s="35"/>
    </row>
    <row r="432" spans="17:17">
      <c r="Q432" s="35"/>
    </row>
    <row r="433" spans="17:17">
      <c r="Q433" s="35"/>
    </row>
    <row r="434" spans="17:17">
      <c r="Q434" s="35"/>
    </row>
    <row r="435" spans="17:17">
      <c r="Q435" s="35"/>
    </row>
    <row r="436" spans="17:17">
      <c r="Q436" s="35"/>
    </row>
    <row r="437" spans="17:17">
      <c r="Q437" s="35"/>
    </row>
    <row r="438" spans="17:17">
      <c r="Q438" s="35"/>
    </row>
    <row r="439" spans="17:17">
      <c r="Q439" s="35"/>
    </row>
    <row r="440" spans="17:17">
      <c r="Q440" s="35"/>
    </row>
    <row r="441" spans="17:17">
      <c r="Q441" s="35"/>
    </row>
    <row r="442" spans="17:17">
      <c r="Q442" s="35"/>
    </row>
    <row r="443" spans="17:17">
      <c r="Q443" s="35"/>
    </row>
    <row r="444" spans="17:17">
      <c r="Q444" s="35"/>
    </row>
    <row r="445" spans="17:17">
      <c r="Q445" s="35"/>
    </row>
    <row r="446" spans="17:17">
      <c r="Q446" s="35"/>
    </row>
    <row r="447" spans="17:17">
      <c r="Q447" s="35"/>
    </row>
    <row r="448" spans="17:17">
      <c r="Q448" s="35"/>
    </row>
    <row r="449" spans="17:17">
      <c r="Q449" s="35"/>
    </row>
    <row r="450" spans="17:17">
      <c r="Q450" s="35"/>
    </row>
    <row r="451" spans="17:17">
      <c r="Q451" s="35"/>
    </row>
    <row r="452" spans="17:17">
      <c r="Q452" s="35"/>
    </row>
    <row r="453" spans="17:17">
      <c r="Q453" s="35"/>
    </row>
    <row r="454" spans="17:17">
      <c r="Q454" s="35"/>
    </row>
    <row r="455" spans="17:17">
      <c r="Q455" s="35"/>
    </row>
    <row r="456" spans="17:17">
      <c r="Q456" s="35"/>
    </row>
    <row r="457" spans="17:17">
      <c r="Q457" s="35"/>
    </row>
    <row r="458" spans="17:17">
      <c r="Q458" s="35"/>
    </row>
    <row r="459" spans="17:17">
      <c r="Q459" s="35"/>
    </row>
    <row r="460" spans="17:17">
      <c r="Q460" s="35"/>
    </row>
    <row r="461" spans="17:17">
      <c r="Q461" s="35"/>
    </row>
    <row r="462" spans="17:17">
      <c r="Q462" s="35"/>
    </row>
    <row r="463" spans="17:17">
      <c r="Q463" s="35"/>
    </row>
    <row r="464" spans="17:17">
      <c r="Q464" s="35"/>
    </row>
    <row r="465" spans="17:17">
      <c r="Q465" s="35"/>
    </row>
    <row r="466" spans="17:17">
      <c r="Q466" s="35"/>
    </row>
    <row r="467" spans="17:17">
      <c r="Q467" s="35"/>
    </row>
    <row r="468" spans="17:17">
      <c r="Q468" s="35"/>
    </row>
    <row r="469" spans="17:17">
      <c r="Q469" s="35"/>
    </row>
    <row r="470" spans="17:17">
      <c r="Q470" s="35"/>
    </row>
    <row r="471" spans="17:17">
      <c r="Q471" s="35"/>
    </row>
    <row r="472" spans="17:17">
      <c r="Q472" s="35"/>
    </row>
    <row r="473" spans="17:17">
      <c r="Q473" s="35"/>
    </row>
    <row r="474" spans="17:17">
      <c r="Q474" s="35"/>
    </row>
    <row r="475" spans="17:17">
      <c r="Q475" s="35"/>
    </row>
    <row r="476" spans="17:17">
      <c r="Q476" s="35"/>
    </row>
    <row r="477" spans="17:17">
      <c r="Q477" s="35"/>
    </row>
    <row r="478" spans="17:17">
      <c r="Q478" s="35"/>
    </row>
    <row r="479" spans="17:17">
      <c r="Q479" s="35"/>
    </row>
    <row r="480" spans="17:17">
      <c r="Q480" s="35"/>
    </row>
    <row r="481" spans="17:17">
      <c r="Q481" s="35"/>
    </row>
    <row r="482" spans="17:17">
      <c r="Q482" s="35"/>
    </row>
    <row r="483" spans="17:17">
      <c r="Q483" s="35"/>
    </row>
    <row r="484" spans="17:17">
      <c r="Q484" s="35"/>
    </row>
    <row r="485" spans="17:17">
      <c r="Q485" s="35"/>
    </row>
    <row r="486" spans="17:17">
      <c r="Q486" s="35"/>
    </row>
    <row r="487" spans="17:17">
      <c r="Q487" s="35"/>
    </row>
    <row r="488" spans="17:17">
      <c r="Q488" s="35"/>
    </row>
    <row r="489" spans="17:17">
      <c r="Q489" s="35"/>
    </row>
    <row r="490" spans="17:17">
      <c r="Q490" s="35"/>
    </row>
    <row r="491" spans="17:17">
      <c r="Q491" s="35"/>
    </row>
    <row r="492" spans="17:17">
      <c r="Q492" s="35"/>
    </row>
    <row r="493" spans="17:17">
      <c r="Q493" s="35"/>
    </row>
    <row r="494" spans="17:17">
      <c r="Q494" s="35"/>
    </row>
    <row r="495" spans="17:17">
      <c r="Q495" s="35"/>
    </row>
  </sheetData>
  <autoFilter ref="A3:AM493" xr:uid="{00000000-0009-0000-0000-000006000000}"/>
  <mergeCells count="4">
    <mergeCell ref="A1:B1"/>
    <mergeCell ref="C1:D1"/>
    <mergeCell ref="A2:B2"/>
    <mergeCell ref="C2:D2"/>
  </mergeCells>
  <conditionalFormatting sqref="P3:R3">
    <cfRule type="cellIs" dxfId="216" priority="45" operator="equal">
      <formula>"yes"</formula>
    </cfRule>
  </conditionalFormatting>
  <conditionalFormatting sqref="T1:T20 T23:T77 T80:T95 T98:T106 T108:T135 T137:T1048576">
    <cfRule type="cellIs" dxfId="215" priority="39" operator="equal">
      <formula>"INVESTIGATION"</formula>
    </cfRule>
    <cfRule type="cellIs" dxfId="214" priority="40" operator="equal">
      <formula>"ON HOLD"</formula>
    </cfRule>
    <cfRule type="cellIs" dxfId="213" priority="41" operator="equal">
      <formula>"REJECTED"</formula>
    </cfRule>
    <cfRule type="cellIs" dxfId="212" priority="42" operator="equal">
      <formula>"IMPLEMENTED"</formula>
    </cfRule>
    <cfRule type="cellIs" dxfId="211" priority="43" operator="equal">
      <formula>"IN PROGRESS"</formula>
    </cfRule>
    <cfRule type="cellIs" dxfId="210" priority="44" operator="equal">
      <formula>"OPEN"</formula>
    </cfRule>
  </conditionalFormatting>
  <conditionalFormatting sqref="S1:S77 S80:S95 S98:S106 T136 S108:S1048576">
    <cfRule type="cellIs" dxfId="209" priority="33" operator="equal">
      <formula>"INVESTIGATION"</formula>
    </cfRule>
    <cfRule type="cellIs" dxfId="208" priority="34" operator="equal">
      <formula>"ON HOLD"</formula>
    </cfRule>
    <cfRule type="cellIs" dxfId="207" priority="35" operator="equal">
      <formula>"REJECTED"</formula>
    </cfRule>
    <cfRule type="cellIs" dxfId="206" priority="36" operator="equal">
      <formula>"IMPLEMENTED"</formula>
    </cfRule>
    <cfRule type="cellIs" dxfId="205" priority="37" operator="equal">
      <formula>"IN PROGRESS"</formula>
    </cfRule>
    <cfRule type="cellIs" dxfId="204" priority="38" operator="equal">
      <formula>"OPEN"</formula>
    </cfRule>
  </conditionalFormatting>
  <conditionalFormatting sqref="T78:T79">
    <cfRule type="cellIs" dxfId="203" priority="27" operator="equal">
      <formula>"INVESTIGATION"</formula>
    </cfRule>
    <cfRule type="cellIs" dxfId="202" priority="28" operator="equal">
      <formula>"ON HOLD"</formula>
    </cfRule>
    <cfRule type="cellIs" dxfId="201" priority="29" operator="equal">
      <formula>"REJECTED"</formula>
    </cfRule>
    <cfRule type="cellIs" dxfId="200" priority="30" operator="equal">
      <formula>"IMPLEMENTED"</formula>
    </cfRule>
    <cfRule type="cellIs" dxfId="199" priority="31" operator="equal">
      <formula>"IN PROGRESS"</formula>
    </cfRule>
    <cfRule type="cellIs" dxfId="198" priority="32" operator="equal">
      <formula>"OPEN"</formula>
    </cfRule>
  </conditionalFormatting>
  <conditionalFormatting sqref="S78:S79">
    <cfRule type="cellIs" dxfId="197" priority="21" operator="equal">
      <formula>"INVESTIGATION"</formula>
    </cfRule>
    <cfRule type="cellIs" dxfId="196" priority="22" operator="equal">
      <formula>"ON HOLD"</formula>
    </cfRule>
    <cfRule type="cellIs" dxfId="195" priority="23" operator="equal">
      <formula>"REJECTED"</formula>
    </cfRule>
    <cfRule type="cellIs" dxfId="194" priority="24" operator="equal">
      <formula>"IMPLEMENTED"</formula>
    </cfRule>
    <cfRule type="cellIs" dxfId="193" priority="25" operator="equal">
      <formula>"IN PROGRESS"</formula>
    </cfRule>
    <cfRule type="cellIs" dxfId="192" priority="26" operator="equal">
      <formula>"OPEN"</formula>
    </cfRule>
  </conditionalFormatting>
  <conditionalFormatting sqref="T96:T97">
    <cfRule type="cellIs" dxfId="191" priority="15" operator="equal">
      <formula>"INVESTIGATION"</formula>
    </cfRule>
    <cfRule type="cellIs" dxfId="190" priority="16" operator="equal">
      <formula>"ON HOLD"</formula>
    </cfRule>
    <cfRule type="cellIs" dxfId="189" priority="17" operator="equal">
      <formula>"REJECTED"</formula>
    </cfRule>
    <cfRule type="cellIs" dxfId="188" priority="18" operator="equal">
      <formula>"IMPLEMENTED"</formula>
    </cfRule>
    <cfRule type="cellIs" dxfId="187" priority="19" operator="equal">
      <formula>"IN PROGRESS"</formula>
    </cfRule>
    <cfRule type="cellIs" dxfId="186" priority="20" operator="equal">
      <formula>"OPEN"</formula>
    </cfRule>
  </conditionalFormatting>
  <conditionalFormatting sqref="S96:S97">
    <cfRule type="cellIs" dxfId="185" priority="9" operator="equal">
      <formula>"INVESTIGATION"</formula>
    </cfRule>
    <cfRule type="cellIs" dxfId="184" priority="10" operator="equal">
      <formula>"ON HOLD"</formula>
    </cfRule>
    <cfRule type="cellIs" dxfId="183" priority="11" operator="equal">
      <formula>"REJECTED"</formula>
    </cfRule>
    <cfRule type="cellIs" dxfId="182" priority="12" operator="equal">
      <formula>"IMPLEMENTED"</formula>
    </cfRule>
    <cfRule type="cellIs" dxfId="181" priority="13" operator="equal">
      <formula>"IN PROGRESS"</formula>
    </cfRule>
    <cfRule type="cellIs" dxfId="180" priority="14" operator="equal">
      <formula>"OPEN"</formula>
    </cfRule>
  </conditionalFormatting>
  <conditionalFormatting sqref="S107:T107">
    <cfRule type="cellIs" dxfId="179" priority="3" operator="equal">
      <formula>"INVESTIGATION"</formula>
    </cfRule>
    <cfRule type="cellIs" dxfId="178" priority="4" operator="equal">
      <formula>"ON HOLD"</formula>
    </cfRule>
    <cfRule type="cellIs" dxfId="177" priority="5" operator="equal">
      <formula>"REJECTED"</formula>
    </cfRule>
    <cfRule type="cellIs" dxfId="176" priority="6" operator="equal">
      <formula>"IMPLEMENTED"</formula>
    </cfRule>
    <cfRule type="cellIs" dxfId="175" priority="7" operator="equal">
      <formula>"IN PROGRESS"</formula>
    </cfRule>
    <cfRule type="cellIs" dxfId="174" priority="8" operator="equal">
      <formula>"OPEN"</formula>
    </cfRule>
  </conditionalFormatting>
  <conditionalFormatting sqref="Q107">
    <cfRule type="cellIs" dxfId="173" priority="1" operator="equal">
      <formula>"NO"</formula>
    </cfRule>
    <cfRule type="cellIs" dxfId="172" priority="2" operator="equal">
      <formula>"YES"</formula>
    </cfRule>
  </conditionalFormatting>
  <hyperlinks>
    <hyperlink ref="W13" r:id="rId1" xr:uid="{00000000-0004-0000-0600-000000000000}"/>
    <hyperlink ref="W15" r:id="rId2" xr:uid="{00000000-0004-0000-0600-000001000000}"/>
    <hyperlink ref="W48" r:id="rId3" display="https://hldisplay.sharepoint.com/:w:/r/sites/itdocumentationrepository/Delade%20dokument/CAB/RFC/Open/RFC%20-%201190%20Payment%20Reminders.docx?d=w6e1ad1e33bc247c681c60d498b3a9832&amp;csf=1&amp;e=wXvEQo_x000a__x000a_https://hldisplay.sharepoint.com/:w:/r/sites/itdocumentationrepository/Delade%20dokument/Development%20Documentation/7071%20-%20Payment%20reminder%20templates%20for%201190.docx?d=wbae4f33f8ef64309b922bfe75e5aafbb&amp;csf=1&amp;e=cYX47Y" xr:uid="{00000000-0004-0000-0600-000002000000}"/>
    <hyperlink ref="W50" r:id="rId4" display="https://hldisplay.sharepoint.com/:w:/r/sites/itdocumentationrepository/Delade%20dokument/CAB/RFC/Open/RFC%20-%201810,%201190,%201800%20detailed%20Income%20Statement%20in%20QV.docx?d=w8f1a5ad74a7f439fa9cda55efed1ed2b&amp;csf=1&amp;e=32bz5e_x000a__x000a_https://hldisplay.sharepoint.com/:x:/r/sites/itdocumentationrepository/Delade%20dokument/CAB/RFC/Open/RFC%20details%201810,%201190,%201800%20detailed%20Income%20Statement%20in%20QV.xlsx?d=wc58a6a07f8e447119a7f5bcaa7b2f0c1&amp;csf=1&amp;e=1olDcv" xr:uid="{00000000-0004-0000-0600-000003000000}"/>
    <hyperlink ref="W45" r:id="rId5" xr:uid="{00000000-0004-0000-0600-000004000000}"/>
    <hyperlink ref="W51" r:id="rId6" display="https://hldisplay.sharepoint.com/:w:/r/sites/itdocumentationrepository/Delade%20dokument/CAB/RFC/Open/RFC%20-%20tab%20design%20change%20finalapproval%201810,1190,1800.dotx?d=wfb0137a814d54948908dd40c58556cf9&amp;csf=1&amp;e=hiSolE_x000a__x000a_https://hldisplay.sharepoint.com/:w:/r/sites/itdocumentationrepository/Delade%20dokument/Development%20Documentation/7072%20-%20Design%20on%20voucher%20row.docx?d=w66584dd9be6944deb507482bc4e49594&amp;csf=1&amp;e=19MmSf" xr:uid="{00000000-0004-0000-0600-000005000000}"/>
    <hyperlink ref="W52" r:id="rId7" xr:uid="{00000000-0004-0000-0600-000006000000}"/>
    <hyperlink ref="W53" r:id="rId8" xr:uid="{00000000-0004-0000-0600-000007000000}"/>
    <hyperlink ref="W54" r:id="rId9" xr:uid="{00000000-0004-0000-0600-000008000000}"/>
    <hyperlink ref="W55" r:id="rId10" xr:uid="{00000000-0004-0000-0600-000009000000}"/>
    <hyperlink ref="W56" r:id="rId11" xr:uid="{00000000-0004-0000-0600-00000A000000}"/>
    <hyperlink ref="W57" r:id="rId12" xr:uid="{00000000-0004-0000-0600-00000B000000}"/>
    <hyperlink ref="W58" r:id="rId13" xr:uid="{00000000-0004-0000-0600-00000C000000}"/>
    <hyperlink ref="W42" r:id="rId14" display="https://hldisplay.sharepoint.com/:w:/r/sites/itdocumentationrepository/Delade%20dokument/CAB/RFC/Open/RFC%20-%20BC%20follow%20up%20report.docx?d=w3b7091da5fc441a7afe2b881643029e8&amp;csf=1&amp;e=cvfiys_x000a__x000a_Spec : https://hldisplay.sharepoint.com/:w:/r/sites/itdocumentationrepository/Delade%20dokument/Development%20Documentation/7070%20-%20Avg%20purchase%20quantity%20%E2%80%93%20change%20in%20logic.docx?d=w77d11957cbb34ca5a08d95163f643ebe&amp;csf=1&amp;e=yY9Xh2" xr:uid="{00000000-0004-0000-0600-00000D000000}"/>
    <hyperlink ref="W64" r:id="rId15" xr:uid="{00000000-0004-0000-0600-00000E000000}"/>
    <hyperlink ref="W73" r:id="rId16" xr:uid="{00000000-0004-0000-0600-00000F000000}"/>
    <hyperlink ref="W74" r:id="rId17" xr:uid="{00000000-0004-0000-0600-000010000000}"/>
    <hyperlink ref="W72" r:id="rId18" display="https://hldisplay.sharepoint.com/:w:/r/sites/itdocumentationrepository/_layouts/15/Doc.aspx?sourcedoc=%7B97652F5D-1B83-4414-9D7C-C4E4D968AC4E%7D&amp;file=RFC%20-%20Report%20for%20MO%20difference%20justification%20-%20Olivier%20Pedroncini.docx&amp;action=default&amp;mobileredirect=true" xr:uid="{00000000-0004-0000-0600-000011000000}"/>
    <hyperlink ref="W75" r:id="rId19" xr:uid="{00000000-0004-0000-0600-000012000000}"/>
    <hyperlink ref="W71" r:id="rId20" xr:uid="{00000000-0004-0000-0600-000013000000}"/>
    <hyperlink ref="W76" r:id="rId21" xr:uid="{00000000-0004-0000-0600-000014000000}"/>
    <hyperlink ref="W80" r:id="rId22" xr:uid="{00000000-0004-0000-0600-000015000000}"/>
    <hyperlink ref="W81" r:id="rId23" xr:uid="{00000000-0004-0000-0600-000016000000}"/>
    <hyperlink ref="W82" r:id="rId24" xr:uid="{00000000-0004-0000-0600-000017000000}"/>
    <hyperlink ref="W83" r:id="rId25" xr:uid="{00000000-0004-0000-0600-000018000000}"/>
    <hyperlink ref="W84" r:id="rId26" xr:uid="{00000000-0004-0000-0600-000019000000}"/>
    <hyperlink ref="W86" r:id="rId27" xr:uid="{EBEB4944-24EF-4CCC-89A3-BAD3D6ACC764}"/>
    <hyperlink ref="W87" r:id="rId28" xr:uid="{C159E72A-08D8-42B4-8641-6781901039DC}"/>
    <hyperlink ref="W88" r:id="rId29" xr:uid="{3BDCE1CF-CDA0-454E-A17F-F2CD83508A92}"/>
    <hyperlink ref="W89" r:id="rId30" xr:uid="{9D6E2383-82DB-4216-83D0-DE6E85FF0642}"/>
    <hyperlink ref="W85" r:id="rId31" display="https://hldisplay.sharepoint.com/:w:/r/sites/itdocumentationrepository/Delade%20dokument/CAB/RFC/Open%20and%20New/RFC%20-%20store%20historical%20value%20for%20base%20cost%20unit%20and%20base%20cost%20start.docx?d=wf3b869b05cbe41b18d96ffb2bed44421&amp;csf=1&amp;e=S6V0zf" xr:uid="{D3550DD0-932B-4C89-9BB0-BE856CEEDEBA}"/>
    <hyperlink ref="W93" r:id="rId32" xr:uid="{504CEF8E-7F45-43E6-8611-5F54DE472839}"/>
    <hyperlink ref="W95" r:id="rId33" xr:uid="{99E7C951-D48E-442F-9D9A-200493FDD824}"/>
    <hyperlink ref="W94" r:id="rId34" xr:uid="{D656C0C1-CE3E-4FC0-BCEA-3A37921DD7BB}"/>
    <hyperlink ref="W96" r:id="rId35" xr:uid="{F733BD0B-FD67-4E0F-84CF-8564847BD849}"/>
    <hyperlink ref="W97" r:id="rId36" display="https://hldisplay.sharepoint.com/:w:/r/sites/itdocumentationrepository/_layouts/15/Doc.aspx?sourcedoc=%7B732D26B9-6E97-4038-BBD8-31B20C40CC59%7D&amp;file=7486%20RFC%20-%20Basecost%20adj%20for%20trading%20policy%20items%20ver2.docx&amp;action=default&amp;mobileredirect=true" xr:uid="{090723AE-6193-42F4-B162-E9317611C03F}"/>
    <hyperlink ref="W99" r:id="rId37" xr:uid="{FA6932A2-3C2D-49C7-8EFB-95053A30B582}"/>
    <hyperlink ref="W100" r:id="rId38" xr:uid="{8997633A-1B0E-4DF7-B299-B1F5349E03D9}"/>
    <hyperlink ref="W101" r:id="rId39" xr:uid="{88F91126-3BF6-4D85-9EF7-F952F0CD674C}"/>
    <hyperlink ref="W103" r:id="rId40" xr:uid="{8F549A6D-7F5A-49A0-9F09-29639B310AD3}"/>
    <hyperlink ref="W104" r:id="rId41" xr:uid="{AD97B374-F30E-4A6E-A7AE-2C1050B5B5B0}"/>
    <hyperlink ref="W105" r:id="rId42" xr:uid="{FAEBC8BB-6419-4B8F-A3E3-D51521166406}"/>
    <hyperlink ref="W106" r:id="rId43" xr:uid="{810C5A8F-3542-4901-975B-0796F5DC10D4}"/>
    <hyperlink ref="W102" r:id="rId44" display="https://hldisplay.sharepoint.com/:w:/r/sites/itdocumentationrepository/_layouts/15/Doc.aspx?sourcedoc=%7B7F3BD9CE-515F-4A4D-8946-3814F63B1C07%7D&amp;file=RFC%20Calculated%20Transfer%20factor%20in%20Jeeves%20VA%20pre-calculations%20190617%20ver%202.docx&amp;action=default&amp;mobileredirect=true&amp;cid=dab9bf62-6264-431b-bf44-0f1227304bc7" xr:uid="{AB6B4820-A579-4760-BD5D-6AEDB511C374}"/>
    <hyperlink ref="W107" r:id="rId45" xr:uid="{F4894A62-2166-4F69-9C5E-7C1E0395B56C}"/>
    <hyperlink ref="W108" r:id="rId46" xr:uid="{38EB0651-241A-4A8F-8134-12E427C4D49B}"/>
    <hyperlink ref="W90" r:id="rId47" xr:uid="{57629E6C-B338-49E8-8B45-BC7889403320}"/>
    <hyperlink ref="W91" r:id="rId48" xr:uid="{48609F47-4C97-4E88-9F83-CAB4F858D632}"/>
    <hyperlink ref="W92" r:id="rId49" xr:uid="{BA858ACD-91B1-40C6-9533-E2909B87DBC6}"/>
    <hyperlink ref="W110" r:id="rId50" xr:uid="{AA6D02BF-C9CB-49B8-AF80-9D62CF0F5203}"/>
    <hyperlink ref="W112" r:id="rId51" xr:uid="{234EFBAA-8B65-4F56-8986-35B61AFDFE73}"/>
    <hyperlink ref="W113" r:id="rId52" xr:uid="{515764FE-C8A8-4BB1-BE89-657E4C75690D}"/>
    <hyperlink ref="W114" r:id="rId53" xr:uid="{CA288841-66AC-4250-8765-E3A421F3A9F0}"/>
    <hyperlink ref="W115" r:id="rId54" xr:uid="{BBFD7321-7E9F-49C2-BF2D-CA0E78A1C9CE}"/>
    <hyperlink ref="W116" r:id="rId55" xr:uid="{A841AE3E-DE09-43A3-8BE1-5590CB350FF3}"/>
    <hyperlink ref="W117" r:id="rId56" xr:uid="{D6CAC831-10F5-40DE-B1B5-CBE94DD2959D}"/>
    <hyperlink ref="W118" r:id="rId57" xr:uid="{4D3DAACE-9401-4BAB-852D-65406C24A041}"/>
    <hyperlink ref="W119" r:id="rId58" xr:uid="{AE7C9827-CBF2-4A3E-BBBA-DED2C482BA9E}"/>
    <hyperlink ref="W120" r:id="rId59" xr:uid="{F6C11B91-CE17-4963-82F7-E1B1390FFA33}"/>
    <hyperlink ref="W121" r:id="rId60" xr:uid="{303F122A-350B-40AB-A777-9B116A7153CE}"/>
    <hyperlink ref="W122" r:id="rId61" display="https://hldisplay.sharepoint.com/:w:/r/sites/itdocumentationrepository/Delade%20dokument/CAB/RFC/10.%20Open%20and%20New/Finance/RFC%20-%20Stop%20transfer%20of%20internal%20MUP%20from%20factory%20to%20HUB.docx?d=w3f3725a814284b9191d5129d0fc717a6&amp;csf=1&amp;e=xjb6z7" xr:uid="{47AB00A9-F153-49B2-9E0C-0619390E4A73}"/>
    <hyperlink ref="W123" r:id="rId62" xr:uid="{8602B78E-0B26-4FC7-A6AE-B73A7AAF9B05}"/>
    <hyperlink ref="W124" r:id="rId63" xr:uid="{BDF3AD06-3257-4FFE-A89E-E519B52AF0B7}"/>
    <hyperlink ref="W125" r:id="rId64" xr:uid="{D48E6E28-2B2B-4ACE-B0BB-41C6F0225F8C}"/>
    <hyperlink ref="W126" r:id="rId65" xr:uid="{B6CEE451-6806-4C78-AB73-18A8BE4852A6}"/>
    <hyperlink ref="W127" r:id="rId66" xr:uid="{0C1DB2C4-3704-4DAC-AB16-0C3F2CE4ED10}"/>
    <hyperlink ref="W132" r:id="rId67" xr:uid="{EC2EB1DF-7A5F-4F46-929E-162345E13C74}"/>
    <hyperlink ref="W131" r:id="rId68" xr:uid="{E367E018-5A69-49A7-9BD3-3300B92637B1}"/>
    <hyperlink ref="W129" r:id="rId69" xr:uid="{3400870B-F9D8-4CE4-BC48-19A6128109FB}"/>
    <hyperlink ref="W130" r:id="rId70" xr:uid="{1395506E-5A7F-4DCD-821A-E3ABF63BE53A}"/>
    <hyperlink ref="W133" r:id="rId71" xr:uid="{23ADBDD4-31C3-41C5-BC53-1B8E3D19E987}"/>
    <hyperlink ref="W134" r:id="rId72" xr:uid="{A9E32ABE-90C1-4774-97A4-DDF6120A5526}"/>
    <hyperlink ref="W135" r:id="rId73" display="https://hldisplay.sharepoint.com/:w:/r/sites/itdocumentationrepository/Delade%20dokument/CAB/RFC/10.%20Open%20and%20New/Finance/RFC%20-%201810,%201190,%201800%20Payment%20Files%20in%20xjfbs%20for%20invoices%20in%20PLN%20EUR%20and%20other%20curr.docx?d=w80727e84c4ae4bc288540106fe547794&amp;csf=1&amp;web=1&amp;e=KsLLwX" xr:uid="{BA3291FE-D503-4B6A-BF33-0AF67CE81E6E}"/>
    <hyperlink ref="W139" r:id="rId74" xr:uid="{1BEBB32C-96C6-4A43-92BE-95A0AEFF61EF}"/>
    <hyperlink ref="W140" r:id="rId75" xr:uid="{7EB4C24C-4748-4CA0-A28C-061A7DB53518}"/>
    <hyperlink ref="W141" r:id="rId76" xr:uid="{861181E2-FBBA-440B-9FA5-648DD263BE78}"/>
  </hyperlinks>
  <pageMargins left="0" right="0" top="0" bottom="0" header="0" footer="0"/>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600-000000000000}">
          <x14:formula1>
            <xm:f>'https://hldisplay.sharepoint.com/sites/itdocumentationrepository/Delade dokument/CAB/[CAB REQUESTS_COST_DO_NOT_USE.xlsx]Data'!#REF!</xm:f>
          </x14:formula1>
          <xm:sqref>H525:H2701 G498:G2150 F553:F2095 C551:C2364 D610:D2273</xm:sqref>
        </x14:dataValidation>
        <x14:dataValidation type="list" allowBlank="1" showInputMessage="1" showErrorMessage="1" xr:uid="{00000000-0002-0000-0600-000001000000}">
          <x14:formula1>
            <xm:f>Data!$C$2:$C$8</xm:f>
          </x14:formula1>
          <xm:sqref>T420:T490</xm:sqref>
        </x14:dataValidation>
        <x14:dataValidation type="list" allowBlank="1" showInputMessage="1" showErrorMessage="1" xr:uid="{00000000-0002-0000-0600-000008000000}">
          <x14:formula1>
            <xm:f>Data!$C$2:$C$10</xm:f>
          </x14:formula1>
          <xm:sqref>S4:S95 T136 S98:S493</xm:sqref>
        </x14:dataValidation>
        <x14:dataValidation type="list" allowBlank="1" xr:uid="{24679EBD-4FA0-4286-A648-092269E48FD6}">
          <x14:formula1>
            <xm:f>Data!$C$2:$C$10</xm:f>
          </x14:formula1>
          <xm:sqref>S96:S97</xm:sqref>
        </x14:dataValidation>
        <x14:dataValidation type="list" allowBlank="1" showInputMessage="1" showErrorMessage="1" xr:uid="{00000000-0002-0000-0600-000005000000}">
          <x14:formula1>
            <xm:f>Data!$A$2:$A$46</xm:f>
          </x14:formula1>
          <xm:sqref>F4:F100 F102:F552</xm:sqref>
        </x14:dataValidation>
        <x14:dataValidation type="list" allowBlank="1" showInputMessage="1" showErrorMessage="1" xr:uid="{00000000-0002-0000-0600-000007000000}">
          <x14:formula1>
            <xm:f>Data!$E$2:$E$32</xm:f>
          </x14:formula1>
          <xm:sqref>C104:C105 C4:C102 C107:C123 C131 C125:C128 C133:C136 C138:C140 C142:C550</xm:sqref>
        </x14:dataValidation>
        <x14:dataValidation type="list" allowBlank="1" showInputMessage="1" showErrorMessage="1" xr:uid="{70D16F15-6744-4B9F-B8E6-8438D0DE2C86}">
          <x14:formula1>
            <xm:f>Data!$E$2:$E$45</xm:f>
          </x14:formula1>
          <xm:sqref>C106 C103 C124</xm:sqref>
        </x14:dataValidation>
        <x14:dataValidation type="list" allowBlank="1" showInputMessage="1" showErrorMessage="1" xr:uid="{00000000-0002-0000-0600-000006000000}">
          <x14:formula1>
            <xm:f>Data!$H$2:$H$14</xm:f>
          </x14:formula1>
          <xm:sqref>I4:I91</xm:sqref>
        </x14:dataValidation>
        <x14:dataValidation type="list" allowBlank="1" showInputMessage="1" showErrorMessage="1" xr:uid="{00000000-0002-0000-0600-000004000000}">
          <x14:formula1>
            <xm:f>Data!$B$2:$B$10</xm:f>
          </x14:formula1>
          <xm:sqref>G4:G497</xm:sqref>
        </x14:dataValidation>
        <x14:dataValidation type="list" allowBlank="1" showInputMessage="1" showErrorMessage="1" xr:uid="{00000000-0002-0000-0600-000002000000}">
          <x14:formula1>
            <xm:f>Data!$F$2:$F$31</xm:f>
          </x14:formula1>
          <xm:sqref>D4:D609</xm:sqref>
        </x14:dataValidation>
        <x14:dataValidation type="list" allowBlank="1" showInputMessage="1" showErrorMessage="1" xr:uid="{00000000-0002-0000-0600-000003000000}">
          <x14:formula1>
            <xm:f>Data!$G$2:$G$30</xm:f>
          </x14:formula1>
          <xm:sqref>H4:H524</xm:sqref>
        </x14:dataValidation>
        <x14:dataValidation type="list" allowBlank="1" showInputMessage="1" showErrorMessage="1" xr:uid="{0B527669-6E11-483D-B223-67CF0ECA85B3}">
          <x14:formula1>
            <xm:f>Data!$H$2:$H$32</xm:f>
          </x14:formula1>
          <xm:sqref>I92:I835</xm:sqref>
        </x14:dataValidation>
        <x14:dataValidation type="list" allowBlank="1" showInputMessage="1" showErrorMessage="1" xr:uid="{F16ED661-E3FB-4AF8-ABBA-1F00F4C2574E}">
          <x14:formula1>
            <xm:f>Data!$E$2:$E$50</xm:f>
          </x14:formula1>
          <xm:sqref>C132 C129:C130</xm:sqref>
        </x14:dataValidation>
        <x14:dataValidation type="list" allowBlank="1" showInputMessage="1" showErrorMessage="1" xr:uid="{30428E5E-0BA7-49D5-8A1A-7686C124060F}">
          <x14:formula1>
            <xm:f>Data!$E$2:$E$55</xm:f>
          </x14:formula1>
          <xm:sqref>C137</xm:sqref>
        </x14:dataValidation>
        <x14:dataValidation type="list" allowBlank="1" showInputMessage="1" showErrorMessage="1" xr:uid="{C58A505B-B14E-4B36-A71D-A6E01A764751}">
          <x14:formula1>
            <xm:f>Data!$E$2:$E$46</xm:f>
          </x14:formula1>
          <xm:sqref>C141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W1048575"/>
  <sheetViews>
    <sheetView tabSelected="1" workbookViewId="0">
      <pane ySplit="3" topLeftCell="A33" activePane="bottomLeft" state="frozen"/>
      <selection pane="bottomLeft" activeCell="M45" sqref="M45"/>
      <selection activeCell="F1" sqref="F1"/>
    </sheetView>
  </sheetViews>
  <sheetFormatPr defaultColWidth="14.42578125" defaultRowHeight="15.75" customHeight="1"/>
  <cols>
    <col min="1" max="1" width="10.7109375" style="327" customWidth="1"/>
    <col min="2" max="2" width="18.28515625" style="327" bestFit="1" customWidth="1"/>
    <col min="3" max="6" width="16.7109375" style="41" customWidth="1"/>
    <col min="7" max="7" width="14.7109375" style="41" customWidth="1"/>
    <col min="8" max="8" width="10.7109375" style="41" customWidth="1"/>
    <col min="9" max="9" width="10.7109375" style="327" customWidth="1"/>
    <col min="10" max="10" width="54.42578125" style="327" bestFit="1" customWidth="1"/>
    <col min="11" max="11" width="40.7109375" style="41" customWidth="1"/>
    <col min="12" max="13" width="6.7109375" style="327" customWidth="1"/>
    <col min="14" max="16" width="8.7109375" style="327" customWidth="1"/>
    <col min="17" max="17" width="15.5703125" style="331" bestFit="1" customWidth="1"/>
    <col min="18" max="18" width="10.7109375" style="327" customWidth="1"/>
    <col min="19" max="19" width="14.7109375" style="327" customWidth="1"/>
    <col min="20" max="20" width="10.7109375" style="41" customWidth="1"/>
    <col min="21" max="21" width="49.28515625" style="41" customWidth="1"/>
    <col min="22" max="22" width="52.28515625" style="41" customWidth="1"/>
    <col min="23" max="23" width="75.7109375" style="327" customWidth="1"/>
    <col min="24" max="16384" width="14.42578125" style="327"/>
  </cols>
  <sheetData>
    <row r="1" spans="1:23" ht="15.75" customHeight="1">
      <c r="A1" s="394" t="s">
        <v>1116</v>
      </c>
      <c r="B1" s="394"/>
      <c r="C1" s="395" t="s">
        <v>1058</v>
      </c>
      <c r="D1" s="395"/>
      <c r="E1" s="112"/>
      <c r="F1" s="112"/>
      <c r="G1" s="112"/>
      <c r="H1" s="112"/>
      <c r="I1" s="328"/>
      <c r="J1" s="325"/>
      <c r="K1" s="273"/>
      <c r="L1" s="326"/>
      <c r="M1" s="326"/>
      <c r="N1" s="326"/>
      <c r="O1" s="326"/>
      <c r="P1" s="326"/>
      <c r="Q1" s="329"/>
      <c r="R1" s="326"/>
      <c r="S1" s="326"/>
      <c r="U1" s="273"/>
      <c r="V1" s="273"/>
      <c r="W1" s="326"/>
    </row>
    <row r="2" spans="1:23" ht="15.75" customHeight="1">
      <c r="A2" s="394" t="s">
        <v>1118</v>
      </c>
      <c r="B2" s="394"/>
      <c r="C2" s="395" t="s">
        <v>197</v>
      </c>
      <c r="D2" s="395"/>
      <c r="E2" s="112"/>
      <c r="F2" s="112"/>
      <c r="G2" s="112"/>
      <c r="H2" s="112"/>
      <c r="I2" s="328"/>
      <c r="J2" s="326"/>
      <c r="K2" s="273"/>
      <c r="L2" s="326"/>
      <c r="M2" s="326"/>
      <c r="N2" s="326"/>
      <c r="O2" s="326"/>
      <c r="P2" s="326"/>
      <c r="Q2" s="329"/>
      <c r="R2" s="326"/>
      <c r="S2" s="326"/>
      <c r="U2" s="273"/>
      <c r="V2" s="273"/>
      <c r="W2" s="326"/>
    </row>
    <row r="3" spans="1:23" ht="39.950000000000003" customHeight="1">
      <c r="A3" s="332" t="s">
        <v>0</v>
      </c>
      <c r="B3" s="332" t="s">
        <v>1119</v>
      </c>
      <c r="C3" s="333" t="s">
        <v>1120</v>
      </c>
      <c r="D3" s="333" t="s">
        <v>1121</v>
      </c>
      <c r="E3" s="333" t="s">
        <v>1122</v>
      </c>
      <c r="F3" s="333" t="s">
        <v>1123</v>
      </c>
      <c r="G3" s="334" t="s">
        <v>1124</v>
      </c>
      <c r="H3" s="334" t="s">
        <v>1125</v>
      </c>
      <c r="I3" s="333" t="s">
        <v>1126</v>
      </c>
      <c r="J3" s="332" t="s">
        <v>3</v>
      </c>
      <c r="K3" s="332" t="s">
        <v>4</v>
      </c>
      <c r="L3" s="332" t="s">
        <v>5</v>
      </c>
      <c r="M3" s="332" t="s">
        <v>1127</v>
      </c>
      <c r="N3" s="335" t="s">
        <v>1128</v>
      </c>
      <c r="O3" s="336" t="s">
        <v>1129</v>
      </c>
      <c r="P3" s="337" t="s">
        <v>8</v>
      </c>
      <c r="Q3" s="338" t="s">
        <v>1130</v>
      </c>
      <c r="R3" s="339" t="s">
        <v>1131</v>
      </c>
      <c r="S3" s="340" t="s">
        <v>1132</v>
      </c>
      <c r="T3" s="341" t="s">
        <v>1133</v>
      </c>
      <c r="U3" s="341" t="s">
        <v>1134</v>
      </c>
      <c r="V3" s="342" t="s">
        <v>11</v>
      </c>
      <c r="W3" s="341" t="s">
        <v>1135</v>
      </c>
    </row>
    <row r="4" spans="1:23" ht="84" customHeight="1">
      <c r="A4" s="41" t="s">
        <v>3801</v>
      </c>
      <c r="B4" s="41" t="s">
        <v>2940</v>
      </c>
      <c r="C4" s="41" t="s">
        <v>2940</v>
      </c>
      <c r="D4" s="41" t="s">
        <v>2940</v>
      </c>
      <c r="F4" s="127" t="s">
        <v>3802</v>
      </c>
      <c r="G4" s="127"/>
      <c r="H4" s="127" t="s">
        <v>1681</v>
      </c>
      <c r="I4" s="7" t="s">
        <v>1022</v>
      </c>
      <c r="J4" s="7" t="s">
        <v>3803</v>
      </c>
      <c r="K4" s="7" t="s">
        <v>3804</v>
      </c>
      <c r="L4" s="7">
        <v>4</v>
      </c>
      <c r="M4" s="7" t="s">
        <v>42</v>
      </c>
      <c r="N4" s="7">
        <v>16</v>
      </c>
      <c r="O4" s="141">
        <f t="shared" ref="O4:O12" si="0">N4*30*2</f>
        <v>960</v>
      </c>
      <c r="P4" s="7" t="s">
        <v>25</v>
      </c>
      <c r="Q4" s="35"/>
      <c r="R4" s="7" t="s">
        <v>3805</v>
      </c>
      <c r="S4" s="7" t="s">
        <v>26</v>
      </c>
      <c r="T4" s="7">
        <v>7141</v>
      </c>
      <c r="U4" s="7" t="s">
        <v>3806</v>
      </c>
      <c r="V4" s="7"/>
      <c r="W4" s="7"/>
    </row>
    <row r="5" spans="1:23" ht="66">
      <c r="A5" s="41" t="s">
        <v>3807</v>
      </c>
      <c r="B5" s="41" t="s">
        <v>2940</v>
      </c>
      <c r="C5" s="41" t="s">
        <v>2940</v>
      </c>
      <c r="D5" s="41" t="s">
        <v>2940</v>
      </c>
      <c r="F5" s="127" t="s">
        <v>3802</v>
      </c>
      <c r="G5" s="127"/>
      <c r="H5" s="127" t="s">
        <v>1681</v>
      </c>
      <c r="I5" s="7" t="s">
        <v>1022</v>
      </c>
      <c r="J5" s="7" t="s">
        <v>3808</v>
      </c>
      <c r="K5" s="7" t="s">
        <v>3809</v>
      </c>
      <c r="L5" s="7">
        <v>4</v>
      </c>
      <c r="M5" s="7" t="s">
        <v>340</v>
      </c>
      <c r="N5" s="7">
        <v>4</v>
      </c>
      <c r="O5" s="141">
        <f t="shared" si="0"/>
        <v>240</v>
      </c>
      <c r="P5" s="7" t="s">
        <v>25</v>
      </c>
      <c r="Q5" s="35"/>
      <c r="R5" s="7" t="s">
        <v>3805</v>
      </c>
      <c r="S5" s="7" t="s">
        <v>26</v>
      </c>
      <c r="T5" s="7">
        <v>7291</v>
      </c>
      <c r="U5" s="7"/>
      <c r="V5" s="7"/>
      <c r="W5" s="7"/>
    </row>
    <row r="6" spans="1:23" ht="52.9" hidden="1">
      <c r="A6" s="41" t="s">
        <v>3807</v>
      </c>
      <c r="B6" s="41" t="s">
        <v>2940</v>
      </c>
      <c r="C6" s="41" t="s">
        <v>2940</v>
      </c>
      <c r="D6" s="41" t="s">
        <v>2940</v>
      </c>
      <c r="F6" s="127" t="s">
        <v>3802</v>
      </c>
      <c r="G6" s="127"/>
      <c r="H6" s="127"/>
      <c r="I6" s="7" t="s">
        <v>1022</v>
      </c>
      <c r="J6" s="7" t="s">
        <v>3810</v>
      </c>
      <c r="K6" s="7" t="s">
        <v>3811</v>
      </c>
      <c r="L6" s="7">
        <v>4</v>
      </c>
      <c r="M6" s="7" t="s">
        <v>340</v>
      </c>
      <c r="N6" s="7">
        <v>20</v>
      </c>
      <c r="O6" s="141">
        <f t="shared" si="0"/>
        <v>1200</v>
      </c>
      <c r="P6" s="7" t="s">
        <v>3812</v>
      </c>
      <c r="Q6" s="35"/>
      <c r="R6" s="7"/>
      <c r="S6" s="7" t="s">
        <v>19</v>
      </c>
      <c r="T6" s="7"/>
      <c r="U6" s="7" t="s">
        <v>3813</v>
      </c>
      <c r="V6" s="7"/>
      <c r="W6" s="7"/>
    </row>
    <row r="7" spans="1:23" ht="39.6" hidden="1">
      <c r="A7" s="41" t="s">
        <v>2415</v>
      </c>
      <c r="B7" s="41" t="s">
        <v>3814</v>
      </c>
      <c r="C7" s="41" t="s">
        <v>2940</v>
      </c>
      <c r="D7" s="41" t="s">
        <v>2940</v>
      </c>
      <c r="F7" s="127" t="s">
        <v>3802</v>
      </c>
      <c r="G7" s="127"/>
      <c r="H7" s="127"/>
      <c r="I7" s="7" t="s">
        <v>1022</v>
      </c>
      <c r="J7" s="7" t="s">
        <v>3815</v>
      </c>
      <c r="K7" s="7" t="s">
        <v>3816</v>
      </c>
      <c r="L7" s="7">
        <v>4</v>
      </c>
      <c r="M7" s="7" t="s">
        <v>42</v>
      </c>
      <c r="N7" s="7">
        <v>0</v>
      </c>
      <c r="O7" s="141">
        <f t="shared" si="0"/>
        <v>0</v>
      </c>
      <c r="P7" s="7"/>
      <c r="Q7" s="35"/>
      <c r="R7" s="7"/>
      <c r="S7" s="7" t="s">
        <v>26</v>
      </c>
      <c r="T7" s="7"/>
      <c r="U7" s="7" t="s">
        <v>3817</v>
      </c>
      <c r="V7" s="39" t="s">
        <v>3818</v>
      </c>
      <c r="W7" s="7"/>
    </row>
    <row r="8" spans="1:23" ht="92.45">
      <c r="A8" s="41" t="s">
        <v>3819</v>
      </c>
      <c r="B8" s="41" t="s">
        <v>2940</v>
      </c>
      <c r="C8" s="41" t="s">
        <v>2940</v>
      </c>
      <c r="D8" s="41" t="s">
        <v>2940</v>
      </c>
      <c r="F8" s="127" t="s">
        <v>3802</v>
      </c>
      <c r="G8" s="127"/>
      <c r="H8" s="127" t="s">
        <v>1986</v>
      </c>
      <c r="I8" s="7" t="s">
        <v>3820</v>
      </c>
      <c r="J8" s="7" t="s">
        <v>3821</v>
      </c>
      <c r="K8" s="7" t="s">
        <v>3811</v>
      </c>
      <c r="L8" s="7">
        <v>3</v>
      </c>
      <c r="M8" s="7" t="s">
        <v>574</v>
      </c>
      <c r="N8" s="7">
        <v>16</v>
      </c>
      <c r="O8" s="141">
        <f>1120</f>
        <v>1120</v>
      </c>
      <c r="P8" s="7" t="s">
        <v>25</v>
      </c>
      <c r="Q8" s="330" t="s">
        <v>3822</v>
      </c>
      <c r="R8" s="7" t="s">
        <v>3823</v>
      </c>
      <c r="S8" s="7" t="s">
        <v>26</v>
      </c>
      <c r="T8" s="7">
        <v>7417</v>
      </c>
      <c r="U8" s="7" t="s">
        <v>3824</v>
      </c>
      <c r="V8" s="7"/>
      <c r="W8" s="7"/>
    </row>
    <row r="9" spans="1:23" ht="39.6" hidden="1">
      <c r="A9" s="41" t="s">
        <v>3825</v>
      </c>
      <c r="B9" s="41" t="s">
        <v>2940</v>
      </c>
      <c r="C9" s="41" t="s">
        <v>2940</v>
      </c>
      <c r="D9" s="41" t="s">
        <v>2940</v>
      </c>
      <c r="F9" s="127" t="s">
        <v>3802</v>
      </c>
      <c r="G9" s="127"/>
      <c r="H9" s="127"/>
      <c r="I9" s="7"/>
      <c r="J9" s="7" t="s">
        <v>3826</v>
      </c>
      <c r="K9" s="7" t="s">
        <v>3827</v>
      </c>
      <c r="L9" s="7">
        <v>5</v>
      </c>
      <c r="M9" s="7" t="s">
        <v>574</v>
      </c>
      <c r="N9" s="7">
        <v>1</v>
      </c>
      <c r="O9" s="141">
        <f t="shared" si="0"/>
        <v>60</v>
      </c>
      <c r="P9" s="7" t="s">
        <v>3812</v>
      </c>
      <c r="Q9" s="35"/>
      <c r="R9" s="7"/>
      <c r="S9" s="7" t="s">
        <v>19</v>
      </c>
      <c r="T9" s="7"/>
      <c r="U9" s="7" t="s">
        <v>3828</v>
      </c>
      <c r="V9" s="7"/>
      <c r="W9" s="7"/>
    </row>
    <row r="10" spans="1:23" ht="66">
      <c r="A10" s="41" t="s">
        <v>3829</v>
      </c>
      <c r="B10" s="41" t="s">
        <v>3830</v>
      </c>
      <c r="C10" s="127"/>
      <c r="D10" s="127"/>
      <c r="E10" s="127"/>
      <c r="F10" s="127" t="s">
        <v>3802</v>
      </c>
      <c r="G10" s="127" t="s">
        <v>1786</v>
      </c>
      <c r="H10" s="127" t="s">
        <v>1449</v>
      </c>
      <c r="I10" s="7" t="s">
        <v>1022</v>
      </c>
      <c r="J10" s="41" t="s">
        <v>3831</v>
      </c>
      <c r="K10" s="7" t="s">
        <v>3832</v>
      </c>
      <c r="L10" s="7">
        <v>4</v>
      </c>
      <c r="M10" s="7" t="s">
        <v>42</v>
      </c>
      <c r="N10" s="7">
        <v>8</v>
      </c>
      <c r="O10" s="141">
        <f t="shared" si="0"/>
        <v>480</v>
      </c>
      <c r="P10" s="7" t="s">
        <v>25</v>
      </c>
      <c r="Q10" s="35"/>
      <c r="R10" s="7" t="s">
        <v>2535</v>
      </c>
      <c r="S10" s="7" t="s">
        <v>26</v>
      </c>
      <c r="T10" s="7">
        <v>7332</v>
      </c>
      <c r="U10" s="7" t="s">
        <v>3833</v>
      </c>
      <c r="V10" s="7"/>
      <c r="W10" s="39" t="s">
        <v>3834</v>
      </c>
    </row>
    <row r="11" spans="1:23" ht="26.45" hidden="1">
      <c r="A11" s="41" t="s">
        <v>3835</v>
      </c>
      <c r="B11" s="41" t="s">
        <v>154</v>
      </c>
      <c r="C11" s="152"/>
      <c r="D11" s="152"/>
      <c r="F11" s="152"/>
      <c r="G11" s="152"/>
      <c r="H11" s="152"/>
      <c r="I11" s="41" t="s">
        <v>39</v>
      </c>
      <c r="J11" s="41" t="s">
        <v>3836</v>
      </c>
      <c r="K11" s="41" t="s">
        <v>3837</v>
      </c>
      <c r="L11" s="41">
        <v>4</v>
      </c>
      <c r="M11" s="41" t="s">
        <v>798</v>
      </c>
      <c r="N11" s="41">
        <v>24</v>
      </c>
      <c r="O11" s="168">
        <f t="shared" si="0"/>
        <v>1440</v>
      </c>
      <c r="P11" s="41"/>
      <c r="R11" s="41"/>
      <c r="S11" s="41" t="s">
        <v>19</v>
      </c>
      <c r="U11" s="41" t="s">
        <v>3838</v>
      </c>
      <c r="W11" s="39"/>
    </row>
    <row r="12" spans="1:23" ht="92.45">
      <c r="A12" s="41" t="s">
        <v>2436</v>
      </c>
      <c r="B12" s="41" t="s">
        <v>3830</v>
      </c>
      <c r="C12" s="127"/>
      <c r="D12" s="127"/>
      <c r="E12" s="127"/>
      <c r="F12" s="127" t="s">
        <v>3802</v>
      </c>
      <c r="G12" s="127"/>
      <c r="H12" s="127" t="s">
        <v>1696</v>
      </c>
      <c r="I12" s="7" t="s">
        <v>3839</v>
      </c>
      <c r="J12" s="41" t="s">
        <v>3840</v>
      </c>
      <c r="K12" s="7" t="s">
        <v>3841</v>
      </c>
      <c r="L12" s="7">
        <v>4</v>
      </c>
      <c r="M12" s="7" t="s">
        <v>42</v>
      </c>
      <c r="N12" s="7">
        <v>2</v>
      </c>
      <c r="O12" s="141">
        <f t="shared" si="0"/>
        <v>120</v>
      </c>
      <c r="P12" s="7" t="s">
        <v>25</v>
      </c>
      <c r="Q12" s="330" t="s">
        <v>3842</v>
      </c>
      <c r="R12" s="7" t="s">
        <v>3843</v>
      </c>
      <c r="S12" s="7" t="s">
        <v>26</v>
      </c>
      <c r="T12" s="7">
        <v>7380</v>
      </c>
      <c r="U12" s="7" t="s">
        <v>3844</v>
      </c>
      <c r="V12" s="7"/>
      <c r="W12" s="39" t="s">
        <v>3845</v>
      </c>
    </row>
    <row r="13" spans="1:23" ht="224.45">
      <c r="A13" s="41" t="s">
        <v>3846</v>
      </c>
      <c r="B13" s="41" t="s">
        <v>3830</v>
      </c>
      <c r="C13" s="127"/>
      <c r="D13" s="127"/>
      <c r="E13" s="127"/>
      <c r="F13" s="127" t="s">
        <v>2342</v>
      </c>
      <c r="G13" s="127"/>
      <c r="H13" s="127"/>
      <c r="I13" s="7" t="s">
        <v>1022</v>
      </c>
      <c r="J13" s="41" t="s">
        <v>3847</v>
      </c>
      <c r="K13" s="7"/>
      <c r="L13" s="7">
        <v>5</v>
      </c>
      <c r="M13" s="7" t="s">
        <v>42</v>
      </c>
      <c r="N13" s="7">
        <v>20</v>
      </c>
      <c r="O13" s="141">
        <f t="shared" ref="O13:O19" si="1">N13*30*2</f>
        <v>1200</v>
      </c>
      <c r="P13" s="7" t="s">
        <v>25</v>
      </c>
      <c r="Q13" s="35"/>
      <c r="R13" s="7"/>
      <c r="S13" s="7" t="s">
        <v>26</v>
      </c>
      <c r="T13" s="7" t="s">
        <v>3848</v>
      </c>
      <c r="U13" s="7" t="s">
        <v>3849</v>
      </c>
      <c r="V13" s="7"/>
      <c r="W13" s="39" t="s">
        <v>3850</v>
      </c>
    </row>
    <row r="14" spans="1:23" ht="52.9">
      <c r="A14" s="41" t="s">
        <v>3851</v>
      </c>
      <c r="B14" s="41" t="s">
        <v>1389</v>
      </c>
      <c r="C14" s="127" t="s">
        <v>1859</v>
      </c>
      <c r="D14" s="127"/>
      <c r="E14" s="127"/>
      <c r="F14" s="127" t="s">
        <v>1785</v>
      </c>
      <c r="G14" s="127"/>
      <c r="H14" s="127"/>
      <c r="I14" s="7" t="s">
        <v>2188</v>
      </c>
      <c r="J14" s="41" t="s">
        <v>3852</v>
      </c>
      <c r="K14" s="7" t="s">
        <v>3853</v>
      </c>
      <c r="L14" s="7">
        <v>4</v>
      </c>
      <c r="M14" s="7" t="s">
        <v>574</v>
      </c>
      <c r="N14" s="7">
        <v>0</v>
      </c>
      <c r="O14" s="141">
        <v>0</v>
      </c>
      <c r="P14" s="7" t="s">
        <v>25</v>
      </c>
      <c r="Q14" s="35" t="s">
        <v>3851</v>
      </c>
      <c r="R14" s="7"/>
      <c r="S14" s="7" t="s">
        <v>26</v>
      </c>
      <c r="T14" s="7"/>
      <c r="U14" s="7" t="s">
        <v>3854</v>
      </c>
      <c r="V14" s="7"/>
      <c r="W14" s="39"/>
    </row>
    <row r="15" spans="1:23" ht="79.150000000000006">
      <c r="A15" s="41" t="s">
        <v>3855</v>
      </c>
      <c r="B15" s="41" t="s">
        <v>3830</v>
      </c>
      <c r="C15" s="127" t="s">
        <v>1058</v>
      </c>
      <c r="D15" s="127" t="s">
        <v>1058</v>
      </c>
      <c r="E15" s="127"/>
      <c r="F15" s="127" t="s">
        <v>1785</v>
      </c>
      <c r="G15" s="127"/>
      <c r="H15" s="127" t="s">
        <v>1948</v>
      </c>
      <c r="I15" s="7" t="s">
        <v>3839</v>
      </c>
      <c r="J15" s="41" t="s">
        <v>3856</v>
      </c>
      <c r="K15" s="7" t="s">
        <v>3857</v>
      </c>
      <c r="L15" s="7">
        <v>5</v>
      </c>
      <c r="M15" s="7" t="s">
        <v>42</v>
      </c>
      <c r="N15" s="7">
        <v>14</v>
      </c>
      <c r="O15" s="141">
        <f t="shared" si="1"/>
        <v>840</v>
      </c>
      <c r="P15" s="7" t="s">
        <v>25</v>
      </c>
      <c r="Q15" s="35" t="s">
        <v>3858</v>
      </c>
      <c r="R15" s="7"/>
      <c r="S15" s="7" t="s">
        <v>26</v>
      </c>
      <c r="T15" s="7" t="s">
        <v>3859</v>
      </c>
      <c r="U15" s="7" t="s">
        <v>3860</v>
      </c>
      <c r="V15" s="7"/>
      <c r="W15" s="39" t="s">
        <v>3861</v>
      </c>
    </row>
    <row r="16" spans="1:23" ht="184.9" hidden="1">
      <c r="A16" s="41" t="s">
        <v>3862</v>
      </c>
      <c r="B16" s="41" t="s">
        <v>3863</v>
      </c>
      <c r="C16" s="127"/>
      <c r="D16" s="127"/>
      <c r="E16" s="127"/>
      <c r="F16" s="127" t="s">
        <v>3864</v>
      </c>
      <c r="G16" s="127"/>
      <c r="H16" s="127" t="s">
        <v>1432</v>
      </c>
      <c r="I16" s="7" t="s">
        <v>2188</v>
      </c>
      <c r="J16" s="41" t="s">
        <v>3865</v>
      </c>
      <c r="K16" s="7" t="s">
        <v>3866</v>
      </c>
      <c r="L16" s="7">
        <v>5</v>
      </c>
      <c r="M16" s="7" t="s">
        <v>42</v>
      </c>
      <c r="N16" s="7">
        <v>8</v>
      </c>
      <c r="O16" s="141">
        <f t="shared" si="1"/>
        <v>480</v>
      </c>
      <c r="P16" s="7"/>
      <c r="Q16" s="35"/>
      <c r="R16" s="7"/>
      <c r="S16" s="7" t="s">
        <v>26</v>
      </c>
      <c r="T16" s="7" t="s">
        <v>3867</v>
      </c>
      <c r="U16" s="7" t="s">
        <v>3868</v>
      </c>
      <c r="V16" s="7" t="s">
        <v>3869</v>
      </c>
      <c r="W16" s="39" t="s">
        <v>3870</v>
      </c>
    </row>
    <row r="17" spans="1:23" ht="115.5" customHeight="1">
      <c r="A17" s="41" t="s">
        <v>2854</v>
      </c>
      <c r="B17" s="41" t="s">
        <v>3871</v>
      </c>
      <c r="C17" s="127"/>
      <c r="D17" s="127"/>
      <c r="E17" s="127"/>
      <c r="F17" s="127" t="s">
        <v>3802</v>
      </c>
      <c r="G17" s="127"/>
      <c r="H17" s="127"/>
      <c r="I17" s="7" t="s">
        <v>3252</v>
      </c>
      <c r="J17" s="41" t="s">
        <v>3872</v>
      </c>
      <c r="K17" s="7"/>
      <c r="L17" s="7">
        <v>4</v>
      </c>
      <c r="M17" s="7" t="s">
        <v>3873</v>
      </c>
      <c r="N17" s="7">
        <v>10</v>
      </c>
      <c r="O17" s="141">
        <f t="shared" si="1"/>
        <v>600</v>
      </c>
      <c r="P17" s="7" t="s">
        <v>25</v>
      </c>
      <c r="Q17" s="35" t="s">
        <v>3874</v>
      </c>
      <c r="R17" s="7"/>
      <c r="S17" s="7" t="s">
        <v>492</v>
      </c>
      <c r="T17" s="7"/>
      <c r="U17" s="7" t="s">
        <v>3875</v>
      </c>
      <c r="V17" s="7"/>
      <c r="W17" s="39"/>
    </row>
    <row r="18" spans="1:23" ht="144.75" customHeight="1">
      <c r="A18" s="41" t="s">
        <v>2854</v>
      </c>
      <c r="B18" s="41" t="s">
        <v>3830</v>
      </c>
      <c r="C18" s="127"/>
      <c r="D18" s="127"/>
      <c r="E18" s="127"/>
      <c r="F18" s="127" t="s">
        <v>3802</v>
      </c>
      <c r="G18" s="127"/>
      <c r="H18" s="127" t="s">
        <v>1306</v>
      </c>
      <c r="I18" s="7" t="s">
        <v>3839</v>
      </c>
      <c r="J18" s="41" t="s">
        <v>3876</v>
      </c>
      <c r="K18" s="7" t="s">
        <v>3877</v>
      </c>
      <c r="L18" s="7">
        <v>4</v>
      </c>
      <c r="M18" s="7" t="s">
        <v>42</v>
      </c>
      <c r="N18" s="7">
        <v>4</v>
      </c>
      <c r="O18" s="141">
        <f t="shared" si="1"/>
        <v>240</v>
      </c>
      <c r="P18" s="7" t="s">
        <v>25</v>
      </c>
      <c r="Q18" s="35" t="s">
        <v>3874</v>
      </c>
      <c r="R18" s="7"/>
      <c r="S18" s="7" t="s">
        <v>26</v>
      </c>
      <c r="T18" s="7">
        <v>7619</v>
      </c>
      <c r="U18" s="7" t="s">
        <v>3878</v>
      </c>
      <c r="V18" s="7"/>
      <c r="W18" s="39" t="s">
        <v>3879</v>
      </c>
    </row>
    <row r="19" spans="1:23" ht="158.44999999999999">
      <c r="A19" s="41" t="s">
        <v>3880</v>
      </c>
      <c r="B19" s="41" t="s">
        <v>3830</v>
      </c>
      <c r="C19" s="127" t="s">
        <v>1058</v>
      </c>
      <c r="D19" s="127" t="s">
        <v>1859</v>
      </c>
      <c r="E19" s="127"/>
      <c r="F19" s="127" t="s">
        <v>3802</v>
      </c>
      <c r="G19" s="327" t="s">
        <v>1786</v>
      </c>
      <c r="H19" s="127" t="s">
        <v>1282</v>
      </c>
      <c r="I19" s="7" t="s">
        <v>1022</v>
      </c>
      <c r="J19" s="41" t="s">
        <v>3881</v>
      </c>
      <c r="K19" s="7" t="s">
        <v>3882</v>
      </c>
      <c r="L19" s="7">
        <v>4</v>
      </c>
      <c r="M19" s="7" t="s">
        <v>42</v>
      </c>
      <c r="N19" s="7">
        <v>12</v>
      </c>
      <c r="O19" s="141">
        <f t="shared" si="1"/>
        <v>720</v>
      </c>
      <c r="P19" s="7" t="s">
        <v>25</v>
      </c>
      <c r="Q19" s="35" t="s">
        <v>3883</v>
      </c>
      <c r="R19" s="7" t="s">
        <v>1386</v>
      </c>
      <c r="S19" s="7" t="s">
        <v>26</v>
      </c>
      <c r="T19" s="7">
        <v>7569</v>
      </c>
      <c r="U19" s="7" t="s">
        <v>3884</v>
      </c>
      <c r="V19" s="7"/>
      <c r="W19" s="39" t="s">
        <v>3885</v>
      </c>
    </row>
    <row r="20" spans="1:23" ht="92.45">
      <c r="A20" s="327" t="s">
        <v>3886</v>
      </c>
      <c r="B20" s="327" t="s">
        <v>3830</v>
      </c>
      <c r="C20" s="127"/>
      <c r="D20" s="127"/>
      <c r="E20" s="127"/>
      <c r="F20" s="127" t="s">
        <v>3802</v>
      </c>
      <c r="G20" s="327" t="s">
        <v>1786</v>
      </c>
      <c r="H20" s="127" t="s">
        <v>1238</v>
      </c>
      <c r="I20" s="327" t="s">
        <v>3839</v>
      </c>
      <c r="J20" s="41" t="s">
        <v>3887</v>
      </c>
      <c r="K20" s="41" t="s">
        <v>3888</v>
      </c>
      <c r="M20" s="327" t="s">
        <v>42</v>
      </c>
      <c r="N20" s="327">
        <v>10</v>
      </c>
      <c r="O20" s="141">
        <f>N20*30*2</f>
        <v>600</v>
      </c>
      <c r="P20" s="327" t="s">
        <v>25</v>
      </c>
      <c r="Q20" s="35" t="s">
        <v>1943</v>
      </c>
      <c r="S20" s="327" t="s">
        <v>26</v>
      </c>
      <c r="T20" s="7">
        <v>7657</v>
      </c>
      <c r="U20" s="41" t="s">
        <v>3889</v>
      </c>
      <c r="V20" s="327"/>
      <c r="W20" s="39" t="s">
        <v>3890</v>
      </c>
    </row>
    <row r="21" spans="1:23" ht="145.15">
      <c r="A21" s="327" t="s">
        <v>3891</v>
      </c>
      <c r="B21" s="327" t="s">
        <v>3830</v>
      </c>
      <c r="C21" s="127"/>
      <c r="D21" s="127"/>
      <c r="E21" s="127"/>
      <c r="F21" s="127" t="s">
        <v>3802</v>
      </c>
      <c r="G21" s="327" t="s">
        <v>1786</v>
      </c>
      <c r="H21" s="127" t="s">
        <v>1449</v>
      </c>
      <c r="I21" s="327" t="s">
        <v>1022</v>
      </c>
      <c r="J21" s="41" t="s">
        <v>3892</v>
      </c>
      <c r="K21" s="41" t="s">
        <v>3893</v>
      </c>
      <c r="L21" s="327">
        <v>4</v>
      </c>
      <c r="M21" s="327" t="s">
        <v>42</v>
      </c>
      <c r="N21" s="327">
        <v>20</v>
      </c>
      <c r="O21" s="141">
        <f>N21*30*2</f>
        <v>1200</v>
      </c>
      <c r="P21" s="327" t="s">
        <v>25</v>
      </c>
      <c r="Q21" s="35" t="s">
        <v>3894</v>
      </c>
      <c r="R21" s="327" t="s">
        <v>2151</v>
      </c>
      <c r="S21" s="327" t="s">
        <v>26</v>
      </c>
      <c r="T21" s="7">
        <v>7779</v>
      </c>
      <c r="U21" s="41" t="s">
        <v>3895</v>
      </c>
      <c r="V21" s="41" t="s">
        <v>3896</v>
      </c>
      <c r="W21" s="39" t="s">
        <v>3897</v>
      </c>
    </row>
    <row r="22" spans="1:23" ht="40.5" hidden="1" customHeight="1">
      <c r="A22" s="331" t="s">
        <v>3898</v>
      </c>
      <c r="B22" s="327" t="s">
        <v>3899</v>
      </c>
      <c r="C22" s="127"/>
      <c r="D22" s="127"/>
      <c r="E22" s="127"/>
      <c r="F22" s="127"/>
      <c r="G22" s="327" t="s">
        <v>1786</v>
      </c>
      <c r="H22" s="127"/>
      <c r="I22" s="327" t="s">
        <v>2188</v>
      </c>
      <c r="J22" s="41" t="s">
        <v>3900</v>
      </c>
      <c r="O22" s="141"/>
      <c r="Q22" s="35"/>
      <c r="S22" s="327" t="s">
        <v>26</v>
      </c>
      <c r="T22" s="7"/>
      <c r="U22" s="41" t="s">
        <v>3901</v>
      </c>
      <c r="W22" s="39"/>
    </row>
    <row r="23" spans="1:23" ht="294.75" customHeight="1">
      <c r="A23" s="327" t="s">
        <v>3902</v>
      </c>
      <c r="B23" s="327" t="s">
        <v>3871</v>
      </c>
      <c r="C23" s="127"/>
      <c r="D23" s="127"/>
      <c r="E23" s="127"/>
      <c r="F23" s="127" t="s">
        <v>3802</v>
      </c>
      <c r="G23" s="327" t="s">
        <v>1786</v>
      </c>
      <c r="H23" s="127"/>
      <c r="I23" s="327" t="s">
        <v>3252</v>
      </c>
      <c r="J23" s="41" t="s">
        <v>3903</v>
      </c>
      <c r="K23" s="41" t="s">
        <v>3904</v>
      </c>
      <c r="L23" s="327">
        <v>4</v>
      </c>
      <c r="M23" s="327" t="s">
        <v>42</v>
      </c>
      <c r="O23" s="141">
        <f>N23*30*2</f>
        <v>0</v>
      </c>
      <c r="P23" s="327" t="s">
        <v>25</v>
      </c>
      <c r="Q23" s="35"/>
      <c r="S23" s="327" t="s">
        <v>26</v>
      </c>
      <c r="T23" s="7">
        <v>7829</v>
      </c>
      <c r="U23" s="41" t="s">
        <v>3905</v>
      </c>
      <c r="W23" s="39" t="s">
        <v>3906</v>
      </c>
    </row>
    <row r="24" spans="1:23" ht="198" hidden="1">
      <c r="A24" s="327" t="s">
        <v>3907</v>
      </c>
      <c r="B24" s="327" t="s">
        <v>3871</v>
      </c>
      <c r="C24" s="127"/>
      <c r="D24" s="127"/>
      <c r="E24" s="127"/>
      <c r="F24" s="127" t="s">
        <v>3802</v>
      </c>
      <c r="G24" s="327" t="s">
        <v>1786</v>
      </c>
      <c r="H24" s="127"/>
      <c r="I24" s="327" t="s">
        <v>3252</v>
      </c>
      <c r="J24" s="41" t="s">
        <v>3908</v>
      </c>
      <c r="K24" s="41" t="s">
        <v>3909</v>
      </c>
      <c r="N24" s="327">
        <v>13</v>
      </c>
      <c r="O24" s="141">
        <f>N24*30*2</f>
        <v>780</v>
      </c>
      <c r="Q24" s="35"/>
      <c r="S24" s="327" t="s">
        <v>26</v>
      </c>
      <c r="T24" s="7">
        <v>7830</v>
      </c>
      <c r="U24" s="41" t="s">
        <v>3910</v>
      </c>
      <c r="W24" s="39"/>
    </row>
    <row r="25" spans="1:23" ht="66" hidden="1">
      <c r="A25" s="327" t="s">
        <v>3911</v>
      </c>
      <c r="B25" s="327" t="s">
        <v>3871</v>
      </c>
      <c r="C25" s="127"/>
      <c r="D25" s="127"/>
      <c r="E25" s="127"/>
      <c r="F25" s="127" t="s">
        <v>3802</v>
      </c>
      <c r="G25" s="327" t="s">
        <v>1786</v>
      </c>
      <c r="H25" s="127"/>
      <c r="I25" s="327" t="s">
        <v>3252</v>
      </c>
      <c r="J25" s="41" t="s">
        <v>3912</v>
      </c>
      <c r="K25" s="41" t="s">
        <v>3913</v>
      </c>
      <c r="O25" s="141">
        <f>N25*30*2</f>
        <v>0</v>
      </c>
      <c r="Q25" s="35"/>
      <c r="S25" s="327" t="s">
        <v>26</v>
      </c>
      <c r="T25" s="7"/>
      <c r="U25" s="41" t="s">
        <v>3914</v>
      </c>
      <c r="W25" s="39"/>
    </row>
    <row r="26" spans="1:23" ht="66" hidden="1">
      <c r="A26" s="327" t="s">
        <v>3915</v>
      </c>
      <c r="B26" s="327" t="s">
        <v>3871</v>
      </c>
      <c r="C26" s="127"/>
      <c r="D26" s="127"/>
      <c r="E26" s="127"/>
      <c r="F26" s="127" t="s">
        <v>3802</v>
      </c>
      <c r="G26" s="327" t="s">
        <v>1786</v>
      </c>
      <c r="H26" s="127"/>
      <c r="I26" s="327" t="s">
        <v>3252</v>
      </c>
      <c r="J26" s="41" t="s">
        <v>3916</v>
      </c>
      <c r="K26" s="41" t="s">
        <v>3917</v>
      </c>
      <c r="O26" s="141">
        <f>N26*30*2</f>
        <v>0</v>
      </c>
      <c r="Q26" s="35"/>
      <c r="S26" s="327" t="s">
        <v>26</v>
      </c>
      <c r="T26" s="7"/>
      <c r="U26" s="41" t="s">
        <v>3918</v>
      </c>
    </row>
    <row r="27" spans="1:23" ht="132" hidden="1">
      <c r="A27" s="327" t="s">
        <v>3919</v>
      </c>
      <c r="B27" s="327" t="s">
        <v>3871</v>
      </c>
      <c r="C27" s="127"/>
      <c r="D27" s="127"/>
      <c r="E27" s="127"/>
      <c r="F27" s="127" t="s">
        <v>3802</v>
      </c>
      <c r="G27" s="327" t="s">
        <v>1786</v>
      </c>
      <c r="H27" s="127"/>
      <c r="I27" s="327" t="s">
        <v>3252</v>
      </c>
      <c r="J27" s="41" t="s">
        <v>3920</v>
      </c>
      <c r="K27" s="41" t="s">
        <v>3921</v>
      </c>
      <c r="Q27" s="35"/>
      <c r="S27" s="327" t="s">
        <v>26</v>
      </c>
      <c r="T27" s="7"/>
      <c r="U27" s="41" t="s">
        <v>3922</v>
      </c>
    </row>
    <row r="28" spans="1:23" ht="342" hidden="1" customHeight="1">
      <c r="A28" s="327" t="s">
        <v>3919</v>
      </c>
      <c r="B28" s="327" t="s">
        <v>3871</v>
      </c>
      <c r="C28" s="127"/>
      <c r="D28" s="127"/>
      <c r="E28" s="127"/>
      <c r="F28" s="127" t="s">
        <v>3802</v>
      </c>
      <c r="G28" s="327" t="s">
        <v>1786</v>
      </c>
      <c r="H28" s="127"/>
      <c r="I28" s="327" t="s">
        <v>3252</v>
      </c>
      <c r="J28" s="41" t="s">
        <v>3923</v>
      </c>
      <c r="K28" s="41" t="s">
        <v>3924</v>
      </c>
      <c r="Q28" s="35"/>
      <c r="S28" s="327" t="s">
        <v>99</v>
      </c>
      <c r="T28" s="7"/>
      <c r="U28" s="41" t="s">
        <v>3925</v>
      </c>
    </row>
    <row r="29" spans="1:23" ht="15.75" hidden="1" customHeight="1">
      <c r="A29" s="327" t="s">
        <v>3926</v>
      </c>
      <c r="B29" s="327" t="s">
        <v>3927</v>
      </c>
      <c r="C29" s="127"/>
      <c r="D29" s="127"/>
      <c r="E29" s="127"/>
      <c r="F29" s="127" t="s">
        <v>3802</v>
      </c>
      <c r="G29" s="327" t="s">
        <v>1786</v>
      </c>
      <c r="H29" s="127" t="s">
        <v>2077</v>
      </c>
      <c r="I29" s="327" t="s">
        <v>3252</v>
      </c>
      <c r="J29" s="327" t="s">
        <v>3928</v>
      </c>
      <c r="K29" s="41" t="s">
        <v>3929</v>
      </c>
      <c r="N29" s="327">
        <v>8</v>
      </c>
      <c r="O29" s="327">
        <v>480</v>
      </c>
      <c r="Q29" s="35"/>
      <c r="S29" s="327" t="s">
        <v>26</v>
      </c>
      <c r="T29" s="7">
        <v>7827</v>
      </c>
    </row>
    <row r="30" spans="1:23" ht="156.75" hidden="1" customHeight="1">
      <c r="A30" s="327" t="s">
        <v>3118</v>
      </c>
      <c r="B30" s="327" t="s">
        <v>2940</v>
      </c>
      <c r="C30" s="127"/>
      <c r="D30" s="127" t="s">
        <v>1058</v>
      </c>
      <c r="E30" s="127"/>
      <c r="F30" s="127" t="s">
        <v>3802</v>
      </c>
      <c r="G30" s="127" t="s">
        <v>1786</v>
      </c>
      <c r="H30" s="127"/>
      <c r="I30" s="327" t="s">
        <v>2188</v>
      </c>
      <c r="J30" s="41" t="s">
        <v>3930</v>
      </c>
      <c r="O30" s="141">
        <f>N30*30*2</f>
        <v>0</v>
      </c>
      <c r="Q30" s="35"/>
      <c r="S30" s="327" t="s">
        <v>26</v>
      </c>
      <c r="T30" s="7"/>
      <c r="U30" s="41" t="s">
        <v>3931</v>
      </c>
    </row>
    <row r="31" spans="1:23" ht="67.5" hidden="1" customHeight="1">
      <c r="A31" s="327" t="s">
        <v>3932</v>
      </c>
      <c r="B31" s="327" t="s">
        <v>3933</v>
      </c>
      <c r="C31" s="327"/>
      <c r="D31" s="127"/>
      <c r="E31" s="127"/>
      <c r="F31" s="127" t="s">
        <v>3802</v>
      </c>
      <c r="G31" s="327" t="s">
        <v>1786</v>
      </c>
      <c r="H31" s="327"/>
      <c r="I31" s="327" t="s">
        <v>3252</v>
      </c>
      <c r="J31" s="41" t="s">
        <v>3934</v>
      </c>
      <c r="K31" s="41" t="s">
        <v>3935</v>
      </c>
      <c r="Q31" s="35"/>
      <c r="S31" s="327" t="s">
        <v>1277</v>
      </c>
      <c r="T31" s="7"/>
      <c r="U31" s="41" t="s">
        <v>3936</v>
      </c>
    </row>
    <row r="32" spans="1:23" ht="84" hidden="1" customHeight="1">
      <c r="A32" s="327" t="s">
        <v>3932</v>
      </c>
      <c r="B32" s="327" t="s">
        <v>3933</v>
      </c>
      <c r="C32" s="127"/>
      <c r="D32" s="127"/>
      <c r="E32" s="127"/>
      <c r="F32" s="127" t="s">
        <v>3802</v>
      </c>
      <c r="G32" t="s">
        <v>1786</v>
      </c>
      <c r="H32" s="127"/>
      <c r="I32" s="327" t="s">
        <v>3252</v>
      </c>
      <c r="J32" s="41" t="s">
        <v>3937</v>
      </c>
      <c r="K32" s="41" t="s">
        <v>3938</v>
      </c>
      <c r="Q32" s="35"/>
      <c r="S32" s="327" t="s">
        <v>1277</v>
      </c>
      <c r="T32" s="7"/>
      <c r="U32" s="41" t="s">
        <v>3939</v>
      </c>
    </row>
    <row r="33" spans="1:23" ht="48" customHeight="1">
      <c r="A33" s="327" t="s">
        <v>3940</v>
      </c>
      <c r="B33" s="327" t="s">
        <v>3830</v>
      </c>
      <c r="C33" s="127"/>
      <c r="D33" s="127"/>
      <c r="E33" s="127"/>
      <c r="F33" s="127" t="s">
        <v>3802</v>
      </c>
      <c r="G33" s="127" t="s">
        <v>1786</v>
      </c>
      <c r="H33" s="127"/>
      <c r="I33" s="327" t="s">
        <v>1022</v>
      </c>
      <c r="J33" s="41" t="s">
        <v>3941</v>
      </c>
      <c r="L33" s="327">
        <v>5</v>
      </c>
      <c r="M33" s="327" t="s">
        <v>2650</v>
      </c>
      <c r="N33" s="327">
        <v>8</v>
      </c>
      <c r="P33" s="327" t="s">
        <v>25</v>
      </c>
      <c r="Q33" s="35" t="s">
        <v>3942</v>
      </c>
      <c r="S33" s="327" t="s">
        <v>26</v>
      </c>
      <c r="T33" s="7">
        <v>7954</v>
      </c>
    </row>
    <row r="34" spans="1:23" ht="41.25" hidden="1" customHeight="1">
      <c r="A34" s="327" t="s">
        <v>3943</v>
      </c>
      <c r="B34" s="327" t="s">
        <v>2940</v>
      </c>
      <c r="C34" s="127"/>
      <c r="D34" s="127"/>
      <c r="E34" s="127"/>
      <c r="F34" s="127" t="s">
        <v>3802</v>
      </c>
      <c r="G34" s="127" t="s">
        <v>1786</v>
      </c>
      <c r="H34" s="127"/>
      <c r="I34" s="327" t="s">
        <v>1022</v>
      </c>
      <c r="J34" s="327" t="s">
        <v>3944</v>
      </c>
      <c r="M34" s="327" t="s">
        <v>2650</v>
      </c>
      <c r="Q34" s="35"/>
      <c r="S34" s="327" t="s">
        <v>1277</v>
      </c>
      <c r="T34" s="56"/>
      <c r="U34" s="41" t="s">
        <v>3945</v>
      </c>
    </row>
    <row r="35" spans="1:23" ht="47.25" hidden="1" customHeight="1">
      <c r="A35" s="327" t="s">
        <v>3946</v>
      </c>
      <c r="B35" s="327" t="s">
        <v>2940</v>
      </c>
      <c r="C35" s="127"/>
      <c r="D35" s="127"/>
      <c r="E35" s="127"/>
      <c r="F35" s="127" t="s">
        <v>1209</v>
      </c>
      <c r="G35" s="127" t="s">
        <v>1786</v>
      </c>
      <c r="H35" s="127"/>
      <c r="I35" s="327" t="s">
        <v>3252</v>
      </c>
      <c r="J35" s="41" t="s">
        <v>3947</v>
      </c>
      <c r="K35" s="41" t="s">
        <v>3948</v>
      </c>
      <c r="M35" s="327" t="s">
        <v>2650</v>
      </c>
      <c r="N35" s="327">
        <v>24</v>
      </c>
      <c r="O35" t="s">
        <v>3949</v>
      </c>
      <c r="Q35" s="35"/>
      <c r="S35" s="327" t="s">
        <v>2118</v>
      </c>
      <c r="T35" s="56"/>
      <c r="U35" s="41" t="s">
        <v>3950</v>
      </c>
    </row>
    <row r="36" spans="1:23" ht="15.75" hidden="1" customHeight="1">
      <c r="A36" s="327" t="s">
        <v>3951</v>
      </c>
      <c r="B36" s="327" t="s">
        <v>2940</v>
      </c>
      <c r="C36" s="127"/>
      <c r="D36" s="127"/>
      <c r="E36" s="127"/>
      <c r="F36" s="127" t="s">
        <v>3802</v>
      </c>
      <c r="G36" s="127" t="s">
        <v>1786</v>
      </c>
      <c r="H36" s="127"/>
      <c r="I36" s="327" t="s">
        <v>3252</v>
      </c>
      <c r="J36" s="327" t="s">
        <v>3952</v>
      </c>
      <c r="K36" s="41" t="s">
        <v>3938</v>
      </c>
      <c r="M36" s="327" t="s">
        <v>3873</v>
      </c>
      <c r="N36" s="327">
        <v>16</v>
      </c>
      <c r="Q36" s="35"/>
      <c r="S36" s="327" t="s">
        <v>2118</v>
      </c>
      <c r="T36" s="56"/>
      <c r="U36" s="41" t="s">
        <v>3953</v>
      </c>
    </row>
    <row r="37" spans="1:23" ht="79.150000000000006" hidden="1">
      <c r="A37" s="327" t="s">
        <v>3954</v>
      </c>
      <c r="B37" s="327" t="s">
        <v>2940</v>
      </c>
      <c r="C37" s="127"/>
      <c r="D37" s="127"/>
      <c r="E37" s="127"/>
      <c r="F37" s="127" t="s">
        <v>3802</v>
      </c>
      <c r="G37" s="127" t="s">
        <v>1786</v>
      </c>
      <c r="H37" s="127"/>
      <c r="I37" s="327" t="s">
        <v>3252</v>
      </c>
      <c r="J37" s="41" t="s">
        <v>3955</v>
      </c>
      <c r="K37" s="41" t="s">
        <v>3956</v>
      </c>
      <c r="M37" s="327" t="s">
        <v>3873</v>
      </c>
      <c r="Q37" s="35"/>
      <c r="S37" s="327" t="s">
        <v>1277</v>
      </c>
      <c r="T37" s="7"/>
      <c r="U37" s="41" t="s">
        <v>3957</v>
      </c>
    </row>
    <row r="38" spans="1:23" ht="105.6" hidden="1">
      <c r="A38" s="327" t="s">
        <v>3958</v>
      </c>
      <c r="B38" s="327" t="s">
        <v>2940</v>
      </c>
      <c r="C38" s="127"/>
      <c r="D38" s="127"/>
      <c r="E38" s="127"/>
      <c r="F38" s="127" t="s">
        <v>3802</v>
      </c>
      <c r="G38" s="127" t="s">
        <v>1786</v>
      </c>
      <c r="H38" s="127"/>
      <c r="I38" s="327" t="s">
        <v>3252</v>
      </c>
      <c r="J38" s="41" t="s">
        <v>3959</v>
      </c>
      <c r="K38" s="41" t="s">
        <v>3956</v>
      </c>
      <c r="M38" s="327" t="s">
        <v>3873</v>
      </c>
      <c r="Q38" s="35"/>
      <c r="S38" s="327" t="s">
        <v>1277</v>
      </c>
      <c r="T38" s="7"/>
      <c r="U38" s="41" t="s">
        <v>3960</v>
      </c>
    </row>
    <row r="39" spans="1:23" ht="63.75" hidden="1" customHeight="1">
      <c r="A39" s="327" t="s">
        <v>3961</v>
      </c>
      <c r="B39" s="327" t="s">
        <v>3933</v>
      </c>
      <c r="C39" s="127"/>
      <c r="D39" s="127"/>
      <c r="E39" s="127"/>
      <c r="F39" s="127" t="s">
        <v>3802</v>
      </c>
      <c r="G39" s="127" t="s">
        <v>1786</v>
      </c>
      <c r="H39" s="127"/>
      <c r="I39" s="327" t="s">
        <v>3252</v>
      </c>
      <c r="J39" s="41" t="s">
        <v>3962</v>
      </c>
      <c r="M39" s="327" t="s">
        <v>3873</v>
      </c>
      <c r="Q39" s="35"/>
      <c r="S39" s="327" t="s">
        <v>1277</v>
      </c>
      <c r="T39" s="7"/>
      <c r="U39" s="41" t="s">
        <v>3963</v>
      </c>
    </row>
    <row r="40" spans="1:23" ht="45.75" customHeight="1">
      <c r="A40" s="327" t="s">
        <v>3964</v>
      </c>
      <c r="C40" s="127"/>
      <c r="D40" s="127"/>
      <c r="E40" s="127"/>
      <c r="F40" s="127" t="s">
        <v>3802</v>
      </c>
      <c r="G40" s="127" t="s">
        <v>1786</v>
      </c>
      <c r="H40" s="127"/>
      <c r="I40" s="327" t="s">
        <v>3252</v>
      </c>
      <c r="J40" s="327" t="s">
        <v>3965</v>
      </c>
      <c r="M40" s="327" t="s">
        <v>574</v>
      </c>
      <c r="O40" s="373">
        <v>840</v>
      </c>
      <c r="P40" s="327" t="s">
        <v>43</v>
      </c>
      <c r="Q40" s="35"/>
      <c r="S40" s="327" t="s">
        <v>26</v>
      </c>
      <c r="T40" s="7"/>
    </row>
    <row r="41" spans="1:23" ht="65.25" customHeight="1">
      <c r="A41" s="327" t="s">
        <v>3966</v>
      </c>
      <c r="B41" s="327" t="s">
        <v>3967</v>
      </c>
      <c r="C41" s="127"/>
      <c r="D41" s="127"/>
      <c r="E41" s="127"/>
      <c r="F41" s="127" t="s">
        <v>3802</v>
      </c>
      <c r="G41" s="127" t="s">
        <v>1786</v>
      </c>
      <c r="H41" s="127"/>
      <c r="I41" s="327" t="s">
        <v>3252</v>
      </c>
      <c r="J41" s="41" t="s">
        <v>3968</v>
      </c>
      <c r="K41" s="41" t="s">
        <v>3969</v>
      </c>
      <c r="M41" s="327" t="s">
        <v>3873</v>
      </c>
      <c r="N41" s="327">
        <v>6</v>
      </c>
      <c r="O41" s="141">
        <f>N41*30*2</f>
        <v>360</v>
      </c>
      <c r="Q41" s="35"/>
      <c r="S41" s="327" t="s">
        <v>1277</v>
      </c>
      <c r="T41" s="7"/>
      <c r="U41" s="41" t="s">
        <v>3970</v>
      </c>
    </row>
    <row r="42" spans="1:23" ht="52.9">
      <c r="A42" s="327" t="s">
        <v>3971</v>
      </c>
      <c r="B42" s="327" t="s">
        <v>3972</v>
      </c>
      <c r="C42" s="127"/>
      <c r="D42" s="127"/>
      <c r="E42" s="127"/>
      <c r="F42" s="127" t="s">
        <v>1443</v>
      </c>
      <c r="G42" s="127" t="s">
        <v>1245</v>
      </c>
      <c r="H42" s="127"/>
      <c r="I42" s="327" t="s">
        <v>3252</v>
      </c>
      <c r="J42" s="41" t="s">
        <v>3973</v>
      </c>
      <c r="L42" s="327">
        <v>5</v>
      </c>
      <c r="M42" s="327" t="s">
        <v>133</v>
      </c>
      <c r="N42" s="327">
        <v>40</v>
      </c>
      <c r="O42" s="327">
        <f>N42*60</f>
        <v>2400</v>
      </c>
      <c r="Q42" s="35"/>
      <c r="S42" s="327" t="s">
        <v>49</v>
      </c>
      <c r="T42" s="7"/>
      <c r="U42" s="41" t="s">
        <v>3974</v>
      </c>
      <c r="W42" s="375" t="s">
        <v>3975</v>
      </c>
    </row>
    <row r="43" spans="1:23" ht="30.75" customHeight="1">
      <c r="A43" s="327" t="s">
        <v>3976</v>
      </c>
      <c r="B43" s="327" t="s">
        <v>1058</v>
      </c>
      <c r="C43" s="127"/>
      <c r="D43" s="127"/>
      <c r="E43" s="127"/>
      <c r="F43" s="127" t="s">
        <v>3802</v>
      </c>
      <c r="G43" s="127" t="s">
        <v>1786</v>
      </c>
      <c r="H43" s="127"/>
      <c r="I43" s="327" t="s">
        <v>3977</v>
      </c>
      <c r="J43" s="327" t="s">
        <v>3978</v>
      </c>
      <c r="L43" s="327">
        <v>3</v>
      </c>
      <c r="M43" s="327" t="s">
        <v>3873</v>
      </c>
      <c r="Q43" s="35"/>
      <c r="T43" s="7"/>
    </row>
    <row r="44" spans="1:23" ht="25.5">
      <c r="A44" s="327" t="s">
        <v>3979</v>
      </c>
      <c r="B44" s="327" t="s">
        <v>3980</v>
      </c>
      <c r="C44" s="127"/>
      <c r="D44" s="127" t="s">
        <v>1058</v>
      </c>
      <c r="E44" s="127"/>
      <c r="F44" s="127" t="s">
        <v>3802</v>
      </c>
      <c r="G44" s="127" t="s">
        <v>1786</v>
      </c>
      <c r="H44" s="127"/>
      <c r="I44" s="327" t="s">
        <v>3252</v>
      </c>
      <c r="J44" s="327" t="s">
        <v>3981</v>
      </c>
      <c r="M44" s="327" t="s">
        <v>3982</v>
      </c>
      <c r="Q44" s="35"/>
      <c r="T44" s="7"/>
    </row>
    <row r="45" spans="1:23" ht="15.75" customHeight="1">
      <c r="C45" s="127"/>
      <c r="D45" s="127"/>
      <c r="E45" s="127"/>
      <c r="F45" s="127"/>
      <c r="G45" s="127"/>
      <c r="H45" s="127"/>
      <c r="Q45" s="35"/>
      <c r="T45" s="7"/>
    </row>
    <row r="46" spans="1:23" ht="15.75" customHeight="1">
      <c r="C46" s="127"/>
      <c r="D46" s="127"/>
      <c r="E46" s="127"/>
      <c r="F46" s="127"/>
      <c r="G46" s="127"/>
      <c r="H46" s="127"/>
      <c r="Q46" s="35"/>
      <c r="T46" s="7"/>
    </row>
    <row r="47" spans="1:23" ht="15.75" customHeight="1">
      <c r="C47" s="127"/>
      <c r="D47" s="127"/>
      <c r="E47" s="127"/>
      <c r="F47" s="127"/>
      <c r="G47" s="127"/>
      <c r="H47" s="127"/>
      <c r="Q47" s="35"/>
      <c r="T47" s="7"/>
    </row>
    <row r="48" spans="1:23" ht="15.75" customHeight="1">
      <c r="C48" s="127"/>
      <c r="D48" s="127"/>
      <c r="E48" s="127"/>
      <c r="F48" s="127"/>
      <c r="G48" s="127"/>
      <c r="H48" s="127"/>
      <c r="Q48" s="35"/>
      <c r="T48" s="7"/>
    </row>
    <row r="49" spans="3:20" ht="15.75" customHeight="1">
      <c r="C49" s="127"/>
      <c r="D49" s="127"/>
      <c r="E49" s="127"/>
      <c r="F49" s="127"/>
      <c r="G49" s="127"/>
      <c r="H49" s="127"/>
      <c r="Q49" s="35"/>
      <c r="T49" s="7"/>
    </row>
    <row r="50" spans="3:20" ht="15.75" customHeight="1">
      <c r="C50" s="127"/>
      <c r="D50" s="127"/>
      <c r="E50" s="127"/>
      <c r="F50" s="127"/>
      <c r="G50" s="127"/>
      <c r="H50" s="127"/>
      <c r="Q50" s="35"/>
      <c r="T50" s="7"/>
    </row>
    <row r="51" spans="3:20" ht="15.75" customHeight="1">
      <c r="C51" s="127"/>
      <c r="D51" s="127"/>
      <c r="E51" s="127"/>
      <c r="F51" s="127"/>
      <c r="G51" s="127"/>
      <c r="H51" s="127"/>
      <c r="Q51" s="35"/>
      <c r="T51" s="7"/>
    </row>
    <row r="52" spans="3:20" ht="15.75" customHeight="1">
      <c r="C52" s="127"/>
      <c r="D52" s="127"/>
      <c r="E52" s="127"/>
      <c r="F52" s="127"/>
      <c r="G52" s="127"/>
      <c r="H52" s="127"/>
      <c r="Q52" s="35"/>
      <c r="T52" s="7"/>
    </row>
    <row r="53" spans="3:20" ht="15.75" customHeight="1">
      <c r="C53" s="127"/>
      <c r="D53" s="127"/>
      <c r="E53" s="127"/>
      <c r="F53" s="127"/>
      <c r="G53" s="127"/>
      <c r="H53" s="127"/>
      <c r="Q53" s="35"/>
      <c r="T53" s="7"/>
    </row>
    <row r="54" spans="3:20" ht="15.75" customHeight="1">
      <c r="C54" s="127"/>
      <c r="D54" s="127"/>
      <c r="E54" s="127"/>
      <c r="F54" s="127"/>
      <c r="G54" s="127"/>
      <c r="H54" s="127"/>
      <c r="Q54" s="35"/>
      <c r="T54" s="7"/>
    </row>
    <row r="55" spans="3:20" ht="15.75" customHeight="1">
      <c r="C55" s="127"/>
      <c r="D55" s="127"/>
      <c r="E55" s="127"/>
      <c r="F55" s="127"/>
      <c r="G55" s="127"/>
      <c r="H55" s="127"/>
      <c r="Q55" s="35"/>
      <c r="T55" s="7"/>
    </row>
    <row r="56" spans="3:20" ht="15.75" customHeight="1">
      <c r="C56" s="127"/>
      <c r="D56" s="127"/>
      <c r="E56" s="127"/>
      <c r="F56" s="127"/>
      <c r="G56" s="127"/>
      <c r="H56" s="127"/>
      <c r="Q56" s="35"/>
      <c r="T56" s="7"/>
    </row>
    <row r="57" spans="3:20" ht="15.75" customHeight="1">
      <c r="C57" s="127"/>
      <c r="D57" s="127"/>
      <c r="E57" s="127"/>
      <c r="F57" s="127"/>
      <c r="G57" s="127"/>
      <c r="H57" s="127"/>
      <c r="Q57" s="35"/>
      <c r="T57" s="7"/>
    </row>
    <row r="58" spans="3:20" ht="15.75" customHeight="1">
      <c r="C58" s="127"/>
      <c r="D58" s="127"/>
      <c r="E58" s="127"/>
      <c r="F58" s="127"/>
      <c r="G58" s="127"/>
      <c r="H58" s="127"/>
      <c r="Q58" s="35"/>
      <c r="T58" s="7"/>
    </row>
    <row r="59" spans="3:20" ht="15.75" customHeight="1">
      <c r="C59" s="127"/>
      <c r="D59" s="127"/>
      <c r="E59" s="127"/>
      <c r="F59" s="127"/>
      <c r="G59" s="127"/>
      <c r="H59" s="127"/>
      <c r="Q59" s="35"/>
      <c r="T59" s="7"/>
    </row>
    <row r="60" spans="3:20" ht="15.75" customHeight="1">
      <c r="C60" s="127"/>
      <c r="D60" s="127"/>
      <c r="E60" s="127"/>
      <c r="F60" s="127"/>
      <c r="G60" s="127"/>
      <c r="H60" s="127"/>
      <c r="Q60" s="35"/>
      <c r="T60" s="7"/>
    </row>
    <row r="61" spans="3:20" ht="15.75" customHeight="1">
      <c r="C61" s="127"/>
      <c r="D61" s="127"/>
      <c r="E61" s="127"/>
      <c r="F61" s="127"/>
      <c r="G61" s="127"/>
      <c r="H61" s="127"/>
      <c r="Q61" s="35"/>
      <c r="T61" s="7"/>
    </row>
    <row r="62" spans="3:20" ht="15.75" customHeight="1">
      <c r="C62" s="127"/>
      <c r="D62" s="127"/>
      <c r="E62" s="127"/>
      <c r="F62" s="127"/>
      <c r="G62" s="127"/>
      <c r="H62" s="127"/>
      <c r="Q62" s="35"/>
      <c r="T62" s="7"/>
    </row>
    <row r="63" spans="3:20" ht="15.75" customHeight="1">
      <c r="C63" s="127"/>
      <c r="D63" s="127"/>
      <c r="E63" s="127"/>
      <c r="F63" s="127"/>
      <c r="G63" s="127"/>
      <c r="H63" s="127"/>
      <c r="Q63" s="35"/>
      <c r="T63" s="7"/>
    </row>
    <row r="64" spans="3:20" ht="15.75" customHeight="1">
      <c r="C64" s="127"/>
      <c r="D64" s="127"/>
      <c r="E64" s="127"/>
      <c r="F64" s="127"/>
      <c r="G64" s="127"/>
      <c r="H64" s="127"/>
      <c r="Q64" s="35"/>
      <c r="T64" s="7"/>
    </row>
    <row r="65" spans="3:20" ht="15.75" customHeight="1">
      <c r="C65" s="127"/>
      <c r="D65" s="127"/>
      <c r="E65" s="127"/>
      <c r="F65" s="127"/>
      <c r="G65" s="127"/>
      <c r="H65" s="127"/>
      <c r="Q65" s="35"/>
      <c r="T65" s="7"/>
    </row>
    <row r="66" spans="3:20" ht="15.75" customHeight="1">
      <c r="C66" s="127"/>
      <c r="D66" s="127"/>
      <c r="E66" s="127"/>
      <c r="F66" s="127"/>
      <c r="G66" s="127"/>
      <c r="H66" s="127"/>
      <c r="Q66" s="35"/>
      <c r="T66" s="7"/>
    </row>
    <row r="67" spans="3:20" ht="15.75" customHeight="1">
      <c r="C67" s="127"/>
      <c r="D67" s="127"/>
      <c r="E67" s="127"/>
      <c r="F67" s="127"/>
      <c r="G67" s="127"/>
      <c r="H67" s="127"/>
      <c r="Q67" s="35"/>
      <c r="T67" s="7"/>
    </row>
    <row r="68" spans="3:20" ht="15.75" customHeight="1">
      <c r="C68" s="127"/>
      <c r="D68" s="127"/>
      <c r="E68" s="127"/>
      <c r="F68" s="127"/>
      <c r="G68" s="127"/>
      <c r="H68" s="127"/>
      <c r="Q68" s="35"/>
      <c r="T68" s="7"/>
    </row>
    <row r="69" spans="3:20" ht="15.75" customHeight="1">
      <c r="C69" s="127"/>
      <c r="D69" s="127"/>
      <c r="E69" s="127"/>
      <c r="F69" s="127"/>
      <c r="G69" s="127"/>
      <c r="H69" s="127"/>
      <c r="Q69" s="35"/>
      <c r="T69" s="7"/>
    </row>
    <row r="70" spans="3:20" ht="15.75" customHeight="1">
      <c r="C70" s="127"/>
      <c r="D70" s="127"/>
      <c r="E70" s="127"/>
      <c r="F70" s="127"/>
      <c r="G70" s="127"/>
      <c r="H70" s="127"/>
      <c r="Q70" s="35"/>
      <c r="T70" s="7"/>
    </row>
    <row r="71" spans="3:20" ht="15.75" customHeight="1">
      <c r="C71" s="127"/>
      <c r="D71" s="127"/>
      <c r="E71" s="127"/>
      <c r="F71" s="127"/>
      <c r="G71" s="127"/>
      <c r="H71" s="127"/>
      <c r="Q71" s="35"/>
      <c r="T71" s="7"/>
    </row>
    <row r="72" spans="3:20" ht="15.75" customHeight="1">
      <c r="C72" s="127"/>
      <c r="D72" s="127"/>
      <c r="E72" s="127"/>
      <c r="F72" s="127"/>
      <c r="G72" s="127"/>
      <c r="H72" s="127"/>
      <c r="Q72" s="35"/>
      <c r="T72" s="7"/>
    </row>
    <row r="73" spans="3:20" ht="15.75" customHeight="1">
      <c r="C73" s="127"/>
      <c r="D73" s="127"/>
      <c r="E73" s="127"/>
      <c r="F73" s="127"/>
      <c r="G73" s="127"/>
      <c r="H73" s="127"/>
      <c r="Q73" s="35"/>
      <c r="T73" s="7"/>
    </row>
    <row r="74" spans="3:20" ht="15.75" customHeight="1">
      <c r="C74" s="127"/>
      <c r="D74" s="127"/>
      <c r="E74" s="127"/>
      <c r="F74" s="127"/>
      <c r="G74" s="127"/>
      <c r="H74" s="127"/>
      <c r="Q74" s="35"/>
      <c r="T74" s="7"/>
    </row>
    <row r="75" spans="3:20" ht="15.75" customHeight="1">
      <c r="D75" s="127"/>
      <c r="E75" s="127"/>
      <c r="Q75" s="35"/>
      <c r="T75" s="7"/>
    </row>
    <row r="76" spans="3:20" ht="15.75" customHeight="1">
      <c r="C76" s="127"/>
      <c r="D76" s="127"/>
      <c r="E76" s="127"/>
      <c r="F76" s="127"/>
      <c r="G76" s="127"/>
      <c r="H76" s="127"/>
      <c r="Q76" s="35"/>
      <c r="T76" s="7"/>
    </row>
    <row r="77" spans="3:20" ht="15.75" customHeight="1">
      <c r="C77" s="127"/>
      <c r="D77" s="127"/>
      <c r="E77" s="127"/>
      <c r="F77" s="127"/>
      <c r="G77" s="127"/>
      <c r="H77" s="127"/>
      <c r="Q77" s="35"/>
      <c r="T77" s="7"/>
    </row>
    <row r="78" spans="3:20" ht="15.75" customHeight="1">
      <c r="C78" s="127"/>
      <c r="D78" s="127"/>
      <c r="E78" s="127"/>
      <c r="F78" s="127"/>
      <c r="G78" s="127"/>
      <c r="H78" s="127"/>
      <c r="Q78" s="35"/>
      <c r="T78" s="7"/>
    </row>
    <row r="79" spans="3:20" ht="15.75" customHeight="1">
      <c r="C79" s="127"/>
      <c r="D79" s="127"/>
      <c r="E79" s="127"/>
      <c r="F79" s="127"/>
      <c r="G79" s="127"/>
      <c r="H79" s="127"/>
      <c r="Q79" s="35"/>
      <c r="T79" s="7"/>
    </row>
    <row r="80" spans="3:20" ht="15.75" customHeight="1">
      <c r="C80" s="127"/>
      <c r="D80" s="127"/>
      <c r="E80" s="127"/>
      <c r="F80" s="127"/>
      <c r="G80" s="127"/>
      <c r="H80" s="127"/>
      <c r="Q80" s="35"/>
      <c r="T80" s="7"/>
    </row>
    <row r="81" spans="3:20" ht="15.75" customHeight="1">
      <c r="C81" s="127"/>
      <c r="D81" s="127"/>
      <c r="E81" s="127"/>
      <c r="F81" s="127"/>
      <c r="G81" s="127"/>
      <c r="H81" s="127"/>
      <c r="Q81" s="35"/>
      <c r="T81" s="7"/>
    </row>
    <row r="82" spans="3:20" ht="15.75" customHeight="1">
      <c r="C82" s="127"/>
      <c r="D82" s="127"/>
      <c r="E82" s="127"/>
      <c r="F82" s="127"/>
      <c r="G82" s="127"/>
      <c r="H82" s="127"/>
      <c r="Q82" s="35"/>
      <c r="T82" s="7"/>
    </row>
    <row r="83" spans="3:20" ht="15.75" customHeight="1">
      <c r="C83" s="127"/>
      <c r="D83" s="127"/>
      <c r="E83" s="127"/>
      <c r="F83" s="127"/>
      <c r="G83" s="127"/>
      <c r="H83" s="127"/>
      <c r="Q83" s="35"/>
      <c r="T83" s="7"/>
    </row>
    <row r="84" spans="3:20" ht="15.75" customHeight="1">
      <c r="C84" s="127"/>
      <c r="D84" s="127"/>
      <c r="E84" s="127"/>
      <c r="F84" s="127"/>
      <c r="G84" s="127"/>
      <c r="H84" s="127"/>
      <c r="Q84" s="35"/>
      <c r="T84" s="7"/>
    </row>
    <row r="85" spans="3:20" ht="15.75" customHeight="1">
      <c r="C85" s="127"/>
      <c r="D85" s="127"/>
      <c r="E85" s="127"/>
      <c r="F85" s="127"/>
      <c r="G85" s="127"/>
      <c r="H85" s="127"/>
      <c r="Q85" s="35"/>
      <c r="T85" s="7"/>
    </row>
    <row r="86" spans="3:20" ht="15.75" customHeight="1">
      <c r="C86" s="127"/>
      <c r="D86" s="127"/>
      <c r="E86" s="127"/>
      <c r="F86" s="127"/>
      <c r="G86" s="127"/>
      <c r="H86" s="127"/>
      <c r="Q86" s="35"/>
      <c r="T86" s="7"/>
    </row>
    <row r="87" spans="3:20" ht="15.75" customHeight="1">
      <c r="C87" s="127"/>
      <c r="D87" s="127"/>
      <c r="E87" s="127"/>
      <c r="F87" s="127"/>
      <c r="G87" s="127"/>
      <c r="H87" s="127"/>
      <c r="Q87" s="35"/>
      <c r="T87" s="7"/>
    </row>
    <row r="88" spans="3:20" ht="15.75" customHeight="1">
      <c r="C88" s="127"/>
      <c r="D88" s="127"/>
      <c r="E88" s="127"/>
      <c r="F88" s="127"/>
      <c r="G88" s="127"/>
      <c r="H88" s="127"/>
      <c r="Q88" s="35"/>
      <c r="T88" s="7"/>
    </row>
    <row r="89" spans="3:20" ht="15.75" customHeight="1">
      <c r="C89" s="127"/>
      <c r="D89" s="127"/>
      <c r="E89" s="127"/>
      <c r="F89" s="127"/>
      <c r="G89" s="127"/>
      <c r="H89" s="127"/>
      <c r="Q89" s="35"/>
      <c r="T89" s="7"/>
    </row>
    <row r="90" spans="3:20" ht="15.75" customHeight="1">
      <c r="C90" s="127"/>
      <c r="D90" s="127"/>
      <c r="E90" s="127"/>
      <c r="F90" s="127"/>
      <c r="G90" s="127"/>
      <c r="H90" s="127"/>
      <c r="Q90" s="35"/>
      <c r="T90" s="7"/>
    </row>
    <row r="91" spans="3:20" ht="15.75" customHeight="1">
      <c r="Q91" s="35"/>
      <c r="T91" s="7"/>
    </row>
    <row r="92" spans="3:20" ht="15.75" customHeight="1">
      <c r="Q92" s="35"/>
      <c r="T92" s="7"/>
    </row>
    <row r="93" spans="3:20" ht="15.75" customHeight="1">
      <c r="Q93" s="35"/>
      <c r="T93" s="7"/>
    </row>
    <row r="94" spans="3:20" ht="15.75" customHeight="1">
      <c r="Q94" s="35"/>
      <c r="T94" s="7"/>
    </row>
    <row r="95" spans="3:20" ht="15.75" customHeight="1">
      <c r="Q95" s="35"/>
      <c r="T95" s="7"/>
    </row>
    <row r="96" spans="3:20" ht="15.75" customHeight="1">
      <c r="Q96" s="35"/>
      <c r="T96" s="7"/>
    </row>
    <row r="97" spans="17:20" ht="15.75" customHeight="1">
      <c r="Q97" s="35"/>
      <c r="T97" s="7"/>
    </row>
    <row r="98" spans="17:20" ht="15.75" customHeight="1">
      <c r="Q98" s="35"/>
      <c r="T98" s="7"/>
    </row>
    <row r="99" spans="17:20" ht="15.75" customHeight="1">
      <c r="Q99" s="35"/>
      <c r="T99" s="7"/>
    </row>
    <row r="100" spans="17:20" ht="15.75" customHeight="1">
      <c r="Q100" s="35"/>
      <c r="T100" s="7"/>
    </row>
    <row r="101" spans="17:20" ht="15.75" customHeight="1">
      <c r="Q101" s="35"/>
      <c r="T101" s="7"/>
    </row>
    <row r="102" spans="17:20" ht="15.75" customHeight="1">
      <c r="Q102" s="35"/>
      <c r="T102" s="7"/>
    </row>
    <row r="103" spans="17:20" ht="15.75" customHeight="1">
      <c r="Q103" s="35"/>
      <c r="T103" s="7"/>
    </row>
    <row r="104" spans="17:20" ht="15.75" customHeight="1">
      <c r="Q104" s="35"/>
      <c r="T104" s="7"/>
    </row>
    <row r="105" spans="17:20" ht="15.75" customHeight="1">
      <c r="Q105" s="35"/>
      <c r="T105" s="7"/>
    </row>
    <row r="106" spans="17:20" ht="15.75" customHeight="1">
      <c r="Q106" s="35"/>
      <c r="T106" s="7"/>
    </row>
    <row r="107" spans="17:20" ht="15.75" customHeight="1">
      <c r="Q107" s="35"/>
      <c r="T107" s="7"/>
    </row>
    <row r="108" spans="17:20" ht="15.75" customHeight="1">
      <c r="Q108" s="35"/>
      <c r="T108" s="7"/>
    </row>
    <row r="109" spans="17:20" ht="15.75" customHeight="1">
      <c r="Q109" s="35"/>
      <c r="T109" s="7"/>
    </row>
    <row r="110" spans="17:20" ht="15.75" customHeight="1">
      <c r="Q110" s="35"/>
      <c r="T110" s="7"/>
    </row>
    <row r="111" spans="17:20" ht="15.75" customHeight="1">
      <c r="Q111" s="35"/>
      <c r="T111" s="7"/>
    </row>
    <row r="112" spans="17:20" ht="15.75" customHeight="1">
      <c r="Q112" s="35"/>
      <c r="T112" s="7"/>
    </row>
    <row r="113" spans="17:20" ht="15.75" customHeight="1">
      <c r="Q113" s="35"/>
      <c r="T113" s="7"/>
    </row>
    <row r="114" spans="17:20" ht="15.75" customHeight="1">
      <c r="Q114" s="35"/>
      <c r="T114" s="7"/>
    </row>
    <row r="115" spans="17:20" ht="15.75" customHeight="1">
      <c r="Q115" s="35"/>
      <c r="T115" s="7"/>
    </row>
    <row r="116" spans="17:20" ht="15.75" customHeight="1">
      <c r="Q116" s="35"/>
      <c r="T116" s="7"/>
    </row>
    <row r="117" spans="17:20" ht="15.75" customHeight="1">
      <c r="Q117" s="35"/>
      <c r="T117" s="7"/>
    </row>
    <row r="118" spans="17:20" ht="15.75" customHeight="1">
      <c r="Q118" s="35"/>
      <c r="T118" s="7"/>
    </row>
    <row r="119" spans="17:20" ht="15.75" customHeight="1">
      <c r="Q119" s="35"/>
      <c r="T119" s="7"/>
    </row>
    <row r="120" spans="17:20" ht="15.75" customHeight="1">
      <c r="Q120" s="35"/>
      <c r="T120" s="7"/>
    </row>
    <row r="121" spans="17:20" ht="15.75" customHeight="1">
      <c r="Q121" s="35"/>
      <c r="T121" s="7"/>
    </row>
    <row r="122" spans="17:20" ht="15.75" customHeight="1">
      <c r="Q122" s="35"/>
      <c r="T122" s="7"/>
    </row>
    <row r="123" spans="17:20" ht="15.75" customHeight="1">
      <c r="Q123" s="35"/>
      <c r="T123" s="7"/>
    </row>
    <row r="124" spans="17:20" ht="15.75" customHeight="1">
      <c r="Q124" s="35"/>
      <c r="T124" s="7"/>
    </row>
    <row r="125" spans="17:20" ht="15.75" customHeight="1">
      <c r="Q125" s="35"/>
      <c r="T125" s="7"/>
    </row>
    <row r="126" spans="17:20" ht="15.75" customHeight="1">
      <c r="Q126" s="35"/>
      <c r="T126" s="7"/>
    </row>
    <row r="127" spans="17:20" ht="15.75" customHeight="1">
      <c r="Q127" s="35"/>
      <c r="T127" s="7"/>
    </row>
    <row r="128" spans="17:20" ht="15.75" customHeight="1">
      <c r="Q128" s="35"/>
      <c r="T128" s="7"/>
    </row>
    <row r="129" spans="17:20" ht="15.75" customHeight="1">
      <c r="Q129" s="35"/>
      <c r="T129" s="7"/>
    </row>
    <row r="130" spans="17:20" ht="15.75" customHeight="1">
      <c r="Q130" s="35"/>
      <c r="T130" s="7"/>
    </row>
    <row r="131" spans="17:20" ht="15.75" customHeight="1">
      <c r="Q131" s="35"/>
      <c r="T131" s="7"/>
    </row>
    <row r="132" spans="17:20" ht="15.75" customHeight="1">
      <c r="Q132" s="35"/>
      <c r="T132" s="7"/>
    </row>
    <row r="133" spans="17:20" ht="15.75" customHeight="1">
      <c r="Q133" s="35"/>
      <c r="T133" s="7"/>
    </row>
    <row r="134" spans="17:20" ht="15.75" customHeight="1">
      <c r="Q134" s="35"/>
      <c r="T134" s="7"/>
    </row>
    <row r="135" spans="17:20" ht="15.75" customHeight="1">
      <c r="Q135" s="35"/>
      <c r="T135" s="7"/>
    </row>
    <row r="136" spans="17:20" ht="15.75" customHeight="1">
      <c r="Q136" s="35"/>
      <c r="T136" s="7"/>
    </row>
    <row r="137" spans="17:20" ht="15.75" customHeight="1">
      <c r="Q137" s="35"/>
      <c r="T137" s="7"/>
    </row>
    <row r="138" spans="17:20" ht="15.75" customHeight="1">
      <c r="Q138" s="35"/>
      <c r="T138" s="7"/>
    </row>
    <row r="139" spans="17:20" ht="15.75" customHeight="1">
      <c r="Q139" s="35"/>
      <c r="T139" s="7"/>
    </row>
    <row r="140" spans="17:20" ht="15.75" customHeight="1">
      <c r="Q140" s="35"/>
      <c r="T140" s="7"/>
    </row>
    <row r="141" spans="17:20" ht="15.75" customHeight="1">
      <c r="Q141" s="35"/>
      <c r="T141" s="7"/>
    </row>
    <row r="142" spans="17:20" ht="15.75" customHeight="1">
      <c r="Q142" s="35"/>
      <c r="T142" s="7"/>
    </row>
    <row r="143" spans="17:20" ht="15.75" customHeight="1">
      <c r="Q143" s="35"/>
      <c r="T143" s="7"/>
    </row>
    <row r="144" spans="17:20" ht="15.75" customHeight="1">
      <c r="Q144" s="35"/>
      <c r="T144" s="7"/>
    </row>
    <row r="145" spans="17:20" ht="15.75" customHeight="1">
      <c r="Q145" s="35"/>
      <c r="T145" s="7"/>
    </row>
    <row r="146" spans="17:20" ht="15.75" customHeight="1">
      <c r="Q146" s="35"/>
      <c r="T146" s="7"/>
    </row>
    <row r="147" spans="17:20" ht="15.75" customHeight="1">
      <c r="Q147" s="35"/>
      <c r="T147" s="7"/>
    </row>
    <row r="148" spans="17:20" ht="15.75" customHeight="1">
      <c r="Q148" s="35"/>
      <c r="T148" s="7"/>
    </row>
    <row r="149" spans="17:20" ht="15.75" customHeight="1">
      <c r="Q149" s="35"/>
      <c r="T149" s="7"/>
    </row>
    <row r="150" spans="17:20" ht="15.75" customHeight="1">
      <c r="Q150" s="35"/>
      <c r="T150" s="7"/>
    </row>
    <row r="151" spans="17:20" ht="15.75" customHeight="1">
      <c r="Q151" s="35"/>
      <c r="T151" s="7"/>
    </row>
    <row r="152" spans="17:20" ht="15.75" customHeight="1">
      <c r="Q152" s="35"/>
      <c r="T152" s="7"/>
    </row>
    <row r="153" spans="17:20" ht="15.75" customHeight="1">
      <c r="Q153" s="35"/>
      <c r="T153" s="7"/>
    </row>
    <row r="154" spans="17:20" ht="15.75" customHeight="1">
      <c r="Q154" s="35"/>
      <c r="T154" s="7"/>
    </row>
    <row r="155" spans="17:20" ht="15.75" customHeight="1">
      <c r="Q155" s="35"/>
      <c r="T155" s="7"/>
    </row>
    <row r="156" spans="17:20" ht="15.75" customHeight="1">
      <c r="Q156" s="35"/>
      <c r="T156" s="7"/>
    </row>
    <row r="157" spans="17:20" ht="15.75" customHeight="1">
      <c r="Q157" s="35"/>
      <c r="T157" s="7"/>
    </row>
    <row r="158" spans="17:20" ht="15.75" customHeight="1">
      <c r="Q158" s="35"/>
      <c r="T158" s="7"/>
    </row>
    <row r="159" spans="17:20" ht="15.75" customHeight="1">
      <c r="Q159" s="35"/>
      <c r="T159" s="7"/>
    </row>
    <row r="160" spans="17:20" ht="15.75" customHeight="1">
      <c r="Q160" s="35"/>
      <c r="T160" s="7"/>
    </row>
    <row r="161" spans="17:17" ht="15.75" customHeight="1">
      <c r="Q161" s="35"/>
    </row>
    <row r="162" spans="17:17" ht="15.75" customHeight="1">
      <c r="Q162" s="35"/>
    </row>
    <row r="163" spans="17:17" ht="15.75" customHeight="1">
      <c r="Q163" s="35"/>
    </row>
    <row r="164" spans="17:17" ht="15.75" customHeight="1">
      <c r="Q164" s="35"/>
    </row>
    <row r="165" spans="17:17" ht="15.75" customHeight="1">
      <c r="Q165" s="35"/>
    </row>
    <row r="166" spans="17:17" ht="15.75" customHeight="1">
      <c r="Q166" s="35"/>
    </row>
    <row r="167" spans="17:17" ht="15.75" customHeight="1">
      <c r="Q167" s="35"/>
    </row>
    <row r="168" spans="17:17" ht="15.75" customHeight="1">
      <c r="Q168" s="35"/>
    </row>
    <row r="169" spans="17:17" ht="15.75" customHeight="1">
      <c r="Q169" s="35"/>
    </row>
    <row r="170" spans="17:17" ht="15.75" customHeight="1">
      <c r="Q170" s="35"/>
    </row>
    <row r="171" spans="17:17" ht="15.75" customHeight="1">
      <c r="Q171" s="35"/>
    </row>
    <row r="172" spans="17:17" ht="15.75" customHeight="1">
      <c r="Q172" s="35"/>
    </row>
    <row r="173" spans="17:17" ht="15.75" customHeight="1">
      <c r="Q173" s="35"/>
    </row>
    <row r="174" spans="17:17" ht="15.75" customHeight="1">
      <c r="Q174" s="35"/>
    </row>
    <row r="175" spans="17:17" ht="15.75" customHeight="1">
      <c r="Q175" s="35"/>
    </row>
    <row r="176" spans="17:17" ht="15.75" customHeight="1">
      <c r="Q176" s="35"/>
    </row>
    <row r="177" spans="17:17" ht="15.75" customHeight="1">
      <c r="Q177" s="35"/>
    </row>
    <row r="178" spans="17:17" ht="15.75" customHeight="1">
      <c r="Q178" s="35"/>
    </row>
    <row r="179" spans="17:17" ht="15.75" customHeight="1">
      <c r="Q179" s="35"/>
    </row>
    <row r="180" spans="17:17" ht="15.75" customHeight="1">
      <c r="Q180" s="35"/>
    </row>
    <row r="181" spans="17:17" ht="15.75" customHeight="1">
      <c r="Q181" s="35"/>
    </row>
    <row r="182" spans="17:17" ht="15.75" customHeight="1">
      <c r="Q182" s="35"/>
    </row>
    <row r="183" spans="17:17" ht="15.75" customHeight="1">
      <c r="Q183" s="35"/>
    </row>
    <row r="184" spans="17:17" ht="15.75" customHeight="1">
      <c r="Q184" s="35"/>
    </row>
    <row r="185" spans="17:17" ht="15.75" customHeight="1">
      <c r="Q185" s="35"/>
    </row>
    <row r="186" spans="17:17" ht="15.75" customHeight="1">
      <c r="Q186" s="35"/>
    </row>
    <row r="187" spans="17:17" ht="15.75" customHeight="1">
      <c r="Q187" s="35"/>
    </row>
    <row r="188" spans="17:17" ht="15.75" customHeight="1">
      <c r="Q188" s="35"/>
    </row>
    <row r="189" spans="17:17" ht="15.75" customHeight="1">
      <c r="Q189" s="35"/>
    </row>
    <row r="190" spans="17:17" ht="15.75" customHeight="1">
      <c r="Q190" s="35"/>
    </row>
    <row r="191" spans="17:17" ht="15.75" customHeight="1">
      <c r="Q191" s="35"/>
    </row>
    <row r="192" spans="17:17" ht="15.75" customHeight="1">
      <c r="Q192" s="35"/>
    </row>
    <row r="193" spans="17:17" ht="15.75" customHeight="1">
      <c r="Q193" s="35"/>
    </row>
    <row r="194" spans="17:17" ht="15.75" customHeight="1">
      <c r="Q194" s="35"/>
    </row>
    <row r="195" spans="17:17" ht="15.75" customHeight="1">
      <c r="Q195" s="35"/>
    </row>
    <row r="196" spans="17:17" ht="15.75" customHeight="1">
      <c r="Q196" s="35"/>
    </row>
    <row r="197" spans="17:17" ht="15.75" customHeight="1">
      <c r="Q197" s="35"/>
    </row>
    <row r="198" spans="17:17" ht="15.75" customHeight="1">
      <c r="Q198" s="35"/>
    </row>
    <row r="199" spans="17:17" ht="15.75" customHeight="1">
      <c r="Q199" s="35"/>
    </row>
    <row r="200" spans="17:17" ht="15.75" customHeight="1">
      <c r="Q200" s="35"/>
    </row>
    <row r="201" spans="17:17" ht="15.75" customHeight="1">
      <c r="Q201" s="35"/>
    </row>
    <row r="202" spans="17:17" ht="15.75" customHeight="1">
      <c r="Q202" s="35"/>
    </row>
    <row r="203" spans="17:17" ht="15.75" customHeight="1">
      <c r="Q203" s="35"/>
    </row>
    <row r="204" spans="17:17" ht="15.75" customHeight="1">
      <c r="Q204" s="35"/>
    </row>
    <row r="205" spans="17:17" ht="15.75" customHeight="1">
      <c r="Q205" s="35"/>
    </row>
    <row r="206" spans="17:17" ht="15.75" customHeight="1">
      <c r="Q206" s="35"/>
    </row>
    <row r="207" spans="17:17" ht="15.75" customHeight="1">
      <c r="Q207" s="35"/>
    </row>
    <row r="208" spans="17:17" ht="15.75" customHeight="1">
      <c r="Q208" s="35"/>
    </row>
    <row r="209" spans="17:17" ht="15.75" customHeight="1">
      <c r="Q209" s="35"/>
    </row>
    <row r="210" spans="17:17" ht="15.75" customHeight="1">
      <c r="Q210" s="35"/>
    </row>
    <row r="211" spans="17:17" ht="15.75" customHeight="1">
      <c r="Q211" s="35"/>
    </row>
    <row r="212" spans="17:17" ht="15.75" customHeight="1">
      <c r="Q212" s="35"/>
    </row>
    <row r="213" spans="17:17" ht="15.75" customHeight="1">
      <c r="Q213" s="35"/>
    </row>
    <row r="214" spans="17:17" ht="15.75" customHeight="1">
      <c r="Q214" s="35"/>
    </row>
    <row r="215" spans="17:17" ht="15.75" customHeight="1">
      <c r="Q215" s="35"/>
    </row>
    <row r="216" spans="17:17" ht="15.75" customHeight="1">
      <c r="Q216" s="35"/>
    </row>
    <row r="217" spans="17:17" ht="15.75" customHeight="1">
      <c r="Q217" s="35"/>
    </row>
    <row r="218" spans="17:17" ht="15.75" customHeight="1">
      <c r="Q218" s="35"/>
    </row>
    <row r="219" spans="17:17" ht="15.75" customHeight="1">
      <c r="Q219" s="35"/>
    </row>
    <row r="220" spans="17:17" ht="15.75" customHeight="1">
      <c r="Q220" s="35"/>
    </row>
    <row r="221" spans="17:17" ht="15.75" customHeight="1">
      <c r="Q221" s="35"/>
    </row>
    <row r="222" spans="17:17" ht="15.75" customHeight="1">
      <c r="Q222" s="35"/>
    </row>
    <row r="223" spans="17:17" ht="15.75" customHeight="1">
      <c r="Q223" s="35"/>
    </row>
    <row r="224" spans="17:17" ht="15.75" customHeight="1">
      <c r="Q224" s="35"/>
    </row>
    <row r="225" spans="17:17" ht="15.75" customHeight="1">
      <c r="Q225" s="35"/>
    </row>
    <row r="226" spans="17:17" ht="15.75" customHeight="1">
      <c r="Q226" s="35"/>
    </row>
    <row r="227" spans="17:17" ht="15.75" customHeight="1">
      <c r="Q227" s="35"/>
    </row>
    <row r="228" spans="17:17" ht="15.75" customHeight="1">
      <c r="Q228" s="35"/>
    </row>
    <row r="229" spans="17:17" ht="15.75" customHeight="1">
      <c r="Q229" s="35"/>
    </row>
    <row r="230" spans="17:17" ht="15.75" customHeight="1">
      <c r="Q230" s="35"/>
    </row>
    <row r="231" spans="17:17" ht="15.75" customHeight="1">
      <c r="Q231" s="35"/>
    </row>
    <row r="232" spans="17:17" ht="15.75" customHeight="1">
      <c r="Q232" s="35"/>
    </row>
    <row r="233" spans="17:17" ht="15.75" customHeight="1">
      <c r="Q233" s="35"/>
    </row>
    <row r="234" spans="17:17" ht="15.75" customHeight="1">
      <c r="Q234" s="35"/>
    </row>
    <row r="235" spans="17:17" ht="15.75" customHeight="1">
      <c r="Q235" s="35"/>
    </row>
    <row r="236" spans="17:17" ht="15.75" customHeight="1">
      <c r="Q236" s="35"/>
    </row>
    <row r="237" spans="17:17" ht="15.75" customHeight="1">
      <c r="Q237" s="35"/>
    </row>
    <row r="238" spans="17:17" ht="15.75" customHeight="1">
      <c r="Q238" s="35"/>
    </row>
    <row r="239" spans="17:17" ht="15.75" customHeight="1">
      <c r="Q239" s="35"/>
    </row>
    <row r="240" spans="17:17" ht="15.75" customHeight="1">
      <c r="Q240" s="35"/>
    </row>
    <row r="241" spans="17:17" ht="15.75" customHeight="1">
      <c r="Q241" s="35"/>
    </row>
    <row r="242" spans="17:17" ht="15.75" customHeight="1">
      <c r="Q242" s="35"/>
    </row>
    <row r="243" spans="17:17" ht="15.75" customHeight="1">
      <c r="Q243" s="35"/>
    </row>
    <row r="244" spans="17:17" ht="15.75" customHeight="1">
      <c r="Q244" s="35"/>
    </row>
    <row r="245" spans="17:17" ht="15.75" customHeight="1">
      <c r="Q245" s="35"/>
    </row>
    <row r="246" spans="17:17" ht="15.75" customHeight="1">
      <c r="Q246" s="35"/>
    </row>
    <row r="247" spans="17:17" ht="15.75" customHeight="1">
      <c r="Q247" s="35"/>
    </row>
    <row r="248" spans="17:17" ht="15.75" customHeight="1">
      <c r="Q248" s="35"/>
    </row>
    <row r="249" spans="17:17" ht="15.75" customHeight="1">
      <c r="Q249" s="35"/>
    </row>
    <row r="250" spans="17:17" ht="15.75" customHeight="1">
      <c r="Q250" s="35"/>
    </row>
    <row r="251" spans="17:17" ht="15.75" customHeight="1">
      <c r="Q251" s="35"/>
    </row>
    <row r="252" spans="17:17" ht="15.75" customHeight="1">
      <c r="Q252" s="35"/>
    </row>
    <row r="253" spans="17:17" ht="15.75" customHeight="1">
      <c r="Q253" s="35"/>
    </row>
    <row r="254" spans="17:17" ht="15.75" customHeight="1">
      <c r="Q254" s="35"/>
    </row>
    <row r="255" spans="17:17" ht="15.75" customHeight="1">
      <c r="Q255" s="35"/>
    </row>
    <row r="256" spans="17:17" ht="15.75" customHeight="1">
      <c r="Q256" s="35"/>
    </row>
    <row r="257" spans="17:17" ht="15.75" customHeight="1">
      <c r="Q257" s="35"/>
    </row>
    <row r="258" spans="17:17" ht="15.75" customHeight="1">
      <c r="Q258" s="35"/>
    </row>
    <row r="259" spans="17:17" ht="15.75" customHeight="1">
      <c r="Q259" s="35"/>
    </row>
    <row r="260" spans="17:17" ht="15.75" customHeight="1">
      <c r="Q260" s="35"/>
    </row>
    <row r="261" spans="17:17" ht="15.75" customHeight="1">
      <c r="Q261" s="35"/>
    </row>
    <row r="262" spans="17:17" ht="15.75" customHeight="1">
      <c r="Q262" s="35"/>
    </row>
    <row r="263" spans="17:17" ht="15.75" customHeight="1">
      <c r="Q263" s="35"/>
    </row>
    <row r="264" spans="17:17" ht="15.75" customHeight="1">
      <c r="Q264" s="35"/>
    </row>
    <row r="265" spans="17:17" ht="15.75" customHeight="1">
      <c r="Q265" s="35"/>
    </row>
    <row r="266" spans="17:17" ht="15.75" customHeight="1">
      <c r="Q266" s="35"/>
    </row>
    <row r="267" spans="17:17" ht="15.75" customHeight="1">
      <c r="Q267" s="35"/>
    </row>
    <row r="268" spans="17:17" ht="15.75" customHeight="1">
      <c r="Q268" s="35"/>
    </row>
    <row r="269" spans="17:17" ht="15.75" customHeight="1">
      <c r="Q269" s="35"/>
    </row>
    <row r="270" spans="17:17" ht="15.75" customHeight="1">
      <c r="Q270" s="35"/>
    </row>
    <row r="271" spans="17:17" ht="15.75" customHeight="1">
      <c r="Q271" s="35"/>
    </row>
    <row r="272" spans="17:17" ht="15.75" customHeight="1">
      <c r="Q272" s="35"/>
    </row>
    <row r="273" spans="17:17" ht="15.75" customHeight="1">
      <c r="Q273" s="35"/>
    </row>
    <row r="274" spans="17:17" ht="15.75" customHeight="1">
      <c r="Q274" s="35"/>
    </row>
    <row r="275" spans="17:17" ht="15.75" customHeight="1">
      <c r="Q275" s="35"/>
    </row>
    <row r="276" spans="17:17" ht="15.75" customHeight="1">
      <c r="Q276" s="35"/>
    </row>
    <row r="277" spans="17:17" ht="15.75" customHeight="1">
      <c r="Q277" s="35"/>
    </row>
    <row r="278" spans="17:17" ht="15.75" customHeight="1">
      <c r="Q278" s="35"/>
    </row>
    <row r="279" spans="17:17" ht="15.75" customHeight="1">
      <c r="Q279" s="35"/>
    </row>
    <row r="280" spans="17:17" ht="15.75" customHeight="1">
      <c r="Q280" s="35"/>
    </row>
    <row r="281" spans="17:17" ht="15.75" customHeight="1">
      <c r="Q281" s="35"/>
    </row>
    <row r="282" spans="17:17" ht="15.75" customHeight="1">
      <c r="Q282" s="35"/>
    </row>
    <row r="283" spans="17:17" ht="15.75" customHeight="1">
      <c r="Q283" s="35"/>
    </row>
    <row r="284" spans="17:17" ht="15.75" customHeight="1">
      <c r="Q284" s="35"/>
    </row>
    <row r="285" spans="17:17" ht="15.75" customHeight="1">
      <c r="Q285" s="35"/>
    </row>
    <row r="286" spans="17:17" ht="15.75" customHeight="1">
      <c r="Q286" s="35"/>
    </row>
    <row r="287" spans="17:17" ht="15.75" customHeight="1">
      <c r="Q287" s="35"/>
    </row>
    <row r="288" spans="17:17" ht="15.75" customHeight="1">
      <c r="Q288" s="35"/>
    </row>
    <row r="289" spans="17:17" ht="15.75" customHeight="1">
      <c r="Q289" s="35"/>
    </row>
    <row r="290" spans="17:17" ht="15.75" customHeight="1">
      <c r="Q290" s="35"/>
    </row>
    <row r="291" spans="17:17" ht="15.75" customHeight="1">
      <c r="Q291" s="35"/>
    </row>
    <row r="292" spans="17:17" ht="15.75" customHeight="1">
      <c r="Q292" s="35"/>
    </row>
    <row r="293" spans="17:17" ht="15.75" customHeight="1">
      <c r="Q293" s="35"/>
    </row>
    <row r="294" spans="17:17" ht="15.75" customHeight="1">
      <c r="Q294" s="35"/>
    </row>
    <row r="295" spans="17:17" ht="15.75" customHeight="1">
      <c r="Q295" s="35"/>
    </row>
    <row r="296" spans="17:17" ht="15.75" customHeight="1">
      <c r="Q296" s="35"/>
    </row>
    <row r="297" spans="17:17" ht="15.75" customHeight="1">
      <c r="Q297" s="35"/>
    </row>
    <row r="298" spans="17:17" ht="15.75" customHeight="1">
      <c r="Q298" s="35"/>
    </row>
    <row r="299" spans="17:17" ht="15.75" customHeight="1">
      <c r="Q299" s="35"/>
    </row>
    <row r="300" spans="17:17" ht="15.75" customHeight="1">
      <c r="Q300" s="35"/>
    </row>
    <row r="301" spans="17:17" ht="15.75" customHeight="1">
      <c r="Q301" s="35"/>
    </row>
    <row r="302" spans="17:17" ht="15.75" customHeight="1">
      <c r="Q302" s="35"/>
    </row>
    <row r="303" spans="17:17" ht="15.75" customHeight="1">
      <c r="Q303" s="35"/>
    </row>
    <row r="304" spans="17:17" ht="15.75" customHeight="1">
      <c r="Q304" s="35"/>
    </row>
    <row r="305" spans="17:17" ht="15.75" customHeight="1">
      <c r="Q305" s="35"/>
    </row>
    <row r="306" spans="17:17" ht="15.75" customHeight="1">
      <c r="Q306" s="35"/>
    </row>
    <row r="307" spans="17:17" ht="15.75" customHeight="1">
      <c r="Q307" s="35"/>
    </row>
    <row r="308" spans="17:17" ht="15.75" customHeight="1">
      <c r="Q308" s="35"/>
    </row>
    <row r="309" spans="17:17" ht="15.75" customHeight="1">
      <c r="Q309" s="35"/>
    </row>
    <row r="310" spans="17:17" ht="15.75" customHeight="1">
      <c r="Q310" s="35"/>
    </row>
    <row r="311" spans="17:17" ht="15.75" customHeight="1">
      <c r="Q311" s="35"/>
    </row>
    <row r="312" spans="17:17" ht="15.75" customHeight="1">
      <c r="Q312" s="35"/>
    </row>
    <row r="313" spans="17:17" ht="15.75" customHeight="1">
      <c r="Q313" s="35"/>
    </row>
    <row r="314" spans="17:17" ht="15.75" customHeight="1">
      <c r="Q314" s="35"/>
    </row>
    <row r="315" spans="17:17" ht="15.75" customHeight="1">
      <c r="Q315" s="35"/>
    </row>
    <row r="316" spans="17:17" ht="15.75" customHeight="1">
      <c r="Q316" s="35"/>
    </row>
    <row r="317" spans="17:17" ht="15.75" customHeight="1">
      <c r="Q317" s="35"/>
    </row>
    <row r="318" spans="17:17" ht="15.75" customHeight="1">
      <c r="Q318" s="35"/>
    </row>
    <row r="319" spans="17:17" ht="15.75" customHeight="1">
      <c r="Q319" s="35"/>
    </row>
    <row r="320" spans="17:17" ht="15.75" customHeight="1">
      <c r="Q320" s="35"/>
    </row>
    <row r="321" spans="17:17" ht="15.75" customHeight="1">
      <c r="Q321" s="35"/>
    </row>
    <row r="322" spans="17:17" ht="15.75" customHeight="1">
      <c r="Q322" s="35"/>
    </row>
    <row r="323" spans="17:17" ht="15.75" customHeight="1">
      <c r="Q323" s="35"/>
    </row>
    <row r="324" spans="17:17" ht="15.75" customHeight="1">
      <c r="Q324" s="35"/>
    </row>
    <row r="325" spans="17:17" ht="15.75" customHeight="1">
      <c r="Q325" s="35"/>
    </row>
    <row r="326" spans="17:17" ht="15.75" customHeight="1">
      <c r="Q326" s="35"/>
    </row>
    <row r="327" spans="17:17" ht="15.75" customHeight="1">
      <c r="Q327" s="35"/>
    </row>
    <row r="328" spans="17:17" ht="15.75" customHeight="1">
      <c r="Q328" s="35"/>
    </row>
    <row r="329" spans="17:17" ht="15.75" customHeight="1">
      <c r="Q329" s="35"/>
    </row>
    <row r="330" spans="17:17" ht="15.75" customHeight="1">
      <c r="Q330" s="35"/>
    </row>
    <row r="331" spans="17:17" ht="15.75" customHeight="1">
      <c r="Q331" s="35"/>
    </row>
    <row r="332" spans="17:17" ht="15.75" customHeight="1">
      <c r="Q332" s="35"/>
    </row>
    <row r="333" spans="17:17" ht="15.75" customHeight="1">
      <c r="Q333" s="35"/>
    </row>
    <row r="334" spans="17:17" ht="15.75" customHeight="1">
      <c r="Q334" s="35"/>
    </row>
    <row r="335" spans="17:17" ht="15.75" customHeight="1">
      <c r="Q335" s="35"/>
    </row>
    <row r="336" spans="17:17" ht="15.75" customHeight="1">
      <c r="Q336" s="35"/>
    </row>
    <row r="337" spans="17:17" ht="15.75" customHeight="1">
      <c r="Q337" s="35"/>
    </row>
    <row r="338" spans="17:17" ht="15.75" customHeight="1">
      <c r="Q338" s="35"/>
    </row>
    <row r="339" spans="17:17" ht="15.75" customHeight="1">
      <c r="Q339" s="35"/>
    </row>
    <row r="340" spans="17:17" ht="15.75" customHeight="1">
      <c r="Q340" s="35"/>
    </row>
    <row r="341" spans="17:17" ht="15.75" customHeight="1">
      <c r="Q341" s="35"/>
    </row>
    <row r="342" spans="17:17" ht="15.75" customHeight="1">
      <c r="Q342" s="35"/>
    </row>
    <row r="343" spans="17:17" ht="15.75" customHeight="1">
      <c r="Q343" s="35"/>
    </row>
    <row r="344" spans="17:17" ht="15.75" customHeight="1">
      <c r="Q344" s="35"/>
    </row>
    <row r="345" spans="17:17" ht="15.75" customHeight="1">
      <c r="Q345" s="35"/>
    </row>
    <row r="346" spans="17:17" ht="15.75" customHeight="1">
      <c r="Q346" s="35"/>
    </row>
    <row r="347" spans="17:17" ht="15.75" customHeight="1">
      <c r="Q347" s="35"/>
    </row>
    <row r="348" spans="17:17" ht="15.75" customHeight="1">
      <c r="Q348" s="35"/>
    </row>
    <row r="349" spans="17:17" ht="15.75" customHeight="1">
      <c r="Q349" s="35"/>
    </row>
    <row r="350" spans="17:17" ht="15.75" customHeight="1">
      <c r="Q350" s="35"/>
    </row>
    <row r="351" spans="17:17" ht="15.75" customHeight="1">
      <c r="Q351" s="35"/>
    </row>
    <row r="352" spans="17:17" ht="15.75" customHeight="1">
      <c r="Q352" s="35"/>
    </row>
    <row r="353" spans="17:17" ht="15.75" customHeight="1">
      <c r="Q353" s="35"/>
    </row>
    <row r="354" spans="17:17" ht="15.75" customHeight="1">
      <c r="Q354" s="35"/>
    </row>
    <row r="355" spans="17:17" ht="15.75" customHeight="1">
      <c r="Q355" s="35"/>
    </row>
    <row r="356" spans="17:17" ht="15.75" customHeight="1">
      <c r="Q356" s="35"/>
    </row>
    <row r="357" spans="17:17" ht="15.75" customHeight="1">
      <c r="Q357" s="35"/>
    </row>
    <row r="358" spans="17:17" ht="15.75" customHeight="1">
      <c r="Q358" s="35"/>
    </row>
    <row r="359" spans="17:17" ht="15.75" customHeight="1">
      <c r="Q359" s="35"/>
    </row>
    <row r="360" spans="17:17" ht="15.75" customHeight="1">
      <c r="Q360" s="35"/>
    </row>
    <row r="361" spans="17:17" ht="15.75" customHeight="1">
      <c r="Q361" s="35"/>
    </row>
    <row r="362" spans="17:17" ht="15.75" customHeight="1">
      <c r="Q362" s="35"/>
    </row>
    <row r="363" spans="17:17" ht="15.75" customHeight="1">
      <c r="Q363" s="35"/>
    </row>
    <row r="364" spans="17:17" ht="15.75" customHeight="1">
      <c r="Q364" s="35"/>
    </row>
    <row r="365" spans="17:17" ht="15.75" customHeight="1">
      <c r="Q365" s="35"/>
    </row>
    <row r="366" spans="17:17" ht="15.75" customHeight="1">
      <c r="Q366" s="35"/>
    </row>
    <row r="367" spans="17:17" ht="15.75" customHeight="1">
      <c r="Q367" s="35"/>
    </row>
    <row r="368" spans="17:17" ht="15.75" customHeight="1">
      <c r="Q368" s="35"/>
    </row>
    <row r="369" spans="17:17" ht="15.75" customHeight="1">
      <c r="Q369" s="35"/>
    </row>
    <row r="370" spans="17:17" ht="15.75" customHeight="1">
      <c r="Q370" s="35"/>
    </row>
    <row r="371" spans="17:17" ht="15.75" customHeight="1">
      <c r="Q371" s="35"/>
    </row>
    <row r="372" spans="17:17" ht="15.75" customHeight="1">
      <c r="Q372" s="35"/>
    </row>
    <row r="373" spans="17:17" ht="15.75" customHeight="1">
      <c r="Q373" s="35"/>
    </row>
    <row r="374" spans="17:17" ht="15.75" customHeight="1">
      <c r="Q374" s="35"/>
    </row>
    <row r="375" spans="17:17" ht="15.75" customHeight="1">
      <c r="Q375" s="35"/>
    </row>
    <row r="376" spans="17:17" ht="15.75" customHeight="1">
      <c r="Q376" s="35"/>
    </row>
    <row r="377" spans="17:17" ht="15.75" customHeight="1">
      <c r="Q377" s="35"/>
    </row>
    <row r="378" spans="17:17" ht="15.75" customHeight="1">
      <c r="Q378" s="35"/>
    </row>
    <row r="379" spans="17:17" ht="15.75" customHeight="1">
      <c r="Q379" s="35"/>
    </row>
    <row r="380" spans="17:17" ht="15.75" customHeight="1">
      <c r="Q380" s="35"/>
    </row>
    <row r="381" spans="17:17" ht="15.75" customHeight="1">
      <c r="Q381" s="35"/>
    </row>
    <row r="382" spans="17:17" ht="15.75" customHeight="1">
      <c r="Q382" s="35"/>
    </row>
    <row r="383" spans="17:17" ht="15.75" customHeight="1">
      <c r="Q383" s="35"/>
    </row>
    <row r="384" spans="17:17" ht="15.75" customHeight="1">
      <c r="Q384" s="35"/>
    </row>
    <row r="385" spans="17:17" ht="15.75" customHeight="1">
      <c r="Q385" s="35"/>
    </row>
    <row r="386" spans="17:17" ht="15.75" customHeight="1">
      <c r="Q386" s="35"/>
    </row>
    <row r="387" spans="17:17" ht="15.75" customHeight="1">
      <c r="Q387" s="35"/>
    </row>
    <row r="388" spans="17:17" ht="15.75" customHeight="1">
      <c r="Q388" s="35"/>
    </row>
    <row r="389" spans="17:17" ht="15.75" customHeight="1">
      <c r="Q389" s="35"/>
    </row>
    <row r="390" spans="17:17" ht="15.75" customHeight="1">
      <c r="Q390" s="35"/>
    </row>
    <row r="391" spans="17:17" ht="15.75" customHeight="1">
      <c r="Q391" s="35"/>
    </row>
    <row r="392" spans="17:17" ht="15.75" customHeight="1">
      <c r="Q392" s="35"/>
    </row>
    <row r="393" spans="17:17" ht="15.75" customHeight="1">
      <c r="Q393" s="35"/>
    </row>
    <row r="394" spans="17:17" ht="15.75" customHeight="1">
      <c r="Q394" s="35"/>
    </row>
    <row r="395" spans="17:17" ht="15.75" customHeight="1">
      <c r="Q395" s="35"/>
    </row>
    <row r="396" spans="17:17" ht="15.75" customHeight="1">
      <c r="Q396" s="35"/>
    </row>
    <row r="397" spans="17:17" ht="15.75" customHeight="1">
      <c r="Q397" s="35"/>
    </row>
    <row r="398" spans="17:17" ht="15.75" customHeight="1">
      <c r="Q398" s="35"/>
    </row>
    <row r="399" spans="17:17" ht="15.75" customHeight="1">
      <c r="Q399" s="35"/>
    </row>
    <row r="400" spans="17:17" ht="15.75" customHeight="1">
      <c r="Q400" s="35"/>
    </row>
    <row r="401" spans="17:17" ht="15.75" customHeight="1">
      <c r="Q401" s="35"/>
    </row>
    <row r="402" spans="17:17" ht="15.75" customHeight="1">
      <c r="Q402" s="35"/>
    </row>
    <row r="403" spans="17:17" ht="15.75" customHeight="1">
      <c r="Q403" s="35"/>
    </row>
    <row r="404" spans="17:17" ht="15.75" customHeight="1">
      <c r="Q404" s="35"/>
    </row>
    <row r="405" spans="17:17" ht="15.75" customHeight="1">
      <c r="Q405" s="35"/>
    </row>
    <row r="406" spans="17:17" ht="15.75" customHeight="1">
      <c r="Q406" s="35"/>
    </row>
    <row r="407" spans="17:17" ht="15.75" customHeight="1">
      <c r="Q407" s="35"/>
    </row>
    <row r="408" spans="17:17" ht="15.75" customHeight="1">
      <c r="Q408" s="35"/>
    </row>
    <row r="409" spans="17:17" ht="15.75" customHeight="1">
      <c r="Q409" s="35"/>
    </row>
    <row r="410" spans="17:17" ht="15.75" customHeight="1">
      <c r="Q410" s="35"/>
    </row>
    <row r="411" spans="17:17" ht="15.75" customHeight="1">
      <c r="Q411" s="35"/>
    </row>
    <row r="412" spans="17:17" ht="15.75" customHeight="1">
      <c r="Q412" s="35"/>
    </row>
    <row r="413" spans="17:17" ht="15.75" customHeight="1">
      <c r="Q413" s="35"/>
    </row>
    <row r="414" spans="17:17" ht="15.75" customHeight="1">
      <c r="Q414" s="35"/>
    </row>
    <row r="415" spans="17:17" ht="15.75" customHeight="1">
      <c r="Q415" s="35"/>
    </row>
    <row r="416" spans="17:17" ht="15.75" customHeight="1">
      <c r="Q416" s="35"/>
    </row>
    <row r="417" spans="17:17" ht="15.75" customHeight="1">
      <c r="Q417" s="35"/>
    </row>
    <row r="418" spans="17:17" ht="15.75" customHeight="1">
      <c r="Q418" s="35"/>
    </row>
    <row r="419" spans="17:17" ht="15.75" customHeight="1">
      <c r="Q419" s="35"/>
    </row>
    <row r="420" spans="17:17" ht="15.75" customHeight="1">
      <c r="Q420" s="35"/>
    </row>
    <row r="421" spans="17:17" ht="15.75" customHeight="1">
      <c r="Q421" s="35"/>
    </row>
    <row r="422" spans="17:17" ht="15.75" customHeight="1">
      <c r="Q422" s="35"/>
    </row>
    <row r="423" spans="17:17" ht="15.75" customHeight="1">
      <c r="Q423" s="35"/>
    </row>
    <row r="424" spans="17:17" ht="15.75" customHeight="1">
      <c r="Q424" s="35"/>
    </row>
    <row r="425" spans="17:17" ht="15.75" customHeight="1">
      <c r="Q425" s="35"/>
    </row>
    <row r="426" spans="17:17" ht="15.75" customHeight="1">
      <c r="Q426" s="35"/>
    </row>
    <row r="427" spans="17:17" ht="15.75" customHeight="1">
      <c r="Q427" s="35"/>
    </row>
    <row r="428" spans="17:17" ht="15.75" customHeight="1">
      <c r="Q428" s="35"/>
    </row>
    <row r="429" spans="17:17" ht="15.75" customHeight="1">
      <c r="Q429" s="35"/>
    </row>
    <row r="430" spans="17:17" ht="15.75" customHeight="1">
      <c r="Q430" s="35"/>
    </row>
    <row r="431" spans="17:17" ht="15.75" customHeight="1">
      <c r="Q431" s="35"/>
    </row>
    <row r="432" spans="17:17" ht="15.75" customHeight="1">
      <c r="Q432" s="35"/>
    </row>
    <row r="433" spans="17:17" ht="15.75" customHeight="1">
      <c r="Q433" s="35"/>
    </row>
    <row r="434" spans="17:17" ht="15.75" customHeight="1">
      <c r="Q434" s="35"/>
    </row>
    <row r="435" spans="17:17" ht="15.75" customHeight="1">
      <c r="Q435" s="35"/>
    </row>
    <row r="436" spans="17:17" ht="15.75" customHeight="1">
      <c r="Q436" s="35"/>
    </row>
    <row r="437" spans="17:17" ht="15.75" customHeight="1">
      <c r="Q437" s="35"/>
    </row>
    <row r="438" spans="17:17" ht="15.75" customHeight="1">
      <c r="Q438" s="35"/>
    </row>
    <row r="439" spans="17:17" ht="15.75" customHeight="1">
      <c r="Q439" s="35"/>
    </row>
    <row r="440" spans="17:17" ht="15.75" customHeight="1">
      <c r="Q440" s="35"/>
    </row>
    <row r="441" spans="17:17" ht="15.75" customHeight="1">
      <c r="Q441" s="35"/>
    </row>
    <row r="442" spans="17:17" ht="15.75" customHeight="1">
      <c r="Q442" s="35"/>
    </row>
    <row r="443" spans="17:17" ht="15.75" customHeight="1">
      <c r="Q443" s="35"/>
    </row>
    <row r="444" spans="17:17" ht="15.75" customHeight="1">
      <c r="Q444" s="35"/>
    </row>
    <row r="445" spans="17:17" ht="15.75" customHeight="1">
      <c r="Q445" s="35"/>
    </row>
    <row r="446" spans="17:17" ht="15.75" customHeight="1">
      <c r="Q446" s="35"/>
    </row>
    <row r="447" spans="17:17" ht="15.75" customHeight="1">
      <c r="Q447" s="35"/>
    </row>
    <row r="448" spans="17:17" ht="15.75" customHeight="1">
      <c r="Q448" s="35"/>
    </row>
    <row r="449" spans="17:17" ht="15.75" customHeight="1">
      <c r="Q449" s="35"/>
    </row>
    <row r="450" spans="17:17" ht="15.75" customHeight="1">
      <c r="Q450" s="35"/>
    </row>
    <row r="451" spans="17:17" ht="15.75" customHeight="1">
      <c r="Q451" s="35"/>
    </row>
    <row r="452" spans="17:17" ht="15.75" customHeight="1">
      <c r="Q452" s="35"/>
    </row>
    <row r="453" spans="17:17" ht="15.75" customHeight="1">
      <c r="Q453" s="35"/>
    </row>
    <row r="454" spans="17:17" ht="15.75" customHeight="1">
      <c r="Q454" s="35"/>
    </row>
    <row r="455" spans="17:17" ht="15.75" customHeight="1">
      <c r="Q455" s="35"/>
    </row>
    <row r="456" spans="17:17" ht="15.75" customHeight="1">
      <c r="Q456" s="35"/>
    </row>
    <row r="457" spans="17:17" ht="15.75" customHeight="1">
      <c r="Q457" s="35"/>
    </row>
    <row r="458" spans="17:17" ht="15.75" customHeight="1">
      <c r="Q458" s="35"/>
    </row>
    <row r="459" spans="17:17" ht="15.75" customHeight="1">
      <c r="Q459" s="35"/>
    </row>
    <row r="460" spans="17:17" ht="15.75" customHeight="1">
      <c r="Q460" s="35"/>
    </row>
    <row r="461" spans="17:17" ht="15.75" customHeight="1">
      <c r="Q461" s="35"/>
    </row>
    <row r="462" spans="17:17" ht="15.75" customHeight="1">
      <c r="Q462" s="35"/>
    </row>
    <row r="463" spans="17:17" ht="15.75" customHeight="1">
      <c r="Q463" s="35"/>
    </row>
    <row r="464" spans="17:17" ht="15.75" customHeight="1">
      <c r="Q464" s="35"/>
    </row>
    <row r="465" spans="17:17" ht="15.75" customHeight="1">
      <c r="Q465" s="35"/>
    </row>
    <row r="466" spans="17:17" ht="15.75" customHeight="1">
      <c r="Q466" s="35"/>
    </row>
    <row r="467" spans="17:17" ht="15.75" customHeight="1">
      <c r="Q467" s="35"/>
    </row>
    <row r="468" spans="17:17" ht="15.75" customHeight="1">
      <c r="Q468" s="35"/>
    </row>
    <row r="469" spans="17:17" ht="15.75" customHeight="1">
      <c r="Q469" s="35"/>
    </row>
    <row r="470" spans="17:17" ht="15.75" customHeight="1">
      <c r="Q470" s="35"/>
    </row>
    <row r="471" spans="17:17" ht="15.75" customHeight="1">
      <c r="Q471" s="35"/>
    </row>
    <row r="472" spans="17:17" ht="15.75" customHeight="1">
      <c r="Q472" s="35"/>
    </row>
    <row r="473" spans="17:17" ht="15.75" customHeight="1">
      <c r="Q473" s="35"/>
    </row>
    <row r="474" spans="17:17" ht="15.75" customHeight="1">
      <c r="Q474" s="35"/>
    </row>
    <row r="475" spans="17:17" ht="15.75" customHeight="1">
      <c r="Q475" s="35"/>
    </row>
    <row r="476" spans="17:17" ht="15.75" customHeight="1">
      <c r="Q476" s="35"/>
    </row>
    <row r="477" spans="17:17" ht="15.75" customHeight="1">
      <c r="Q477" s="35"/>
    </row>
    <row r="478" spans="17:17" ht="15.75" customHeight="1">
      <c r="Q478" s="35"/>
    </row>
    <row r="479" spans="17:17" ht="15.75" customHeight="1">
      <c r="Q479" s="35"/>
    </row>
    <row r="480" spans="17:17" ht="15.75" customHeight="1">
      <c r="Q480" s="35"/>
    </row>
    <row r="481" spans="17:17" ht="15.75" customHeight="1">
      <c r="Q481" s="35"/>
    </row>
    <row r="482" spans="17:17" ht="15.75" customHeight="1">
      <c r="Q482" s="35"/>
    </row>
    <row r="483" spans="17:17" ht="15.75" customHeight="1">
      <c r="Q483" s="35"/>
    </row>
    <row r="484" spans="17:17" ht="15.75" customHeight="1">
      <c r="Q484" s="35"/>
    </row>
    <row r="485" spans="17:17" ht="15.75" customHeight="1">
      <c r="Q485" s="35"/>
    </row>
    <row r="486" spans="17:17" ht="15.75" customHeight="1">
      <c r="Q486" s="35"/>
    </row>
    <row r="487" spans="17:17" ht="15.75" customHeight="1">
      <c r="Q487" s="35"/>
    </row>
    <row r="488" spans="17:17" ht="15.75" customHeight="1">
      <c r="Q488" s="35"/>
    </row>
    <row r="489" spans="17:17" ht="15.75" customHeight="1">
      <c r="Q489" s="35"/>
    </row>
    <row r="490" spans="17:17" ht="15.75" customHeight="1">
      <c r="Q490" s="35"/>
    </row>
    <row r="491" spans="17:17" ht="15.75" customHeight="1">
      <c r="Q491" s="35"/>
    </row>
    <row r="492" spans="17:17" ht="15.75" customHeight="1">
      <c r="Q492" s="35"/>
    </row>
    <row r="493" spans="17:17" ht="15.75" customHeight="1">
      <c r="Q493" s="35"/>
    </row>
    <row r="494" spans="17:17" ht="15.75" customHeight="1">
      <c r="Q494" s="35"/>
    </row>
    <row r="495" spans="17:17" ht="15.75" customHeight="1">
      <c r="Q495" s="35"/>
    </row>
    <row r="496" spans="17:17" ht="15.75" customHeight="1">
      <c r="Q496" s="35"/>
    </row>
    <row r="497" spans="15:19" ht="15.75" customHeight="1">
      <c r="Q497" s="35"/>
    </row>
    <row r="498" spans="15:19" ht="15.75" customHeight="1">
      <c r="O498" s="141">
        <f t="shared" ref="O498:O508" si="2">N498*30*2</f>
        <v>0</v>
      </c>
      <c r="Q498" s="35"/>
      <c r="S498" s="7" t="s">
        <v>49</v>
      </c>
    </row>
    <row r="499" spans="15:19" ht="15.75" customHeight="1">
      <c r="O499" s="141">
        <f t="shared" si="2"/>
        <v>0</v>
      </c>
      <c r="Q499" s="35"/>
      <c r="S499" s="7" t="s">
        <v>49</v>
      </c>
    </row>
    <row r="500" spans="15:19" ht="15.75" customHeight="1">
      <c r="O500" s="141">
        <f t="shared" si="2"/>
        <v>0</v>
      </c>
      <c r="Q500" s="35"/>
      <c r="S500" s="7" t="s">
        <v>49</v>
      </c>
    </row>
    <row r="501" spans="15:19" ht="15.75" customHeight="1">
      <c r="O501" s="141">
        <f t="shared" si="2"/>
        <v>0</v>
      </c>
      <c r="Q501" s="35"/>
      <c r="S501" s="7" t="s">
        <v>49</v>
      </c>
    </row>
    <row r="502" spans="15:19" ht="15.75" customHeight="1">
      <c r="O502" s="141">
        <f t="shared" si="2"/>
        <v>0</v>
      </c>
      <c r="Q502" s="35"/>
      <c r="S502" s="7" t="s">
        <v>49</v>
      </c>
    </row>
    <row r="503" spans="15:19" ht="15.75" customHeight="1">
      <c r="O503" s="141">
        <f t="shared" si="2"/>
        <v>0</v>
      </c>
      <c r="Q503" s="35"/>
      <c r="S503" s="7" t="s">
        <v>49</v>
      </c>
    </row>
    <row r="504" spans="15:19" ht="15.75" customHeight="1">
      <c r="O504" s="141">
        <f t="shared" si="2"/>
        <v>0</v>
      </c>
      <c r="Q504" s="35"/>
      <c r="S504" s="7" t="s">
        <v>49</v>
      </c>
    </row>
    <row r="505" spans="15:19" ht="15.75" customHeight="1">
      <c r="O505" s="141">
        <f t="shared" si="2"/>
        <v>0</v>
      </c>
      <c r="Q505" s="35"/>
      <c r="S505" s="7" t="s">
        <v>49</v>
      </c>
    </row>
    <row r="506" spans="15:19" ht="15.75" customHeight="1">
      <c r="O506" s="141">
        <f t="shared" si="2"/>
        <v>0</v>
      </c>
      <c r="Q506" s="35"/>
      <c r="S506" s="7" t="s">
        <v>49</v>
      </c>
    </row>
    <row r="507" spans="15:19" ht="15.75" customHeight="1">
      <c r="O507" s="141">
        <f t="shared" si="2"/>
        <v>0</v>
      </c>
      <c r="Q507" s="35"/>
      <c r="S507" s="7" t="s">
        <v>49</v>
      </c>
    </row>
    <row r="508" spans="15:19" ht="15.75" customHeight="1">
      <c r="O508" s="141">
        <f t="shared" si="2"/>
        <v>0</v>
      </c>
      <c r="Q508" s="35"/>
      <c r="S508" s="7" t="s">
        <v>49</v>
      </c>
    </row>
    <row r="509" spans="15:19" ht="15.75" customHeight="1">
      <c r="Q509" s="35"/>
    </row>
    <row r="510" spans="15:19" ht="15.75" customHeight="1">
      <c r="Q510" s="35"/>
    </row>
    <row r="1048575" spans="7:7" ht="15.75" customHeight="1">
      <c r="G1048575" s="127"/>
    </row>
  </sheetData>
  <autoFilter ref="A3:AM497" xr:uid="{00000000-0009-0000-0000-000002000000}">
    <filterColumn colId="15">
      <filters>
        <filter val="YES"/>
      </filters>
    </filterColumn>
  </autoFilter>
  <mergeCells count="4">
    <mergeCell ref="A1:B1"/>
    <mergeCell ref="C1:D1"/>
    <mergeCell ref="A2:B2"/>
    <mergeCell ref="C2:D2"/>
  </mergeCells>
  <conditionalFormatting sqref="P3:R3">
    <cfRule type="cellIs" dxfId="171" priority="145" operator="equal">
      <formula>"yes"</formula>
    </cfRule>
  </conditionalFormatting>
  <conditionalFormatting sqref="T1:T10 T12:T13 T20:T1048576">
    <cfRule type="cellIs" dxfId="170" priority="139" operator="equal">
      <formula>"INVESTIGATION"</formula>
    </cfRule>
    <cfRule type="cellIs" dxfId="169" priority="140" operator="equal">
      <formula>"ON HOLD"</formula>
    </cfRule>
    <cfRule type="cellIs" dxfId="168" priority="141" operator="equal">
      <formula>"REJECTED"</formula>
    </cfRule>
    <cfRule type="cellIs" dxfId="167" priority="142" operator="equal">
      <formula>"IMPLEMENTED"</formula>
    </cfRule>
    <cfRule type="cellIs" dxfId="166" priority="143" operator="equal">
      <formula>"IN PROGRESS"</formula>
    </cfRule>
    <cfRule type="cellIs" dxfId="165" priority="144" operator="equal">
      <formula>"OPEN"</formula>
    </cfRule>
  </conditionalFormatting>
  <conditionalFormatting sqref="S1:S10 S12:S13 S509:S1048576 S20:S497">
    <cfRule type="cellIs" dxfId="164" priority="133" operator="equal">
      <formula>"INVESTIGATION"</formula>
    </cfRule>
    <cfRule type="cellIs" dxfId="163" priority="134" operator="equal">
      <formula>"ON HOLD"</formula>
    </cfRule>
    <cfRule type="cellIs" dxfId="162" priority="135" operator="equal">
      <formula>"REJECTED"</formula>
    </cfRule>
    <cfRule type="cellIs" dxfId="161" priority="136" operator="equal">
      <formula>"IMPLEMENTED"</formula>
    </cfRule>
    <cfRule type="cellIs" dxfId="160" priority="137" operator="equal">
      <formula>"IN PROGRESS"</formula>
    </cfRule>
    <cfRule type="cellIs" dxfId="159" priority="138" operator="equal">
      <formula>"OPEN"</formula>
    </cfRule>
  </conditionalFormatting>
  <conditionalFormatting sqref="T11">
    <cfRule type="cellIs" dxfId="158" priority="127" operator="equal">
      <formula>"INVESTIGATION"</formula>
    </cfRule>
    <cfRule type="cellIs" dxfId="157" priority="128" operator="equal">
      <formula>"ON HOLD"</formula>
    </cfRule>
    <cfRule type="cellIs" dxfId="156" priority="129" operator="equal">
      <formula>"REJECTED"</formula>
    </cfRule>
    <cfRule type="cellIs" dxfId="155" priority="130" operator="equal">
      <formula>"IMPLEMENTED"</formula>
    </cfRule>
    <cfRule type="cellIs" dxfId="154" priority="131" operator="equal">
      <formula>"IN PROGRESS"</formula>
    </cfRule>
    <cfRule type="cellIs" dxfId="153" priority="132" operator="equal">
      <formula>"OPEN"</formula>
    </cfRule>
  </conditionalFormatting>
  <conditionalFormatting sqref="S11">
    <cfRule type="cellIs" dxfId="152" priority="121" operator="equal">
      <formula>"INVESTIGATION"</formula>
    </cfRule>
    <cfRule type="cellIs" dxfId="151" priority="122" operator="equal">
      <formula>"ON HOLD"</formula>
    </cfRule>
    <cfRule type="cellIs" dxfId="150" priority="123" operator="equal">
      <formula>"REJECTED"</formula>
    </cfRule>
    <cfRule type="cellIs" dxfId="149" priority="124" operator="equal">
      <formula>"IMPLEMENTED"</formula>
    </cfRule>
    <cfRule type="cellIs" dxfId="148" priority="125" operator="equal">
      <formula>"IN PROGRESS"</formula>
    </cfRule>
    <cfRule type="cellIs" dxfId="147" priority="126" operator="equal">
      <formula>"OPEN"</formula>
    </cfRule>
  </conditionalFormatting>
  <conditionalFormatting sqref="T14">
    <cfRule type="cellIs" dxfId="146" priority="103" operator="equal">
      <formula>"INVESTIGATION"</formula>
    </cfRule>
    <cfRule type="cellIs" dxfId="145" priority="104" operator="equal">
      <formula>"ON HOLD"</formula>
    </cfRule>
    <cfRule type="cellIs" dxfId="144" priority="105" operator="equal">
      <formula>"REJECTED"</formula>
    </cfRule>
    <cfRule type="cellIs" dxfId="143" priority="106" operator="equal">
      <formula>"IMPLEMENTED"</formula>
    </cfRule>
    <cfRule type="cellIs" dxfId="142" priority="107" operator="equal">
      <formula>"IN PROGRESS"</formula>
    </cfRule>
    <cfRule type="cellIs" dxfId="141" priority="108" operator="equal">
      <formula>"OPEN"</formula>
    </cfRule>
  </conditionalFormatting>
  <conditionalFormatting sqref="S14">
    <cfRule type="cellIs" dxfId="140" priority="97" operator="equal">
      <formula>"INVESTIGATION"</formula>
    </cfRule>
    <cfRule type="cellIs" dxfId="139" priority="98" operator="equal">
      <formula>"ON HOLD"</formula>
    </cfRule>
    <cfRule type="cellIs" dxfId="138" priority="99" operator="equal">
      <formula>"REJECTED"</formula>
    </cfRule>
    <cfRule type="cellIs" dxfId="137" priority="100" operator="equal">
      <formula>"IMPLEMENTED"</formula>
    </cfRule>
    <cfRule type="cellIs" dxfId="136" priority="101" operator="equal">
      <formula>"IN PROGRESS"</formula>
    </cfRule>
    <cfRule type="cellIs" dxfId="135" priority="102" operator="equal">
      <formula>"OPEN"</formula>
    </cfRule>
  </conditionalFormatting>
  <conditionalFormatting sqref="T15">
    <cfRule type="cellIs" dxfId="134" priority="91" operator="equal">
      <formula>"INVESTIGATION"</formula>
    </cfRule>
    <cfRule type="cellIs" dxfId="133" priority="92" operator="equal">
      <formula>"ON HOLD"</formula>
    </cfRule>
    <cfRule type="cellIs" dxfId="132" priority="93" operator="equal">
      <formula>"REJECTED"</formula>
    </cfRule>
    <cfRule type="cellIs" dxfId="131" priority="94" operator="equal">
      <formula>"IMPLEMENTED"</formula>
    </cfRule>
    <cfRule type="cellIs" dxfId="130" priority="95" operator="equal">
      <formula>"IN PROGRESS"</formula>
    </cfRule>
    <cfRule type="cellIs" dxfId="129" priority="96" operator="equal">
      <formula>"OPEN"</formula>
    </cfRule>
  </conditionalFormatting>
  <conditionalFormatting sqref="S15">
    <cfRule type="cellIs" dxfId="128" priority="85" operator="equal">
      <formula>"INVESTIGATION"</formula>
    </cfRule>
    <cfRule type="cellIs" dxfId="127" priority="86" operator="equal">
      <formula>"ON HOLD"</formula>
    </cfRule>
    <cfRule type="cellIs" dxfId="126" priority="87" operator="equal">
      <formula>"REJECTED"</formula>
    </cfRule>
    <cfRule type="cellIs" dxfId="125" priority="88" operator="equal">
      <formula>"IMPLEMENTED"</formula>
    </cfRule>
    <cfRule type="cellIs" dxfId="124" priority="89" operator="equal">
      <formula>"IN PROGRESS"</formula>
    </cfRule>
    <cfRule type="cellIs" dxfId="123" priority="90" operator="equal">
      <formula>"OPEN"</formula>
    </cfRule>
  </conditionalFormatting>
  <conditionalFormatting sqref="T16">
    <cfRule type="cellIs" dxfId="122" priority="79" operator="equal">
      <formula>"INVESTIGATION"</formula>
    </cfRule>
    <cfRule type="cellIs" dxfId="121" priority="80" operator="equal">
      <formula>"ON HOLD"</formula>
    </cfRule>
    <cfRule type="cellIs" dxfId="120" priority="81" operator="equal">
      <formula>"REJECTED"</formula>
    </cfRule>
    <cfRule type="cellIs" dxfId="119" priority="82" operator="equal">
      <formula>"IMPLEMENTED"</formula>
    </cfRule>
    <cfRule type="cellIs" dxfId="118" priority="83" operator="equal">
      <formula>"IN PROGRESS"</formula>
    </cfRule>
    <cfRule type="cellIs" dxfId="117" priority="84" operator="equal">
      <formula>"OPEN"</formula>
    </cfRule>
  </conditionalFormatting>
  <conditionalFormatting sqref="S16">
    <cfRule type="cellIs" dxfId="116" priority="73" operator="equal">
      <formula>"INVESTIGATION"</formula>
    </cfRule>
    <cfRule type="cellIs" dxfId="115" priority="74" operator="equal">
      <formula>"ON HOLD"</formula>
    </cfRule>
    <cfRule type="cellIs" dxfId="114" priority="75" operator="equal">
      <formula>"REJECTED"</formula>
    </cfRule>
    <cfRule type="cellIs" dxfId="113" priority="76" operator="equal">
      <formula>"IMPLEMENTED"</formula>
    </cfRule>
    <cfRule type="cellIs" dxfId="112" priority="77" operator="equal">
      <formula>"IN PROGRESS"</formula>
    </cfRule>
    <cfRule type="cellIs" dxfId="111" priority="78" operator="equal">
      <formula>"OPEN"</formula>
    </cfRule>
  </conditionalFormatting>
  <conditionalFormatting sqref="T17">
    <cfRule type="cellIs" dxfId="110" priority="67" operator="equal">
      <formula>"INVESTIGATION"</formula>
    </cfRule>
    <cfRule type="cellIs" dxfId="109" priority="68" operator="equal">
      <formula>"ON HOLD"</formula>
    </cfRule>
    <cfRule type="cellIs" dxfId="108" priority="69" operator="equal">
      <formula>"REJECTED"</formula>
    </cfRule>
    <cfRule type="cellIs" dxfId="107" priority="70" operator="equal">
      <formula>"IMPLEMENTED"</formula>
    </cfRule>
    <cfRule type="cellIs" dxfId="106" priority="71" operator="equal">
      <formula>"IN PROGRESS"</formula>
    </cfRule>
    <cfRule type="cellIs" dxfId="105" priority="72" operator="equal">
      <formula>"OPEN"</formula>
    </cfRule>
  </conditionalFormatting>
  <conditionalFormatting sqref="S17">
    <cfRule type="cellIs" dxfId="104" priority="61" operator="equal">
      <formula>"INVESTIGATION"</formula>
    </cfRule>
    <cfRule type="cellIs" dxfId="103" priority="62" operator="equal">
      <formula>"ON HOLD"</formula>
    </cfRule>
    <cfRule type="cellIs" dxfId="102" priority="63" operator="equal">
      <formula>"REJECTED"</formula>
    </cfRule>
    <cfRule type="cellIs" dxfId="101" priority="64" operator="equal">
      <formula>"IMPLEMENTED"</formula>
    </cfRule>
    <cfRule type="cellIs" dxfId="100" priority="65" operator="equal">
      <formula>"IN PROGRESS"</formula>
    </cfRule>
    <cfRule type="cellIs" dxfId="99" priority="66" operator="equal">
      <formula>"OPEN"</formula>
    </cfRule>
  </conditionalFormatting>
  <conditionalFormatting sqref="T18">
    <cfRule type="cellIs" dxfId="98" priority="55" operator="equal">
      <formula>"INVESTIGATION"</formula>
    </cfRule>
    <cfRule type="cellIs" dxfId="97" priority="56" operator="equal">
      <formula>"ON HOLD"</formula>
    </cfRule>
    <cfRule type="cellIs" dxfId="96" priority="57" operator="equal">
      <formula>"REJECTED"</formula>
    </cfRule>
    <cfRule type="cellIs" dxfId="95" priority="58" operator="equal">
      <formula>"IMPLEMENTED"</formula>
    </cfRule>
    <cfRule type="cellIs" dxfId="94" priority="59" operator="equal">
      <formula>"IN PROGRESS"</formula>
    </cfRule>
    <cfRule type="cellIs" dxfId="93" priority="60" operator="equal">
      <formula>"OPEN"</formula>
    </cfRule>
  </conditionalFormatting>
  <conditionalFormatting sqref="S18">
    <cfRule type="cellIs" dxfId="92" priority="49" operator="equal">
      <formula>"INVESTIGATION"</formula>
    </cfRule>
    <cfRule type="cellIs" dxfId="91" priority="50" operator="equal">
      <formula>"ON HOLD"</formula>
    </cfRule>
    <cfRule type="cellIs" dxfId="90" priority="51" operator="equal">
      <formula>"REJECTED"</formula>
    </cfRule>
    <cfRule type="cellIs" dxfId="89" priority="52" operator="equal">
      <formula>"IMPLEMENTED"</formula>
    </cfRule>
    <cfRule type="cellIs" dxfId="88" priority="53" operator="equal">
      <formula>"IN PROGRESS"</formula>
    </cfRule>
    <cfRule type="cellIs" dxfId="87" priority="54" operator="equal">
      <formula>"OPEN"</formula>
    </cfRule>
  </conditionalFormatting>
  <conditionalFormatting sqref="T19">
    <cfRule type="cellIs" dxfId="86" priority="43" operator="equal">
      <formula>"INVESTIGATION"</formula>
    </cfRule>
    <cfRule type="cellIs" dxfId="85" priority="44" operator="equal">
      <formula>"ON HOLD"</formula>
    </cfRule>
    <cfRule type="cellIs" dxfId="84" priority="45" operator="equal">
      <formula>"REJECTED"</formula>
    </cfRule>
    <cfRule type="cellIs" dxfId="83" priority="46" operator="equal">
      <formula>"IMPLEMENTED"</formula>
    </cfRule>
    <cfRule type="cellIs" dxfId="82" priority="47" operator="equal">
      <formula>"IN PROGRESS"</formula>
    </cfRule>
    <cfRule type="cellIs" dxfId="81" priority="48" operator="equal">
      <formula>"OPEN"</formula>
    </cfRule>
  </conditionalFormatting>
  <conditionalFormatting sqref="S19">
    <cfRule type="cellIs" dxfId="80" priority="37" operator="equal">
      <formula>"INVESTIGATION"</formula>
    </cfRule>
    <cfRule type="cellIs" dxfId="79" priority="38" operator="equal">
      <formula>"ON HOLD"</formula>
    </cfRule>
    <cfRule type="cellIs" dxfId="78" priority="39" operator="equal">
      <formula>"REJECTED"</formula>
    </cfRule>
    <cfRule type="cellIs" dxfId="77" priority="40" operator="equal">
      <formula>"IMPLEMENTED"</formula>
    </cfRule>
    <cfRule type="cellIs" dxfId="76" priority="41" operator="equal">
      <formula>"IN PROGRESS"</formula>
    </cfRule>
    <cfRule type="cellIs" dxfId="75" priority="42" operator="equal">
      <formula>"OPEN"</formula>
    </cfRule>
  </conditionalFormatting>
  <conditionalFormatting sqref="S498">
    <cfRule type="cellIs" dxfId="74" priority="19" operator="equal">
      <formula>"INVESTIGATION"</formula>
    </cfRule>
    <cfRule type="cellIs" dxfId="73" priority="20" operator="equal">
      <formula>"ON HOLD"</formula>
    </cfRule>
    <cfRule type="cellIs" dxfId="72" priority="21" operator="equal">
      <formula>"REJECTED"</formula>
    </cfRule>
    <cfRule type="cellIs" dxfId="71" priority="22" operator="equal">
      <formula>"IMPLEMENTED"</formula>
    </cfRule>
    <cfRule type="cellIs" dxfId="70" priority="23" operator="equal">
      <formula>"IN PROGRESS"</formula>
    </cfRule>
    <cfRule type="cellIs" dxfId="69" priority="24" operator="equal">
      <formula>"OPEN"</formula>
    </cfRule>
  </conditionalFormatting>
  <conditionalFormatting sqref="S499">
    <cfRule type="cellIs" dxfId="68" priority="13" operator="equal">
      <formula>"INVESTIGATION"</formula>
    </cfRule>
    <cfRule type="cellIs" dxfId="67" priority="14" operator="equal">
      <formula>"ON HOLD"</formula>
    </cfRule>
    <cfRule type="cellIs" dxfId="66" priority="15" operator="equal">
      <formula>"REJECTED"</formula>
    </cfRule>
    <cfRule type="cellIs" dxfId="65" priority="16" operator="equal">
      <formula>"IMPLEMENTED"</formula>
    </cfRule>
    <cfRule type="cellIs" dxfId="64" priority="17" operator="equal">
      <formula>"IN PROGRESS"</formula>
    </cfRule>
    <cfRule type="cellIs" dxfId="63" priority="18" operator="equal">
      <formula>"OPEN"</formula>
    </cfRule>
  </conditionalFormatting>
  <conditionalFormatting sqref="S500">
    <cfRule type="cellIs" dxfId="62" priority="7" operator="equal">
      <formula>"INVESTIGATION"</formula>
    </cfRule>
    <cfRule type="cellIs" dxfId="61" priority="8" operator="equal">
      <formula>"ON HOLD"</formula>
    </cfRule>
    <cfRule type="cellIs" dxfId="60" priority="9" operator="equal">
      <formula>"REJECTED"</formula>
    </cfRule>
    <cfRule type="cellIs" dxfId="59" priority="10" operator="equal">
      <formula>"IMPLEMENTED"</formula>
    </cfRule>
    <cfRule type="cellIs" dxfId="58" priority="11" operator="equal">
      <formula>"IN PROGRESS"</formula>
    </cfRule>
    <cfRule type="cellIs" dxfId="57" priority="12" operator="equal">
      <formula>"OPEN"</formula>
    </cfRule>
  </conditionalFormatting>
  <conditionalFormatting sqref="S501:S508">
    <cfRule type="cellIs" dxfId="56" priority="1" operator="equal">
      <formula>"INVESTIGATION"</formula>
    </cfRule>
    <cfRule type="cellIs" dxfId="55" priority="2" operator="equal">
      <formula>"ON HOLD"</formula>
    </cfRule>
    <cfRule type="cellIs" dxfId="54" priority="3" operator="equal">
      <formula>"REJECTED"</formula>
    </cfRule>
    <cfRule type="cellIs" dxfId="53" priority="4" operator="equal">
      <formula>"IMPLEMENTED"</formula>
    </cfRule>
    <cfRule type="cellIs" dxfId="52" priority="5" operator="equal">
      <formula>"IN PROGRESS"</formula>
    </cfRule>
    <cfRule type="cellIs" dxfId="51" priority="6" operator="equal">
      <formula>"OPEN"</formula>
    </cfRule>
  </conditionalFormatting>
  <hyperlinks>
    <hyperlink ref="V7" r:id="rId1" xr:uid="{00000000-0004-0000-0200-000000000000}"/>
    <hyperlink ref="W10" r:id="rId2" xr:uid="{00000000-0004-0000-0200-000001000000}"/>
    <hyperlink ref="W12" r:id="rId3" xr:uid="{00000000-0004-0000-0200-000002000000}"/>
    <hyperlink ref="W13" r:id="rId4" xr:uid="{825B31DD-F29A-489C-BC17-2730AEBC0522}"/>
    <hyperlink ref="W15" r:id="rId5" xr:uid="{810CA655-1589-46B1-99DB-6833E65E2A16}"/>
    <hyperlink ref="W16" r:id="rId6" xr:uid="{DD484D01-7266-44AE-AB60-1685F9951C3F}"/>
    <hyperlink ref="W18" r:id="rId7" xr:uid="{5430EA8B-E48E-4A42-9997-516F4230C58B}"/>
    <hyperlink ref="W19" r:id="rId8" xr:uid="{012AD2E5-2E45-4AB1-8E5F-208EFD1690B9}"/>
    <hyperlink ref="W20" r:id="rId9" xr:uid="{EB4BDCC0-7DC1-4B46-A8FE-A0E74FE38032}"/>
    <hyperlink ref="W21" r:id="rId10" xr:uid="{7BE85389-13A4-4127-8676-AC4AE4624147}"/>
    <hyperlink ref="W23" r:id="rId11" xr:uid="{78D808E4-60A0-4DEA-B785-2F362DA4986E}"/>
    <hyperlink ref="W42" r:id="rId12" xr:uid="{4D7919DA-5A2C-48FE-9621-D753C5D539B3}"/>
  </hyperlinks>
  <pageMargins left="0" right="0" top="0" bottom="0" header="0" footer="0"/>
  <drawing r:id="rId1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200-000000000000}">
          <x14:formula1>
            <xm:f>'https://hldisplay.sharepoint.com/sites/itdocumentationrepository/Delade dokument/CAB/[CAB REQUESTS_COST_DO_NOT_USE.xlsx]Data'!#REF!</xm:f>
          </x14:formula1>
          <xm:sqref>G502:G2154 H529:H2705 C555:C2368 F557:F2099 D614:D2277</xm:sqref>
        </x14:dataValidation>
        <x14:dataValidation type="list" allowBlank="1" showInputMessage="1" showErrorMessage="1" xr:uid="{00000000-0002-0000-0200-000007000000}">
          <x14:formula1>
            <xm:f>Data!$C$2:$C$8</xm:f>
          </x14:formula1>
          <xm:sqref>T424:T494</xm:sqref>
        </x14:dataValidation>
        <x14:dataValidation type="list" allowBlank="1" showInputMessage="1" showErrorMessage="1" xr:uid="{00000000-0002-0000-0200-000004000000}">
          <x14:formula1>
            <xm:f>Data!$F$2:$F$31</xm:f>
          </x14:formula1>
          <xm:sqref>D10:D14 D16:D613</xm:sqref>
        </x14:dataValidation>
        <x14:dataValidation type="list" allowBlank="1" showInputMessage="1" showErrorMessage="1" xr:uid="{00000000-0002-0000-0200-000006000000}">
          <x14:formula1>
            <xm:f>Data!$E$2:$E$32</xm:f>
          </x14:formula1>
          <xm:sqref>D15 C10:C554</xm:sqref>
        </x14:dataValidation>
        <x14:dataValidation type="list" allowBlank="1" showInputMessage="1" showErrorMessage="1" xr:uid="{00000000-0002-0000-0200-000005000000}">
          <x14:formula1>
            <xm:f>Data!$H$2:$H$14</xm:f>
          </x14:formula1>
          <xm:sqref>I4:I12 I213:I517</xm:sqref>
        </x14:dataValidation>
        <x14:dataValidation type="list" allowBlank="1" showInputMessage="1" showErrorMessage="1" xr:uid="{00000000-0002-0000-0200-000002000000}">
          <x14:formula1>
            <xm:f>Data!$B$2:$B$10</xm:f>
          </x14:formula1>
          <xm:sqref>G1048575:G1048576 G4:G501</xm:sqref>
        </x14:dataValidation>
        <x14:dataValidation type="list" allowBlank="1" showInputMessage="1" showErrorMessage="1" xr:uid="{00000000-0002-0000-0200-000008000000}">
          <x14:formula1>
            <xm:f>Data!$C$2:$C$10</xm:f>
          </x14:formula1>
          <xm:sqref>S4:S508</xm:sqref>
        </x14:dataValidation>
        <x14:dataValidation type="list" allowBlank="1" showInputMessage="1" showErrorMessage="1" xr:uid="{00000000-0002-0000-0200-000001000000}">
          <x14:formula1>
            <xm:f>Data!$A$2:$A$46</xm:f>
          </x14:formula1>
          <xm:sqref>F4:F556</xm:sqref>
        </x14:dataValidation>
        <x14:dataValidation type="list" allowBlank="1" showInputMessage="1" showErrorMessage="1" xr:uid="{00000000-0002-0000-0200-000003000000}">
          <x14:formula1>
            <xm:f>Data!$G$2:$G$30</xm:f>
          </x14:formula1>
          <xm:sqref>H4:H528</xm:sqref>
        </x14:dataValidation>
        <x14:dataValidation type="list" allowBlank="1" showInputMessage="1" showErrorMessage="1" xr:uid="{C7173ED4-E787-4E1E-A201-B8103BB57050}">
          <x14:formula1>
            <xm:f>Data!$H$2:$H$32</xm:f>
          </x14:formula1>
          <xm:sqref>I13:I212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47"/>
  <sheetViews>
    <sheetView topLeftCell="A2" workbookViewId="0">
      <selection activeCell="G26" sqref="G26"/>
    </sheetView>
  </sheetViews>
  <sheetFormatPr defaultColWidth="14.42578125" defaultRowHeight="15.75" customHeight="1"/>
  <cols>
    <col min="1" max="1" width="46.28515625" customWidth="1"/>
    <col min="5" max="5" width="22.28515625" customWidth="1"/>
    <col min="6" max="6" width="25" customWidth="1"/>
    <col min="8" max="8" width="19.7109375" bestFit="1" customWidth="1"/>
  </cols>
  <sheetData>
    <row r="1" spans="1:9" ht="15.75" customHeight="1">
      <c r="A1" s="126" t="s">
        <v>1123</v>
      </c>
      <c r="B1" s="113" t="s">
        <v>1124</v>
      </c>
      <c r="C1" s="113" t="s">
        <v>1132</v>
      </c>
      <c r="D1" s="113" t="s">
        <v>1119</v>
      </c>
      <c r="E1" s="113" t="s">
        <v>3983</v>
      </c>
      <c r="F1" s="113" t="s">
        <v>1121</v>
      </c>
      <c r="G1" s="113" t="s">
        <v>1125</v>
      </c>
      <c r="H1" s="113" t="s">
        <v>1126</v>
      </c>
      <c r="I1" s="113" t="s">
        <v>8</v>
      </c>
    </row>
    <row r="2" spans="1:9" ht="15.75" customHeight="1">
      <c r="A2" s="114" t="s">
        <v>1264</v>
      </c>
      <c r="B2" s="115" t="s">
        <v>1786</v>
      </c>
      <c r="C2" s="54" t="s">
        <v>49</v>
      </c>
      <c r="E2" t="s">
        <v>559</v>
      </c>
      <c r="F2" s="54" t="s">
        <v>1173</v>
      </c>
      <c r="G2" s="54" t="s">
        <v>1144</v>
      </c>
      <c r="H2" s="54" t="s">
        <v>1022</v>
      </c>
      <c r="I2" s="54" t="s">
        <v>43</v>
      </c>
    </row>
    <row r="3" spans="1:9" ht="15.75" customHeight="1">
      <c r="A3" s="114" t="s">
        <v>3802</v>
      </c>
      <c r="B3" s="116" t="s">
        <v>1185</v>
      </c>
      <c r="C3" t="s">
        <v>1277</v>
      </c>
      <c r="E3" t="s">
        <v>1202</v>
      </c>
      <c r="F3" s="54" t="s">
        <v>1877</v>
      </c>
      <c r="G3" s="54" t="s">
        <v>1681</v>
      </c>
      <c r="H3" s="54" t="s">
        <v>1063</v>
      </c>
      <c r="I3" s="54" t="s">
        <v>3984</v>
      </c>
    </row>
    <row r="4" spans="1:9" ht="15.75" customHeight="1">
      <c r="A4" s="114" t="s">
        <v>1785</v>
      </c>
      <c r="B4" s="122" t="s">
        <v>3985</v>
      </c>
      <c r="C4" t="s">
        <v>2118</v>
      </c>
      <c r="E4" t="s">
        <v>1305</v>
      </c>
      <c r="F4" s="54" t="s">
        <v>154</v>
      </c>
      <c r="G4" s="54" t="s">
        <v>1449</v>
      </c>
      <c r="H4" s="54" t="s">
        <v>1395</v>
      </c>
      <c r="I4" s="54" t="s">
        <v>1078</v>
      </c>
    </row>
    <row r="5" spans="1:9" ht="15.75" customHeight="1">
      <c r="A5" s="114" t="s">
        <v>3258</v>
      </c>
      <c r="B5" s="117" t="s">
        <v>1245</v>
      </c>
      <c r="C5" t="s">
        <v>99</v>
      </c>
      <c r="E5" t="s">
        <v>3986</v>
      </c>
      <c r="F5" s="54" t="s">
        <v>1389</v>
      </c>
      <c r="G5" s="54" t="s">
        <v>1696</v>
      </c>
      <c r="H5" s="54" t="s">
        <v>3839</v>
      </c>
    </row>
    <row r="6" spans="1:9" ht="15.75" customHeight="1">
      <c r="A6" s="114" t="s">
        <v>2342</v>
      </c>
      <c r="B6" s="118" t="s">
        <v>1143</v>
      </c>
      <c r="C6" s="54" t="s">
        <v>26</v>
      </c>
      <c r="E6" t="s">
        <v>3987</v>
      </c>
      <c r="F6" s="54" t="s">
        <v>1859</v>
      </c>
      <c r="G6" s="54" t="s">
        <v>1986</v>
      </c>
      <c r="H6" s="54" t="s">
        <v>2603</v>
      </c>
    </row>
    <row r="7" spans="1:9" ht="15.75" customHeight="1">
      <c r="A7" s="114" t="s">
        <v>3988</v>
      </c>
      <c r="B7" s="119" t="s">
        <v>3989</v>
      </c>
      <c r="C7" s="54" t="s">
        <v>492</v>
      </c>
      <c r="E7" t="s">
        <v>395</v>
      </c>
      <c r="F7" s="54" t="s">
        <v>3990</v>
      </c>
      <c r="G7" s="54" t="s">
        <v>2378</v>
      </c>
      <c r="H7" s="54" t="s">
        <v>3991</v>
      </c>
    </row>
    <row r="8" spans="1:9" ht="15.75" customHeight="1">
      <c r="A8" s="114" t="s">
        <v>3864</v>
      </c>
      <c r="B8" s="120" t="s">
        <v>1199</v>
      </c>
      <c r="C8" s="54" t="s">
        <v>19</v>
      </c>
      <c r="E8" t="s">
        <v>1058</v>
      </c>
      <c r="F8" s="54" t="s">
        <v>3992</v>
      </c>
      <c r="G8" s="54" t="s">
        <v>1948</v>
      </c>
      <c r="H8" s="54" t="s">
        <v>3993</v>
      </c>
    </row>
    <row r="9" spans="1:9" ht="15.75" customHeight="1">
      <c r="A9" s="121" t="s">
        <v>1281</v>
      </c>
      <c r="B9" s="222"/>
      <c r="C9" s="152" t="s">
        <v>2412</v>
      </c>
      <c r="E9" t="s">
        <v>1300</v>
      </c>
      <c r="F9" s="54" t="s">
        <v>1117</v>
      </c>
      <c r="G9" s="54" t="s">
        <v>1282</v>
      </c>
      <c r="H9" s="54" t="s">
        <v>3252</v>
      </c>
    </row>
    <row r="10" spans="1:9" ht="15.75" customHeight="1">
      <c r="A10" s="121" t="s">
        <v>2673</v>
      </c>
      <c r="B10" s="54"/>
      <c r="C10" s="54" t="s">
        <v>1547</v>
      </c>
      <c r="E10" s="54" t="s">
        <v>1808</v>
      </c>
      <c r="F10" s="54" t="s">
        <v>1058</v>
      </c>
      <c r="G10" s="54" t="s">
        <v>1292</v>
      </c>
      <c r="H10" s="54" t="s">
        <v>2188</v>
      </c>
    </row>
    <row r="11" spans="1:9" ht="15.75" customHeight="1">
      <c r="A11" s="121" t="s">
        <v>2617</v>
      </c>
      <c r="B11" s="54"/>
      <c r="C11" s="54"/>
      <c r="E11" s="54" t="s">
        <v>2631</v>
      </c>
      <c r="F11" s="54" t="s">
        <v>3994</v>
      </c>
      <c r="G11" s="54" t="s">
        <v>1306</v>
      </c>
      <c r="H11" s="54" t="s">
        <v>3995</v>
      </c>
    </row>
    <row r="12" spans="1:9" ht="15.75" customHeight="1">
      <c r="A12" s="121" t="s">
        <v>2872</v>
      </c>
      <c r="B12" s="54"/>
      <c r="C12" s="54"/>
      <c r="E12" s="54" t="s">
        <v>1173</v>
      </c>
      <c r="F12" t="s">
        <v>1263</v>
      </c>
      <c r="G12" s="54" t="s">
        <v>1238</v>
      </c>
      <c r="H12" s="54" t="s">
        <v>3259</v>
      </c>
    </row>
    <row r="13" spans="1:9" ht="15.75" customHeight="1">
      <c r="A13" s="121"/>
      <c r="B13" s="54"/>
      <c r="C13" s="54"/>
      <c r="E13" s="54" t="s">
        <v>2665</v>
      </c>
      <c r="F13" t="s">
        <v>3658</v>
      </c>
      <c r="G13" s="54" t="s">
        <v>1246</v>
      </c>
      <c r="H13" s="54" t="s">
        <v>1509</v>
      </c>
    </row>
    <row r="14" spans="1:9" ht="15.75" customHeight="1">
      <c r="A14" s="121" t="s">
        <v>2632</v>
      </c>
      <c r="B14" s="54"/>
      <c r="C14" s="54"/>
      <c r="E14" s="54" t="s">
        <v>642</v>
      </c>
      <c r="F14" t="s">
        <v>3331</v>
      </c>
      <c r="G14" s="54" t="s">
        <v>1995</v>
      </c>
      <c r="H14" t="s">
        <v>1758</v>
      </c>
    </row>
    <row r="15" spans="1:9" ht="15.75" customHeight="1">
      <c r="A15" s="122" t="s">
        <v>1921</v>
      </c>
      <c r="B15" s="54"/>
      <c r="C15" s="54"/>
      <c r="E15" s="54" t="s">
        <v>1117</v>
      </c>
      <c r="F15" t="s">
        <v>3255</v>
      </c>
      <c r="G15" t="s">
        <v>1432</v>
      </c>
      <c r="H15" t="s">
        <v>2611</v>
      </c>
    </row>
    <row r="16" spans="1:9" ht="15.75" customHeight="1">
      <c r="A16" s="122" t="s">
        <v>3996</v>
      </c>
      <c r="B16" s="54"/>
      <c r="C16" s="54"/>
      <c r="E16" s="54" t="s">
        <v>3997</v>
      </c>
      <c r="F16" t="s">
        <v>1236</v>
      </c>
      <c r="G16" t="s">
        <v>2077</v>
      </c>
      <c r="H16" t="s">
        <v>3998</v>
      </c>
    </row>
    <row r="17" spans="1:8" ht="15.75" customHeight="1">
      <c r="A17" s="123" t="s">
        <v>1443</v>
      </c>
      <c r="B17" s="54"/>
      <c r="C17" s="54"/>
      <c r="E17" s="54" t="s">
        <v>2602</v>
      </c>
      <c r="F17" t="s">
        <v>3642</v>
      </c>
      <c r="G17" t="s">
        <v>2222</v>
      </c>
      <c r="H17" t="s">
        <v>2515</v>
      </c>
    </row>
    <row r="18" spans="1:8" ht="15.75" customHeight="1">
      <c r="A18" s="123" t="s">
        <v>3524</v>
      </c>
      <c r="B18" s="54"/>
      <c r="C18" s="54"/>
      <c r="E18" t="s">
        <v>2566</v>
      </c>
      <c r="F18" t="s">
        <v>3737</v>
      </c>
      <c r="G18" t="s">
        <v>1455</v>
      </c>
      <c r="H18" t="s">
        <v>2278</v>
      </c>
    </row>
    <row r="19" spans="1:8" ht="15.75" customHeight="1">
      <c r="A19" s="123" t="s">
        <v>3004</v>
      </c>
      <c r="B19" s="54"/>
      <c r="C19" s="54"/>
      <c r="E19" t="s">
        <v>365</v>
      </c>
      <c r="G19" t="s">
        <v>3739</v>
      </c>
      <c r="H19" t="s">
        <v>2960</v>
      </c>
    </row>
    <row r="20" spans="1:8" ht="15.75" customHeight="1">
      <c r="A20" s="123" t="s">
        <v>3059</v>
      </c>
      <c r="B20" s="54"/>
      <c r="C20" s="54"/>
      <c r="E20" s="54" t="s">
        <v>1605</v>
      </c>
      <c r="G20" t="s">
        <v>2161</v>
      </c>
      <c r="H20" t="s">
        <v>2977</v>
      </c>
    </row>
    <row r="21" spans="1:8" ht="15.75" customHeight="1">
      <c r="A21" s="124" t="s">
        <v>1537</v>
      </c>
      <c r="B21" s="54"/>
      <c r="C21" s="54"/>
      <c r="E21" s="54" t="s">
        <v>1389</v>
      </c>
      <c r="G21" t="s">
        <v>3715</v>
      </c>
      <c r="H21" t="s">
        <v>1517</v>
      </c>
    </row>
    <row r="22" spans="1:8" ht="15.75" customHeight="1">
      <c r="A22" s="124" t="s">
        <v>1588</v>
      </c>
      <c r="B22" s="54"/>
      <c r="C22" s="54"/>
      <c r="E22" t="s">
        <v>627</v>
      </c>
      <c r="G22" s="54" t="s">
        <v>1505</v>
      </c>
    </row>
    <row r="23" spans="1:8" ht="15.75" customHeight="1">
      <c r="A23" s="124" t="s">
        <v>2700</v>
      </c>
      <c r="B23" s="54"/>
      <c r="C23" s="54"/>
      <c r="D23" s="54"/>
      <c r="E23" s="54" t="s">
        <v>773</v>
      </c>
      <c r="F23" s="54"/>
      <c r="G23" s="54" t="s">
        <v>3724</v>
      </c>
    </row>
    <row r="24" spans="1:8" ht="15.75" customHeight="1">
      <c r="A24" s="124" t="s">
        <v>2659</v>
      </c>
      <c r="B24" s="54"/>
      <c r="C24" s="54"/>
      <c r="D24" s="54"/>
      <c r="E24" s="54" t="s">
        <v>154</v>
      </c>
      <c r="F24" s="54"/>
      <c r="G24" s="54" t="s">
        <v>1474</v>
      </c>
    </row>
    <row r="25" spans="1:8" ht="15.75" customHeight="1">
      <c r="A25" s="124" t="s">
        <v>3999</v>
      </c>
      <c r="B25" s="54"/>
      <c r="C25" s="54"/>
      <c r="D25" s="54"/>
      <c r="E25" s="54" t="s">
        <v>3342</v>
      </c>
      <c r="F25" s="54"/>
      <c r="G25" s="54" t="s">
        <v>1488</v>
      </c>
    </row>
    <row r="26" spans="1:8" ht="15.75" customHeight="1">
      <c r="A26" s="124" t="s">
        <v>4000</v>
      </c>
      <c r="B26" s="54"/>
      <c r="C26" s="54"/>
      <c r="D26" s="54"/>
      <c r="E26" s="54" t="s">
        <v>3330</v>
      </c>
      <c r="F26" s="54"/>
      <c r="G26" s="54"/>
    </row>
    <row r="27" spans="1:8" ht="15.75" customHeight="1">
      <c r="A27" s="124" t="s">
        <v>1809</v>
      </c>
      <c r="B27" s="54"/>
      <c r="C27" s="54"/>
      <c r="D27" s="54"/>
      <c r="E27" s="54" t="s">
        <v>2828</v>
      </c>
      <c r="F27" s="54"/>
      <c r="G27" s="54"/>
    </row>
    <row r="28" spans="1:8" ht="15.75" customHeight="1">
      <c r="A28" s="124" t="s">
        <v>1871</v>
      </c>
      <c r="B28" s="54"/>
      <c r="C28" s="54"/>
      <c r="D28" s="54"/>
      <c r="E28" s="54" t="s">
        <v>2658</v>
      </c>
      <c r="F28" s="54"/>
      <c r="G28" s="54"/>
    </row>
    <row r="29" spans="1:8" ht="15.75" customHeight="1">
      <c r="A29" s="124" t="s">
        <v>2711</v>
      </c>
      <c r="B29" s="54"/>
      <c r="C29" s="54"/>
      <c r="D29" s="54"/>
      <c r="E29" s="54" t="s">
        <v>2672</v>
      </c>
      <c r="F29" s="54"/>
      <c r="G29" s="54"/>
    </row>
    <row r="30" spans="1:8" ht="15.75" customHeight="1">
      <c r="A30" s="124" t="s">
        <v>3381</v>
      </c>
      <c r="B30" s="54"/>
      <c r="C30" s="54"/>
      <c r="D30" s="54"/>
      <c r="E30" s="54" t="s">
        <v>489</v>
      </c>
      <c r="F30" s="54"/>
      <c r="G30" s="54"/>
    </row>
    <row r="31" spans="1:8" ht="15.75" customHeight="1">
      <c r="A31" s="119" t="s">
        <v>4001</v>
      </c>
      <c r="B31" s="54"/>
      <c r="C31" s="54"/>
      <c r="D31" s="54"/>
      <c r="E31" s="54" t="s">
        <v>330</v>
      </c>
      <c r="F31" s="54"/>
      <c r="G31" s="54"/>
    </row>
    <row r="32" spans="1:8" ht="15.75" customHeight="1">
      <c r="A32" s="119" t="s">
        <v>4002</v>
      </c>
      <c r="B32" s="54"/>
      <c r="C32" s="54"/>
      <c r="D32" s="54"/>
      <c r="E32" s="54" t="s">
        <v>1931</v>
      </c>
      <c r="F32" s="54"/>
      <c r="G32" s="54"/>
    </row>
    <row r="33" spans="1:7" ht="15.75" customHeight="1">
      <c r="A33" s="119" t="s">
        <v>2912</v>
      </c>
      <c r="B33" s="54"/>
      <c r="C33" s="54"/>
      <c r="D33" s="54"/>
      <c r="E33" s="54" t="s">
        <v>3257</v>
      </c>
      <c r="F33" s="54"/>
      <c r="G33" s="54"/>
    </row>
    <row r="34" spans="1:7" ht="15.75" customHeight="1">
      <c r="A34" s="125" t="s">
        <v>1607</v>
      </c>
      <c r="B34" s="54"/>
      <c r="C34" s="54"/>
      <c r="D34" s="54"/>
      <c r="E34" s="54" t="s">
        <v>1300</v>
      </c>
      <c r="F34" s="54"/>
      <c r="G34" s="54"/>
    </row>
    <row r="35" spans="1:7" ht="15.75" customHeight="1">
      <c r="A35" s="119" t="s">
        <v>2722</v>
      </c>
      <c r="B35" s="54"/>
      <c r="C35" s="54"/>
      <c r="D35" s="54"/>
      <c r="E35" s="54" t="s">
        <v>3255</v>
      </c>
      <c r="F35" s="54"/>
      <c r="G35" s="54"/>
    </row>
    <row r="36" spans="1:7" ht="15.75" customHeight="1">
      <c r="A36" s="119" t="s">
        <v>2624</v>
      </c>
      <c r="B36" s="54"/>
      <c r="C36" s="54"/>
      <c r="D36" s="54"/>
      <c r="E36" s="54" t="s">
        <v>1524</v>
      </c>
      <c r="F36" s="54"/>
      <c r="G36" s="54"/>
    </row>
    <row r="37" spans="1:7" ht="15.75" customHeight="1">
      <c r="A37" s="120" t="s">
        <v>1142</v>
      </c>
      <c r="B37" s="54"/>
      <c r="C37" s="54"/>
      <c r="D37" s="54"/>
      <c r="E37" s="54" t="s">
        <v>330</v>
      </c>
      <c r="F37" s="54"/>
      <c r="G37" s="54"/>
    </row>
    <row r="38" spans="1:7" ht="15.75" customHeight="1">
      <c r="A38" s="120" t="s">
        <v>1237</v>
      </c>
      <c r="B38" s="54"/>
      <c r="C38" s="54"/>
      <c r="D38" s="54"/>
      <c r="E38" s="54" t="s">
        <v>2007</v>
      </c>
      <c r="F38" s="54"/>
      <c r="G38" s="54"/>
    </row>
    <row r="39" spans="1:7" ht="15.75" customHeight="1">
      <c r="A39" s="120" t="s">
        <v>1184</v>
      </c>
      <c r="B39" s="54"/>
      <c r="C39" s="54"/>
      <c r="D39" s="54"/>
      <c r="E39" s="54" t="s">
        <v>3586</v>
      </c>
      <c r="F39" s="54"/>
      <c r="G39" s="54"/>
    </row>
    <row r="40" spans="1:7" ht="15.75" customHeight="1">
      <c r="A40" s="120" t="s">
        <v>3497</v>
      </c>
      <c r="B40" s="54"/>
      <c r="C40" s="54"/>
      <c r="D40" s="54"/>
      <c r="E40" s="54" t="s">
        <v>3621</v>
      </c>
      <c r="F40" s="54"/>
      <c r="G40" s="54"/>
    </row>
    <row r="41" spans="1:7" ht="15.75" customHeight="1">
      <c r="A41" s="120" t="s">
        <v>4003</v>
      </c>
      <c r="B41" s="54"/>
      <c r="C41" s="54"/>
      <c r="D41" s="54"/>
      <c r="E41" t="s">
        <v>1026</v>
      </c>
      <c r="F41" s="54"/>
      <c r="G41" s="54"/>
    </row>
    <row r="42" spans="1:7" ht="15.75" customHeight="1">
      <c r="A42" s="54" t="s">
        <v>1209</v>
      </c>
      <c r="B42" s="54"/>
      <c r="C42" s="54"/>
      <c r="D42" s="54"/>
      <c r="E42" t="s">
        <v>3714</v>
      </c>
      <c r="F42" s="54"/>
      <c r="G42" s="54"/>
    </row>
    <row r="43" spans="1:7" ht="15.75" customHeight="1">
      <c r="A43" s="114" t="s">
        <v>4004</v>
      </c>
      <c r="B43" s="54"/>
      <c r="C43" s="54"/>
      <c r="D43" s="54"/>
      <c r="E43" t="s">
        <v>1606</v>
      </c>
      <c r="F43" s="54"/>
      <c r="G43" s="54"/>
    </row>
    <row r="44" spans="1:7" ht="15.75" customHeight="1">
      <c r="B44" s="54"/>
      <c r="C44" s="54"/>
      <c r="D44" s="54"/>
      <c r="E44" t="s">
        <v>3745</v>
      </c>
      <c r="F44" s="54"/>
      <c r="G44" s="54"/>
    </row>
    <row r="45" spans="1:7" ht="15.75" customHeight="1">
      <c r="B45" s="54"/>
      <c r="C45" s="54"/>
      <c r="D45" s="54"/>
      <c r="E45" s="54" t="s">
        <v>1177</v>
      </c>
      <c r="F45" s="54"/>
      <c r="G45" s="54"/>
    </row>
    <row r="46" spans="1:7" ht="15.75" customHeight="1">
      <c r="A46" s="54"/>
      <c r="B46" s="54"/>
      <c r="C46" s="54"/>
      <c r="D46" s="54"/>
      <c r="E46" s="54" t="s">
        <v>3791</v>
      </c>
      <c r="F46" s="54"/>
      <c r="G46" s="54"/>
    </row>
    <row r="47" spans="1:7" ht="15.75" customHeight="1">
      <c r="A47" s="54"/>
      <c r="B47" s="54"/>
      <c r="C47" s="54"/>
      <c r="D47" s="54"/>
      <c r="E47" s="54"/>
      <c r="F47" s="54"/>
      <c r="G47" s="54"/>
    </row>
  </sheetData>
  <pageMargins left="0" right="0" top="0" bottom="0" header="0" footer="0"/>
  <pageSetup paperSize="9" orientation="portrait" horizontalDpi="4294967292"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11a90ad7-1a4c-4cbb-90ed-d09ac4026d2f">
      <UserInfo>
        <DisplayName>Kamil Saczka</DisplayName>
        <AccountId>22</AccountId>
        <AccountType/>
      </UserInfo>
      <UserInfo>
        <DisplayName>Beki Trott</DisplayName>
        <AccountId>12</AccountId>
        <AccountType/>
      </UserInfo>
      <UserInfo>
        <DisplayName>Marcin Pianka</DisplayName>
        <AccountId>45</AccountId>
        <AccountType/>
      </UserInfo>
      <UserInfo>
        <DisplayName>Erwan Lardic</DisplayName>
        <AccountId>23</AccountId>
        <AccountType/>
      </UserInfo>
      <UserInfo>
        <DisplayName>Julia Homik</DisplayName>
        <AccountId>50</AccountId>
        <AccountType/>
      </UserInfo>
      <UserInfo>
        <DisplayName>Andreas Ekman Lindqvist</DisplayName>
        <AccountId>53</AccountId>
        <AccountType/>
      </UserInfo>
      <UserInfo>
        <DisplayName>Mariusz Lekstutis</DisplayName>
        <AccountId>15</AccountId>
        <AccountType/>
      </UserInfo>
      <UserInfo>
        <DisplayName>Tomas Osbjer</DisplayName>
        <AccountId>416</AccountId>
        <AccountType/>
      </UserInfo>
      <UserInfo>
        <DisplayName>Lennart Johansson</DisplayName>
        <AccountId>731</AccountId>
        <AccountType/>
      </UserInfo>
      <UserInfo>
        <DisplayName>Andreas Astgård</DisplayName>
        <AccountId>147</AccountId>
        <AccountType/>
      </UserInfo>
      <UserInfo>
        <DisplayName>Christer Sahlén</DisplayName>
        <AccountId>41</AccountId>
        <AccountType/>
      </UserInfo>
      <UserInfo>
        <DisplayName>Nathalie Constantin</DisplayName>
        <AccountId>699</AccountId>
        <AccountType/>
      </UserInfo>
      <UserInfo>
        <DisplayName>Stéphane Carrivain</DisplayName>
        <AccountId>256</AccountId>
        <AccountType/>
      </UserInfo>
      <UserInfo>
        <DisplayName>Maja Ostrowska</DisplayName>
        <AccountId>118</AccountId>
        <AccountType/>
      </UserInfo>
      <UserInfo>
        <DisplayName>Malgorzata Stasierska</DisplayName>
        <AccountId>161</AccountId>
        <AccountType/>
      </UserInfo>
      <UserInfo>
        <DisplayName>Rob Smith</DisplayName>
        <AccountId>166</AccountId>
        <AccountType/>
      </UserInfo>
      <UserInfo>
        <DisplayName>Pawel Nowak</DisplayName>
        <AccountId>13</AccountId>
        <AccountType/>
      </UserInfo>
      <UserInfo>
        <DisplayName>Katarzyna Zelwor</DisplayName>
        <AccountId>35</AccountId>
        <AccountType/>
      </UserInfo>
      <UserInfo>
        <DisplayName>Leszek Kwiatkowski</DisplayName>
        <AccountId>164</AccountId>
        <AccountType/>
      </UserInfo>
      <UserInfo>
        <DisplayName>Lars Ämtenmyr</DisplayName>
        <AccountId>481</AccountId>
        <AccountType/>
      </UserInfo>
      <UserInfo>
        <DisplayName>Stephen Mepsted</DisplayName>
        <AccountId>116</AccountId>
        <AccountType/>
      </UserInfo>
      <UserInfo>
        <DisplayName>Agnieszka Ciszek</DisplayName>
        <AccountId>348</AccountId>
        <AccountType/>
      </UserInfo>
      <UserInfo>
        <DisplayName>Bogusz Wieczorek</DisplayName>
        <AccountId>201</AccountId>
        <AccountType/>
      </UserInfo>
      <UserInfo>
        <DisplayName>Bożena Paszkowska</DisplayName>
        <AccountId>157</AccountId>
        <AccountType/>
      </UserInfo>
      <UserInfo>
        <DisplayName>Danuta Bonior</DisplayName>
        <AccountId>424</AccountId>
        <AccountType/>
      </UserInfo>
      <UserInfo>
        <DisplayName>Joanna Rosol</DisplayName>
        <AccountId>797</AccountId>
        <AccountType/>
      </UserInfo>
      <UserInfo>
        <DisplayName>Krzysztof Biskup</DisplayName>
        <AccountId>144</AccountId>
        <AccountType/>
      </UserInfo>
      <UserInfo>
        <DisplayName>Mariusz Kruk</DisplayName>
        <AccountId>310</AccountId>
        <AccountType/>
      </UserInfo>
      <UserInfo>
        <DisplayName>Natalia Galaska</DisplayName>
        <AccountId>627</AccountId>
        <AccountType/>
      </UserInfo>
      <UserInfo>
        <DisplayName>Tomasz Wolny</DisplayName>
        <AccountId>828</AccountId>
        <AccountType/>
      </UserInfo>
      <UserInfo>
        <DisplayName>Tomasz Wieszynski</DisplayName>
        <AccountId>642</AccountId>
        <AccountType/>
      </UserInfo>
      <UserInfo>
        <DisplayName>Magdalena Oczko</DisplayName>
        <AccountId>431</AccountId>
        <AccountType/>
      </UserInfo>
      <UserInfo>
        <DisplayName>Patrycja Slusarek</DisplayName>
        <AccountId>230</AccountId>
        <AccountType/>
      </UserInfo>
      <UserInfo>
        <DisplayName>Seraphie Tulasne</DisplayName>
        <AccountId>593</AccountId>
        <AccountType/>
      </UserInfo>
      <UserInfo>
        <DisplayName>Agnieszka Dudek</DisplayName>
        <AccountId>689</AccountId>
        <AccountType/>
      </UserInfo>
      <UserInfo>
        <DisplayName>Olivier Pedroncini</DisplayName>
        <AccountId>97</AccountId>
        <AccountType/>
      </UserInfo>
      <UserInfo>
        <DisplayName>Karin Wennerstål</DisplayName>
        <AccountId>1451</AccountId>
        <AccountType/>
      </UserInfo>
      <UserInfo>
        <DisplayName>Lars Simonsson</DisplayName>
        <AccountId>52</AccountId>
        <AccountType/>
      </UserInfo>
      <UserInfo>
        <DisplayName>Howard Williams</DisplayName>
        <AccountId>208</AccountId>
        <AccountType/>
      </UserInfo>
      <UserInfo>
        <DisplayName>Petra Larsson</DisplayName>
        <AccountId>165</AccountId>
        <AccountType/>
      </UserInfo>
      <UserInfo>
        <DisplayName>Margareta Karlsson</DisplayName>
        <AccountId>363</AccountId>
        <AccountType/>
      </UserInfo>
      <UserInfo>
        <DisplayName>Martin Saldenius</DisplayName>
        <AccountId>740</AccountId>
        <AccountType/>
      </UserInfo>
      <UserInfo>
        <DisplayName>Norman Tong</DisplayName>
        <AccountId>423</AccountId>
        <AccountType/>
      </UserInfo>
      <UserInfo>
        <DisplayName>Jenny Nobrand</DisplayName>
        <AccountId>1518</AccountId>
        <AccountType/>
      </UserInfo>
      <UserInfo>
        <DisplayName>Markus Reiterer</DisplayName>
        <AccountId>94</AccountId>
        <AccountType/>
      </UserInfo>
      <UserInfo>
        <DisplayName>Benno Eliasson</DisplayName>
        <AccountId>796</AccountId>
        <AccountType/>
      </UserInfo>
      <UserInfo>
        <DisplayName>Marika Westrin</DisplayName>
        <AccountId>196</AccountId>
        <AccountType/>
      </UserInfo>
      <UserInfo>
        <DisplayName>Kinga Lesniewska</DisplayName>
        <AccountId>441</AccountId>
        <AccountType/>
      </UserInfo>
      <UserInfo>
        <DisplayName>kasper.berg@gdm.se</DisplayName>
        <AccountId>549</AccountId>
        <AccountType/>
      </UserInfo>
      <UserInfo>
        <DisplayName>Benny Sundholm</DisplayName>
        <AccountId>2080</AccountId>
        <AccountType/>
      </UserInfo>
      <UserInfo>
        <DisplayName>Emma Sporrenhjelm</DisplayName>
        <AccountId>2353</AccountId>
        <AccountType/>
      </UserInfo>
      <UserInfo>
        <DisplayName>Sonia Kurtz</DisplayName>
        <AccountId>873</AccountId>
        <AccountType/>
      </UserInfo>
      <UserInfo>
        <DisplayName>Anna Ericsson</DisplayName>
        <AccountId>354</AccountId>
        <AccountType/>
      </UserInfo>
      <UserInfo>
        <DisplayName>Annika Haaker</DisplayName>
        <AccountId>87</AccountId>
        <AccountType/>
      </UserInfo>
      <UserInfo>
        <DisplayName>Siobhan Charles</DisplayName>
        <AccountId>1596</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BFA307D4EE950A458159154BE340D1A8" ma:contentTypeVersion="10" ma:contentTypeDescription="Skapa ett nytt dokument." ma:contentTypeScope="" ma:versionID="11fcd09c1ed6cc054db1cf7faa9a428d">
  <xsd:schema xmlns:xsd="http://www.w3.org/2001/XMLSchema" xmlns:xs="http://www.w3.org/2001/XMLSchema" xmlns:p="http://schemas.microsoft.com/office/2006/metadata/properties" xmlns:ns2="11a90ad7-1a4c-4cbb-90ed-d09ac4026d2f" xmlns:ns3="61e1bbbf-f99f-4b52-83fd-e4342d62ea17" targetNamespace="http://schemas.microsoft.com/office/2006/metadata/properties" ma:root="true" ma:fieldsID="91a77c6c04a287aa45a3d6c5fcc2f897" ns2:_="" ns3:_="">
    <xsd:import namespace="11a90ad7-1a4c-4cbb-90ed-d09ac4026d2f"/>
    <xsd:import namespace="61e1bbbf-f99f-4b52-83fd-e4342d62ea17"/>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1a90ad7-1a4c-4cbb-90ed-d09ac4026d2f" elementFormDefault="qualified">
    <xsd:import namespace="http://schemas.microsoft.com/office/2006/documentManagement/types"/>
    <xsd:import namespace="http://schemas.microsoft.com/office/infopath/2007/PartnerControls"/>
    <xsd:element name="SharedWithUsers" ma:index="8"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at med information"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1e1bbbf-f99f-4b52-83fd-e4342d62ea17"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0B24DD6-ECDC-43D7-96FF-AF8962937021}"/>
</file>

<file path=customXml/itemProps2.xml><?xml version="1.0" encoding="utf-8"?>
<ds:datastoreItem xmlns:ds="http://schemas.openxmlformats.org/officeDocument/2006/customXml" ds:itemID="{312BEB91-F8AE-44F0-AB59-DBA9477EBC61}"/>
</file>

<file path=customXml/itemProps3.xml><?xml version="1.0" encoding="utf-8"?>
<ds:datastoreItem xmlns:ds="http://schemas.openxmlformats.org/officeDocument/2006/customXml" ds:itemID="{0A50EB5D-A953-415D-BB0D-8FD26AEB573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Emma Sporrenhjelm</cp:lastModifiedBy>
  <cp:revision/>
  <dcterms:created xsi:type="dcterms:W3CDTF">2017-04-24T07:42:06Z</dcterms:created>
  <dcterms:modified xsi:type="dcterms:W3CDTF">2020-10-16T11:39:29Z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0x010100BFA307D4EE950A458159154BE340D1A8</vt:lpwstr>
  </property>
  <property fmtid="{D5CDD505-2E9C-101B-9397-08002B2CF9AE}" pid="3" name="AuthorIds_UIVersion_735744">
    <vt:lpwstr>196</vt:lpwstr>
  </property>
  <property fmtid="{D5CDD505-2E9C-101B-9397-08002B2CF9AE}" pid="4" name="AuthorIds_UIVersion_736768">
    <vt:lpwstr>19</vt:lpwstr>
  </property>
  <property fmtid="{D5CDD505-2E9C-101B-9397-08002B2CF9AE}" pid="5" name="AuthorIds_UIVersion_850432">
    <vt:lpwstr>22,441</vt:lpwstr>
  </property>
  <property fmtid="{D5CDD505-2E9C-101B-9397-08002B2CF9AE}" pid="6" name="AuthorIds_UIVersion_854528">
    <vt:lpwstr>196,13</vt:lpwstr>
  </property>
  <property fmtid="{D5CDD505-2E9C-101B-9397-08002B2CF9AE}" pid="7" name="AuthorIds_UIVersion_862208">
    <vt:lpwstr>196</vt:lpwstr>
  </property>
  <property fmtid="{D5CDD505-2E9C-101B-9397-08002B2CF9AE}" pid="8" name="AuthorIds_UIVersion_863232">
    <vt:lpwstr>45</vt:lpwstr>
  </property>
  <property fmtid="{D5CDD505-2E9C-101B-9397-08002B2CF9AE}" pid="9" name="AuthorIds_UIVersion_864256">
    <vt:lpwstr>196</vt:lpwstr>
  </property>
  <property fmtid="{D5CDD505-2E9C-101B-9397-08002B2CF9AE}" pid="10" name="AuthorIds_UIVersion_864768">
    <vt:lpwstr>45</vt:lpwstr>
  </property>
  <property fmtid="{D5CDD505-2E9C-101B-9397-08002B2CF9AE}" pid="11" name="AuthorIds_UIVersion_891392">
    <vt:lpwstr>153</vt:lpwstr>
  </property>
</Properties>
</file>